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1304734F-B71E-410C-8800-203C97ADFD3B}" xr6:coauthVersionLast="41" xr6:coauthVersionMax="41" xr10:uidLastSave="{00000000-0000-0000-0000-000000000000}"/>
  <bookViews>
    <workbookView xWindow="-110" yWindow="-110" windowWidth="19420" windowHeight="10420" tabRatio="717" firstSheet="3" activeTab="4"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Weekly_City_Town!$A$1:$Q$7393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52" i="33" l="1"/>
  <c r="G352" i="33"/>
  <c r="E352" i="33"/>
  <c r="C352" i="33"/>
  <c r="Y487" i="34"/>
  <c r="X487" i="34"/>
  <c r="W487" i="34"/>
  <c r="V487" i="34"/>
  <c r="U487" i="34"/>
  <c r="T487" i="34"/>
  <c r="S487" i="34"/>
  <c r="R487" i="34"/>
  <c r="Q487" i="34"/>
  <c r="P487" i="34"/>
  <c r="G487" i="34"/>
  <c r="B487" i="34"/>
  <c r="D414" i="29"/>
  <c r="F438" i="23"/>
  <c r="D480" i="18"/>
  <c r="B480" i="18"/>
  <c r="H414" i="29"/>
  <c r="F414" i="29"/>
  <c r="C414" i="29"/>
  <c r="D413" i="29" l="1"/>
  <c r="F437" i="23"/>
  <c r="E437" i="23"/>
  <c r="Y486" i="34"/>
  <c r="W486" i="34"/>
  <c r="U486" i="34"/>
  <c r="S486" i="34"/>
  <c r="R486" i="34"/>
  <c r="Q486" i="34"/>
  <c r="P486" i="34"/>
  <c r="I351" i="33"/>
  <c r="G351" i="33"/>
  <c r="E351" i="33"/>
  <c r="C351" i="33"/>
  <c r="D479" i="18"/>
  <c r="H413" i="29"/>
  <c r="F413" i="29"/>
  <c r="C413" i="29"/>
  <c r="H412" i="29" l="1"/>
  <c r="F412" i="29"/>
  <c r="D412" i="29"/>
  <c r="C412" i="29"/>
  <c r="Y485" i="34"/>
  <c r="W485" i="34"/>
  <c r="U485" i="34"/>
  <c r="S485" i="34"/>
  <c r="R485" i="34"/>
  <c r="Q485" i="34"/>
  <c r="P485" i="34"/>
  <c r="I350" i="33"/>
  <c r="G350" i="33"/>
  <c r="E350" i="33"/>
  <c r="C350" i="33"/>
  <c r="D478" i="18"/>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Y484" i="34"/>
  <c r="W484" i="34"/>
  <c r="U484" i="34"/>
  <c r="S484" i="34"/>
  <c r="R484" i="34"/>
  <c r="P484" i="34"/>
  <c r="Q484" i="34"/>
  <c r="B42" i="14"/>
  <c r="C42" i="14"/>
  <c r="G349" i="33"/>
  <c r="I349" i="33"/>
  <c r="E349" i="33"/>
  <c r="C349" i="33"/>
  <c r="F436" i="23"/>
  <c r="F435" i="23"/>
  <c r="D477" i="18"/>
  <c r="D411" i="29"/>
  <c r="H411" i="29"/>
  <c r="F411" i="29"/>
  <c r="C411" i="29"/>
  <c r="I348" i="33" l="1"/>
  <c r="G348" i="33"/>
  <c r="E348" i="33"/>
  <c r="C348" i="33"/>
  <c r="Y483" i="34"/>
  <c r="W483" i="34"/>
  <c r="U483" i="34"/>
  <c r="S483" i="34"/>
  <c r="R483" i="34"/>
  <c r="Q483" i="34"/>
  <c r="P483" i="34"/>
  <c r="H410" i="29"/>
  <c r="F410" i="29"/>
  <c r="D410" i="29"/>
  <c r="C410" i="29"/>
  <c r="F434" i="23"/>
  <c r="D476" i="18"/>
  <c r="P482" i="34" l="1"/>
  <c r="Q482" i="34"/>
  <c r="R482" i="34"/>
  <c r="S482" i="34"/>
  <c r="U482" i="34"/>
  <c r="W482" i="34"/>
  <c r="Y482" i="34"/>
  <c r="G347" i="33" l="1"/>
  <c r="I347" i="33"/>
  <c r="E347" i="33"/>
  <c r="C347" i="33"/>
  <c r="H409" i="29"/>
  <c r="D409" i="29"/>
  <c r="F409" i="29"/>
  <c r="C409" i="29"/>
  <c r="D475" i="18"/>
  <c r="F432" i="23"/>
  <c r="F433" i="23"/>
  <c r="I346" i="33" l="1"/>
  <c r="G346" i="33"/>
  <c r="E346" i="33"/>
  <c r="C346" i="33"/>
  <c r="Y481" i="34"/>
  <c r="W481" i="34"/>
  <c r="U481" i="34"/>
  <c r="S481" i="34"/>
  <c r="R481" i="34"/>
  <c r="Q481" i="34"/>
  <c r="P481" i="34"/>
  <c r="D474" i="18"/>
  <c r="H408" i="29" l="1"/>
  <c r="F408" i="29"/>
  <c r="D408" i="29"/>
  <c r="C408" i="29"/>
  <c r="I345" i="33"/>
  <c r="G345" i="33"/>
  <c r="E345" i="33"/>
  <c r="C345" i="33"/>
  <c r="Y480" i="34"/>
  <c r="U480" i="34"/>
  <c r="W480" i="34"/>
  <c r="S480" i="34"/>
  <c r="R480" i="34"/>
  <c r="Q480" i="34"/>
  <c r="P480" i="34"/>
  <c r="V486" i="34" s="1"/>
  <c r="D407" i="29"/>
  <c r="H407" i="29"/>
  <c r="F407" i="29"/>
  <c r="C407" i="29"/>
  <c r="D473" i="18"/>
  <c r="T486" i="34" l="1"/>
  <c r="X486" i="34"/>
  <c r="P479" i="34"/>
  <c r="V485" i="34" s="1"/>
  <c r="Q479" i="34"/>
  <c r="R479" i="34"/>
  <c r="S479" i="34"/>
  <c r="U479" i="34"/>
  <c r="W479" i="34"/>
  <c r="Y479" i="34"/>
  <c r="R41" i="34"/>
  <c r="U41" i="34"/>
  <c r="I344" i="33"/>
  <c r="G344" i="33"/>
  <c r="E344" i="33"/>
  <c r="C344" i="33"/>
  <c r="H406" i="29"/>
  <c r="F406" i="29"/>
  <c r="D406" i="29"/>
  <c r="C406" i="29"/>
  <c r="F431" i="23"/>
  <c r="D472"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T485" i="34" l="1"/>
  <c r="X485" i="34"/>
  <c r="Y478" i="34"/>
  <c r="W478" i="34"/>
  <c r="U478" i="34"/>
  <c r="S478" i="34"/>
  <c r="R478" i="34"/>
  <c r="Q478" i="34"/>
  <c r="P478" i="34"/>
  <c r="V484" i="34" s="1"/>
  <c r="F430" i="23"/>
  <c r="I343" i="33"/>
  <c r="G343" i="33"/>
  <c r="E343" i="33"/>
  <c r="C343" i="33"/>
  <c r="D471" i="18"/>
  <c r="D405" i="29"/>
  <c r="H405" i="29"/>
  <c r="F405" i="29"/>
  <c r="C405" i="29"/>
  <c r="X484" i="34" l="1"/>
  <c r="T484" i="34"/>
  <c r="A19" i="8"/>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D470" i="18"/>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E342" i="33"/>
  <c r="G342" i="33"/>
  <c r="I342" i="33"/>
  <c r="C342" i="33"/>
  <c r="Y477" i="34"/>
  <c r="W477" i="34"/>
  <c r="U477" i="34"/>
  <c r="S477" i="34"/>
  <c r="R477" i="34"/>
  <c r="Q477" i="34"/>
  <c r="P477" i="34"/>
  <c r="V483" i="34" s="1"/>
  <c r="D404" i="29"/>
  <c r="T483" i="34" l="1"/>
  <c r="X483" i="34"/>
  <c r="H404" i="29"/>
  <c r="F404" i="29"/>
  <c r="C404" i="29"/>
  <c r="I341" i="33" l="1"/>
  <c r="G341" i="33"/>
  <c r="E341" i="33"/>
  <c r="C341" i="33"/>
  <c r="Y476" i="34"/>
  <c r="W476" i="34"/>
  <c r="U476" i="34"/>
  <c r="S476" i="34"/>
  <c r="R476" i="34"/>
  <c r="Q476" i="34"/>
  <c r="P476" i="34"/>
  <c r="V482" i="34" s="1"/>
  <c r="H403" i="29"/>
  <c r="F403" i="29"/>
  <c r="D403" i="29"/>
  <c r="C403" i="29"/>
  <c r="D469" i="18"/>
  <c r="P475" i="34"/>
  <c r="Q475" i="34"/>
  <c r="R475" i="34"/>
  <c r="S475" i="34"/>
  <c r="U475" i="34"/>
  <c r="W475" i="34"/>
  <c r="Y475" i="34"/>
  <c r="I340" i="33"/>
  <c r="G340" i="33"/>
  <c r="E340" i="33"/>
  <c r="C340" i="33"/>
  <c r="H402" i="29"/>
  <c r="F402" i="29"/>
  <c r="D402" i="29"/>
  <c r="C402" i="29"/>
  <c r="F426" i="23"/>
  <c r="D468" i="18"/>
  <c r="X482" i="34" l="1"/>
  <c r="T482" i="34"/>
  <c r="V481" i="34"/>
  <c r="T481" i="34"/>
  <c r="X481" i="34"/>
  <c r="F425" i="23"/>
  <c r="D467" i="18"/>
  <c r="I339" i="33"/>
  <c r="G339" i="33"/>
  <c r="E339" i="33"/>
  <c r="C339" i="33"/>
  <c r="Y474" i="34"/>
  <c r="W474" i="34"/>
  <c r="U474" i="34"/>
  <c r="S474" i="34"/>
  <c r="R474" i="34"/>
  <c r="Q474" i="34"/>
  <c r="P474" i="34"/>
  <c r="V480" i="34" s="1"/>
  <c r="X480" i="34" l="1"/>
  <c r="T480" i="34"/>
  <c r="H401" i="29"/>
  <c r="F401" i="29"/>
  <c r="D401" i="29"/>
  <c r="C401" i="29"/>
  <c r="Y473" i="34"/>
  <c r="W473" i="34"/>
  <c r="U473" i="34"/>
  <c r="S473" i="34"/>
  <c r="R473" i="34"/>
  <c r="Q473" i="34"/>
  <c r="P473" i="34"/>
  <c r="V479" i="34" s="1"/>
  <c r="T479" i="34" l="1"/>
  <c r="X479" i="34"/>
  <c r="E338" i="33"/>
  <c r="G338" i="33"/>
  <c r="I338" i="33"/>
  <c r="C338" i="33"/>
  <c r="D400" i="29" l="1"/>
  <c r="H400" i="29"/>
  <c r="F400" i="29"/>
  <c r="C400" i="29"/>
  <c r="D466" i="18"/>
  <c r="Q472" i="34" l="1"/>
  <c r="R472" i="34"/>
  <c r="S472" i="34"/>
  <c r="U472" i="34"/>
  <c r="W472" i="34"/>
  <c r="Y472" i="34"/>
  <c r="P472" i="34"/>
  <c r="V478" i="34" s="1"/>
  <c r="I337" i="33"/>
  <c r="G337" i="33"/>
  <c r="E337" i="33"/>
  <c r="C337" i="33"/>
  <c r="D465" i="18"/>
  <c r="H399" i="29"/>
  <c r="F399" i="29"/>
  <c r="D399" i="29"/>
  <c r="C399" i="29"/>
  <c r="F424" i="23"/>
  <c r="F423" i="23"/>
  <c r="X478" i="34" l="1"/>
  <c r="T478" i="34"/>
  <c r="F422" i="23"/>
  <c r="Y471" i="34"/>
  <c r="W471" i="34"/>
  <c r="U471" i="34"/>
  <c r="S471" i="34"/>
  <c r="R471" i="34"/>
  <c r="Q471" i="34"/>
  <c r="P471" i="34"/>
  <c r="V477" i="34" s="1"/>
  <c r="E336" i="33"/>
  <c r="G336" i="33"/>
  <c r="I336" i="33"/>
  <c r="C336" i="33"/>
  <c r="H398" i="29"/>
  <c r="D398" i="29"/>
  <c r="F398" i="29"/>
  <c r="C398" i="29"/>
  <c r="D464" i="18"/>
  <c r="T477" i="34" l="1"/>
  <c r="X477" i="34"/>
  <c r="C341" i="2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V476" i="34" s="1"/>
  <c r="E335" i="33"/>
  <c r="G335" i="33"/>
  <c r="I335" i="33"/>
  <c r="C335" i="33"/>
  <c r="H397" i="29"/>
  <c r="F397" i="29"/>
  <c r="D397" i="29"/>
  <c r="C397" i="29"/>
  <c r="D463" i="18"/>
  <c r="T476" i="34" l="1"/>
  <c r="X476" i="34"/>
  <c r="I334" i="33"/>
  <c r="G334" i="33"/>
  <c r="E334" i="33"/>
  <c r="Y469" i="34"/>
  <c r="W469" i="34"/>
  <c r="U469" i="34"/>
  <c r="S469" i="34"/>
  <c r="R469" i="34"/>
  <c r="Q469" i="34"/>
  <c r="P469" i="34"/>
  <c r="V475" i="34" s="1"/>
  <c r="C334" i="33"/>
  <c r="H396" i="29"/>
  <c r="F396" i="29"/>
  <c r="D396" i="29"/>
  <c r="C396" i="29"/>
  <c r="F420" i="23"/>
  <c r="F421" i="23"/>
  <c r="D462" i="18"/>
  <c r="P468" i="34"/>
  <c r="Q468" i="34"/>
  <c r="R468" i="34"/>
  <c r="S468" i="34"/>
  <c r="U468" i="34"/>
  <c r="W468" i="34"/>
  <c r="Y468" i="34"/>
  <c r="V474" i="34" l="1"/>
  <c r="X475" i="34"/>
  <c r="T475" i="34"/>
  <c r="T474" i="34"/>
  <c r="X474" i="34"/>
  <c r="I333" i="33"/>
  <c r="G333" i="33"/>
  <c r="E333" i="33"/>
  <c r="C333" i="33"/>
  <c r="D461" i="18"/>
  <c r="H395" i="29"/>
  <c r="D395" i="29"/>
  <c r="F395" i="29"/>
  <c r="C395" i="29"/>
  <c r="F419" i="23"/>
  <c r="Y467" i="34" l="1"/>
  <c r="W467" i="34"/>
  <c r="U467" i="34"/>
  <c r="S467" i="34"/>
  <c r="R467" i="34"/>
  <c r="Q467" i="34"/>
  <c r="P467" i="34"/>
  <c r="V473" i="34" s="1"/>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T473" i="34" l="1"/>
  <c r="X473" i="34"/>
  <c r="V472" i="34"/>
  <c r="T472" i="34"/>
  <c r="X472" i="34"/>
  <c r="T471" i="34"/>
  <c r="X471" i="34"/>
  <c r="V471" i="34"/>
  <c r="F415" i="23"/>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G41" i="34" l="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V341" i="34"/>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<sst xmlns="http://schemas.openxmlformats.org/spreadsheetml/2006/main" count="57046" uniqueCount="1107">
  <si>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</si>
  <si>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</si>
  <si>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</si>
  <si>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</si>
  <si>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</si>
  <si>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</si>
  <si>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</si>
  <si>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</si>
  <si>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</si>
  <si>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</si>
  <si>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</si>
  <si>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</si>
  <si>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</si>
  <si>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</si>
  <si>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</si>
  <si>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</si>
  <si>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</si>
  <si>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</si>
  <si>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</si>
  <si>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</si>
  <si>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</si>
  <si>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</si>
  <si>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</si>
  <si>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</si>
  <si>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</si>
  <si>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</si>
  <si>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</si>
  <si>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</si>
  <si>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</si>
  <si>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</si>
  <si>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</si>
  <si>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</si>
  <si>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</si>
  <si>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</si>
  <si>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</si>
  <si>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</si>
  <si>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</si>
  <si>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</si>
  <si>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</si>
  <si>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</si>
  <si>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</si>
  <si>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</si>
  <si>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</si>
  <si>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</si>
  <si>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</si>
  <si>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</si>
  <si>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</si>
  <si>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</si>
  <si>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</si>
  <si>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</si>
  <si>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</si>
  <si>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</si>
  <si>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</si>
  <si>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</si>
  <si>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</si>
  <si>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</si>
  <si>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</si>
  <si>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</si>
  <si>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</si>
  <si>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</si>
  <si>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</si>
  <si>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</si>
  <si>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</si>
  <si>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</si>
  <si>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</si>
  <si>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</si>
  <si>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</si>
  <si>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</si>
  <si>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</si>
  <si>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</si>
  <si>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</si>
  <si>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</si>
  <si>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</si>
  <si>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</si>
  <si>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</si>
  <si>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</si>
  <si>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</si>
  <si>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</si>
  <si>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</si>
  <si>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</si>
  <si>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</si>
  <si>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</si>
  <si>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</si>
  <si>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</si>
  <si>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</si>
  <si>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</si>
  <si>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</si>
  <si>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</si>
  <si>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</si>
  <si>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</si>
  <si>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</si>
  <si>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</si>
  <si>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</si>
  <si>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</si>
  <si>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</si>
  <si>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</si>
  <si>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</si>
  <si>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</si>
  <si>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</si>
  <si>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</si>
  <si>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</si>
  <si>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</si>
  <si>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</si>
  <si>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</si>
  <si>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</si>
  <si>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</si>
  <si>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</si>
  <si>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</si>
  <si>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</si>
  <si>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</si>
  <si>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</si>
  <si>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</si>
  <si>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</si>
  <si>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</si>
  <si>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</si>
  <si>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</si>
  <si>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</si>
  <si>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</si>
  <si>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</si>
  <si>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</si>
  <si>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</si>
  <si>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</si>
  <si>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</si>
  <si>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</si>
  <si>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</si>
  <si>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</si>
  <si>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</si>
  <si>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</si>
  <si>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</si>
  <si>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</si>
  <si>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</si>
  <si>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</si>
  <si>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</si>
  <si>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</si>
  <si>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</si>
  <si>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</si>
  <si>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</si>
  <si>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</si>
  <si>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</si>
  <si>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</si>
  <si>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</si>
  <si>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</si>
  <si>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</si>
  <si>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</si>
  <si>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</si>
  <si>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</si>
  <si>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</si>
  <si>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</si>
  <si>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</si>
  <si>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</si>
  <si>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</si>
  <si>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</si>
  <si>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</si>
  <si>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</si>
  <si>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</si>
  <si>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</si>
  <si>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</si>
  <si>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</si>
  <si>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</si>
  <si>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</si>
  <si>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</si>
  <si>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</si>
  <si>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</si>
  <si>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</si>
  <si>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</si>
  <si>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</si>
  <si>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</si>
  <si>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</si>
  <si>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</si>
  <si>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</si>
  <si>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</si>
  <si>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</si>
  <si>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</si>
  <si>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</si>
  <si>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</si>
  <si>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</si>
  <si>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</si>
  <si>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</si>
  <si>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</si>
  <si>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</si>
  <si>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</si>
  <si>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</si>
  <si>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</si>
  <si>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</si>
  <si>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</si>
  <si>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</si>
  <si>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</si>
  <si>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</si>
  <si>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</si>
  <si>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</si>
  <si>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</si>
  <si>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</si>
  <si>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</si>
  <si>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</si>
  <si>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</si>
  <si>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</si>
  <si>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</si>
  <si>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</si>
  <si>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</si>
  <si>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</si>
  <si>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</si>
  <si>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</si>
  <si>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</si>
  <si>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</si>
  <si>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</si>
  <si>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</si>
  <si>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</si>
  <si>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</si>
  <si>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</si>
  <si>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</si>
  <si>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</si>
  <si>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</si>
  <si>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</si>
  <si>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</si>
  <si>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</si>
  <si>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</si>
  <si>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</si>
  <si>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</si>
  <si>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</si>
  <si>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</si>
  <si>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</si>
  <si>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</si>
  <si>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</si>
  <si>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</si>
  <si>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</si>
  <si>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</si>
  <si>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</si>
  <si>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</si>
  <si>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</si>
  <si>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</si>
  <si>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</si>
  <si>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</si>
  <si>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</si>
  <si>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</si>
  <si>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</si>
  <si>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</si>
  <si>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</si>
  <si>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</si>
  <si>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</si>
  <si>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</si>
  <si>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</si>
  <si>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</si>
  <si>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</si>
  <si>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</si>
  <si>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</si>
  <si>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</si>
  <si>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</si>
  <si>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</si>
  <si>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</si>
  <si>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</si>
  <si>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</si>
  <si>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</si>
  <si>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</si>
  <si>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</si>
  <si>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</si>
  <si>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</si>
  <si>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</si>
  <si>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</si>
  <si>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</si>
  <si>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</si>
  <si>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</si>
  <si>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</si>
  <si>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</si>
  <si>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</si>
  <si>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</si>
  <si>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</si>
  <si>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</si>
  <si>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</si>
  <si>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</si>
  <si>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</si>
  <si>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</si>
  <si>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</si>
  <si>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</si>
  <si>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</si>
  <si>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</si>
  <si>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</si>
  <si>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</si>
  <si>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</si>
  <si>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</si>
  <si>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</si>
  <si>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</si>
  <si>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</si>
  <si>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</si>
  <si>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</si>
  <si>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</si>
  <si>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</si>
  <si>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</si>
  <si>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</si>
  <si>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</si>
  <si>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</si>
  <si>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</si>
  <si>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</si>
  <si>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</si>
  <si>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</si>
  <si>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</si>
  <si>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</si>
  <si>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</si>
  <si>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</si>
  <si>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</si>
  <si>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</si>
  <si>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</si>
  <si>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</si>
  <si>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</si>
  <si>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</si>
  <si>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</si>
  <si>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</si>
  <si>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</si>
  <si>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</si>
  <si>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</si>
  <si>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</si>
  <si>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</si>
  <si>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</si>
  <si>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</si>
  <si>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</si>
  <si>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</si>
  <si>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</si>
  <si>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</si>
  <si>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</si>
  <si>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</si>
  <si>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</si>
  <si>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</si>
  <si>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</si>
  <si>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</si>
  <si>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</si>
  <si>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</si>
  <si>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</si>
  <si>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</si>
  <si>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</si>
  <si>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</si>
  <si>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</si>
  <si>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</si>
  <si>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</si>
  <si>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</si>
  <si>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</si>
  <si>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</si>
  <si>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</si>
  <si>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</si>
  <si>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</si>
  <si>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</si>
  <si>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</si>
  <si>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</si>
  <si>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</si>
  <si>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</si>
  <si>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</si>
  <si>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</si>
  <si>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</si>
  <si>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</si>
  <si>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</si>
  <si>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</si>
  <si>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</si>
  <si>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</si>
  <si>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</si>
  <si>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</si>
  <si>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</si>
  <si>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</si>
  <si>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</si>
  <si>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</si>
  <si>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</si>
  <si>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</si>
  <si>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</si>
  <si>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</si>
  <si>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</si>
  <si>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</si>
  <si>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</si>
  <si>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</si>
  <si>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</si>
  <si>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</si>
  <si>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</si>
  <si>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</si>
  <si>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</si>
  <si>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</si>
  <si>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</si>
  <si>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</si>
  <si>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</si>
  <si>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</si>
  <si>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</si>
  <si>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</si>
  <si>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</si>
  <si>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</si>
  <si>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</si>
  <si>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</si>
  <si>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</si>
  <si>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</si>
  <si>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</si>
  <si>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</si>
  <si>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</si>
  <si>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</si>
  <si>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</si>
  <si>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</si>
  <si>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</si>
  <si>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</si>
  <si>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</si>
  <si>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</si>
  <si>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</si>
  <si>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</si>
  <si>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</si>
  <si>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</si>
  <si>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</si>
  <si>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</si>
  <si>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</si>
  <si>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</si>
  <si>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</si>
  <si>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</si>
  <si>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</si>
  <si>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</si>
  <si>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</si>
  <si>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</si>
  <si>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</si>
  <si>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</si>
  <si>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</si>
  <si>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</si>
  <si>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</si>
  <si>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</si>
  <si>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</si>
  <si>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</si>
  <si>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</si>
  <si>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</si>
  <si>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</si>
  <si>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</si>
  <si>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</si>
  <si>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</si>
  <si>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</si>
  <si>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</si>
  <si>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</si>
  <si>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</si>
  <si>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</si>
  <si>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</si>
  <si>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</si>
  <si>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</si>
  <si>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</si>
  <si>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</si>
  <si>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</si>
  <si>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</si>
  <si>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</si>
  <si>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</si>
  <si>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</si>
  <si>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</si>
  <si>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</si>
  <si>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</si>
  <si>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</si>
  <si>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</si>
  <si>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</si>
  <si>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</si>
  <si>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</si>
  <si>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</si>
  <si>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</si>
  <si>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</si>
  <si>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</si>
  <si>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</si>
  <si>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</si>
  <si>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</si>
  <si>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</si>
  <si>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</si>
  <si>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</si>
  <si>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</si>
  <si>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</si>
  <si>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</si>
  <si>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</si>
  <si>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</si>
  <si>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</si>
  <si>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</si>
  <si>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</si>
  <si>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</si>
  <si>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</si>
  <si>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</si>
  <si>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</si>
  <si>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</si>
  <si>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</si>
  <si>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</si>
  <si>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</si>
  <si>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</si>
  <si>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</si>
  <si>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</si>
  <si>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</si>
  <si>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</si>
  <si>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</si>
  <si>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</si>
  <si>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</si>
  <si>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</si>
  <si>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</si>
  <si>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</si>
  <si>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</si>
  <si>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</si>
  <si>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</si>
  <si>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</si>
  <si>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</si>
  <si>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</si>
  <si>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</si>
  <si>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</si>
  <si>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</si>
  <si>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</si>
  <si>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</si>
  <si>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</si>
  <si>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</si>
  <si>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</si>
  <si>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</si>
  <si>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</si>
  <si>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</si>
  <si>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</si>
  <si>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</si>
  <si>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</si>
  <si>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</si>
  <si>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</si>
  <si>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</si>
  <si>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</si>
  <si>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</si>
  <si>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</si>
  <si>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</si>
  <si>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</si>
  <si>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</si>
  <si>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</si>
  <si>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</si>
  <si>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</si>
  <si>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</si>
  <si>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</si>
  <si>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</si>
  <si>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</si>
  <si>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</si>
  <si>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</si>
  <si>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</si>
  <si>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</si>
  <si>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</si>
  <si>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</si>
  <si>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</si>
  <si>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</si>
  <si>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</si>
  <si>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</si>
  <si>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</si>
  <si>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</si>
  <si>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</si>
  <si>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</si>
  <si>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</si>
  <si>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</si>
  <si>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</si>
  <si>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</si>
  <si>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</si>
  <si>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</si>
  <si>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</si>
  <si>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</si>
  <si>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</si>
  <si>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</si>
  <si>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</si>
  <si>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</si>
  <si>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</si>
  <si>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</si>
  <si>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</si>
  <si>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</si>
  <si>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</si>
  <si>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</si>
  <si>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</si>
  <si>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</si>
  <si>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</si>
  <si>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</si>
  <si>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</si>
  <si>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</si>
  <si>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</si>
  <si>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</si>
  <si>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</si>
  <si>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</si>
  <si>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</si>
  <si>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</si>
  <si>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</si>
  <si>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</si>
  <si>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</si>
  <si>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</si>
  <si>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</si>
  <si>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</si>
  <si>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</si>
  <si>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</si>
  <si>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</si>
  <si>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</si>
  <si>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</si>
  <si>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</si>
  <si>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</si>
  <si>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</si>
  <si>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</si>
  <si>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</si>
  <si>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</si>
  <si>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</si>
  <si>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</si>
  <si>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</si>
  <si>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</si>
  <si>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</si>
  <si>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</si>
  <si>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</si>
  <si>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</si>
  <si>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</si>
  <si>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</si>
  <si>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</si>
  <si>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</si>
  <si>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</si>
  <si>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</si>
  <si>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</si>
  <si>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</si>
  <si>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</si>
  <si>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</si>
  <si>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</si>
  <si>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</si>
  <si>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</si>
  <si>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</si>
  <si>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</si>
  <si>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</si>
  <si>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</si>
  <si>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</si>
  <si>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</si>
  <si>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</si>
  <si>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</si>
  <si>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</si>
  <si>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</si>
  <si>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</si>
  <si>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</si>
  <si>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</si>
  <si>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</si>
  <si>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</si>
  <si>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</si>
  <si>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</si>
  <si>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</si>
  <si>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</si>
  <si>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</si>
  <si>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</si>
  <si>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</si>
  <si>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</si>
  <si>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</si>
  <si>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</si>
  <si>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</si>
  <si>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</si>
  <si>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</si>
  <si>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</si>
  <si>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</si>
  <si>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</si>
  <si>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</si>
  <si>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</si>
  <si>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</si>
  <si>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</si>
  <si>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</si>
  <si>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</si>
  <si>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</si>
  <si>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</si>
  <si>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</si>
  <si>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</si>
  <si>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</si>
  <si>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</si>
  <si>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</si>
  <si>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</si>
  <si>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</si>
  <si>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</si>
  <si>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</si>
  <si>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</si>
  <si>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</si>
  <si>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</si>
  <si>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</si>
  <si>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</si>
  <si>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</si>
  <si>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</si>
  <si>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</si>
  <si>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</si>
  <si>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</si>
  <si>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</si>
  <si>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</si>
  <si>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</si>
  <si>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</si>
  <si>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</si>
  <si>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</si>
  <si>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</si>
  <si>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</si>
  <si>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</si>
  <si>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</si>
  <si>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</si>
  <si>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</si>
  <si>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</si>
  <si>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</si>
  <si>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</si>
  <si>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</si>
  <si>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</si>
  <si>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</si>
  <si>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</si>
  <si>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</si>
  <si>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</si>
  <si>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</si>
  <si>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</si>
  <si>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</si>
  <si>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</si>
  <si>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</si>
  <si>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</si>
  <si>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</si>
  <si>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</si>
  <si>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</si>
  <si>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</si>
  <si>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</si>
  <si>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</si>
  <si>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</si>
  <si>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</si>
  <si>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</si>
  <si>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</si>
  <si>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</si>
  <si>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</si>
  <si>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</si>
  <si>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</si>
  <si>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</si>
  <si>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</si>
  <si>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</si>
  <si>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</si>
  <si>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</si>
  <si>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</si>
  <si>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</si>
  <si>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</si>
  <si>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</si>
  <si>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</si>
  <si>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</si>
  <si>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</si>
  <si>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</si>
  <si>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</si>
  <si>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</si>
  <si>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</si>
  <si>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</si>
  <si>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</si>
  <si>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</si>
  <si>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</si>
  <si>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</si>
  <si>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</si>
  <si>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</si>
  <si>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</si>
  <si>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</si>
  <si>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</si>
  <si>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</si>
  <si>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</si>
  <si>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</si>
  <si>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</si>
  <si>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</si>
  <si>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</si>
  <si>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</si>
  <si>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</si>
  <si>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</si>
  <si>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</si>
  <si>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</si>
  <si>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</si>
  <si>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</si>
  <si>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</si>
  <si>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</si>
  <si>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</si>
  <si>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</si>
  <si>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</si>
  <si>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</si>
  <si>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</si>
  <si>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</si>
  <si>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</si>
  <si>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</si>
  <si>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</si>
  <si>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</si>
  <si>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</si>
  <si>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</si>
  <si>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</si>
  <si>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</si>
  <si>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</si>
  <si>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</si>
  <si>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</si>
  <si>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</si>
  <si>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</si>
  <si>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</si>
  <si>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</si>
  <si>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</si>
  <si>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</si>
  <si>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</si>
  <si>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</si>
  <si>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</si>
  <si>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</si>
  <si>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</si>
  <si>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</si>
  <si>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</si>
  <si>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</si>
  <si>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</si>
  <si>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</si>
  <si>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</si>
  <si>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</si>
  <si>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</si>
  <si>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</si>
  <si>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</si>
  <si>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</si>
  <si>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</si>
  <si>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</si>
  <si>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</si>
  <si>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</si>
  <si>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</si>
  <si>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</si>
  <si>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</si>
  <si>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</si>
  <si>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</si>
  <si>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</si>
  <si>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</si>
  <si>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</si>
  <si>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</si>
  <si>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</si>
  <si>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</si>
  <si>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</si>
  <si>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</si>
  <si>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</si>
  <si>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</si>
  <si>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</si>
  <si>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</si>
  <si>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</si>
  <si>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</si>
  <si>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</si>
  <si>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</si>
  <si>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</si>
  <si>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</si>
  <si>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</si>
  <si>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</si>
  <si>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</si>
  <si>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</si>
  <si>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</si>
  <si>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</si>
  <si>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</si>
  <si>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</si>
  <si>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</si>
  <si>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</si>
  <si>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</si>
  <si>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</si>
  <si>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</si>
  <si>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</si>
  <si>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</si>
  <si>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</si>
  <si>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</si>
  <si>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</si>
  <si>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</si>
  <si>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</si>
  <si>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</si>
  <si>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</si>
  <si>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</si>
  <si>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</si>
  <si>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</si>
  <si>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</si>
  <si>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</si>
  <si>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</si>
  <si>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</si>
  <si>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</si>
  <si>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</si>
  <si>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</si>
  <si>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</si>
  <si>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</si>
  <si>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</si>
  <si>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</si>
  <si>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</si>
  <si>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</si>
  <si>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</si>
  <si>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</si>
  <si>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</si>
  <si>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</si>
  <si>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</si>
  <si>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</si>
  <si>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</si>
  <si>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</si>
  <si>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</si>
  <si>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</si>
  <si>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</si>
  <si>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</si>
  <si>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</si>
  <si>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</si>
  <si>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</si>
  <si>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</si>
  <si>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</si>
  <si>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</si>
  <si>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</si>
  <si>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</si>
  <si>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</si>
  <si>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</si>
  <si>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</si>
  <si>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</si>
  <si>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</si>
  <si>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</si>
  <si>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</si>
  <si>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</si>
  <si>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</si>
  <si>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</si>
  <si>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</si>
  <si>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</si>
  <si>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</si>
  <si>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</si>
  <si>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</si>
  <si>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</si>
  <si>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</si>
  <si>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</si>
  <si>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</si>
  <si>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</si>
  <si>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</si>
  <si>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</si>
  <si>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</si>
  <si>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</si>
  <si>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</si>
  <si>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</si>
  <si>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</si>
  <si>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</si>
  <si>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</si>
  <si>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</si>
  <si>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</si>
  <si>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</si>
  <si>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</si>
  <si>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</si>
  <si>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</si>
  <si>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</si>
  <si>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</si>
  <si>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</si>
  <si>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</si>
  <si>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</si>
  <si>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</si>
  <si>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</si>
  <si>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</si>
  <si>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</si>
  <si>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</si>
  <si>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</si>
  <si>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</si>
  <si>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</si>
  <si>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</si>
  <si>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</si>
  <si>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</si>
  <si>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</si>
  <si>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</si>
  <si>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</si>
  <si>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</si>
  <si>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</si>
  <si>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</si>
  <si>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</si>
  <si>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</si>
  <si>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</si>
  <si>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</si>
  <si>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</si>
  <si>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</si>
  <si>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</si>
  <si>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</si>
  <si>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</si>
  <si>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</si>
  <si>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</si>
  <si>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</si>
  <si>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</si>
  <si>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</si>
  <si>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</si>
  <si>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</si>
  <si>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</si>
  <si>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</si>
  <si>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</si>
  <si>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</si>
  <si>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</si>
  <si>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</si>
  <si>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</si>
  <si>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</si>
  <si>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</si>
  <si>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</si>
  <si>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</si>
  <si>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</si>
  <si>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</si>
  <si>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</si>
  <si>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</si>
  <si>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</si>
  <si>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</si>
  <si>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</si>
  <si>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</si>
  <si>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</si>
  <si>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</si>
  <si>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</si>
  <si>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</si>
  <si>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</si>
  <si>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</si>
  <si>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</si>
  <si>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</si>
  <si>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</si>
  <si>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</si>
  <si>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</si>
  <si>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</si>
  <si>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</si>
  <si>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</si>
  <si>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</si>
  <si>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</si>
  <si>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</si>
  <si>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</si>
  <si>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</si>
  <si>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</si>
  <si>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</si>
  <si>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</si>
  <si>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</si>
  <si>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</si>
  <si>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</si>
  <si>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</si>
  <si>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</si>
  <si>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</si>
  <si>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</si>
  <si>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</si>
  <si>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</si>
  <si>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</si>
  <si>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</si>
  <si>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</si>
  <si>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</si>
  <si>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</si>
  <si>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</si>
  <si>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</si>
  <si>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</si>
  <si>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</si>
  <si>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</si>
  <si>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</si>
  <si>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</si>
  <si>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</si>
  <si>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</si>
  <si>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</si>
  <si>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</si>
  <si>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</si>
  <si>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</si>
  <si>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</si>
  <si>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</si>
  <si>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</si>
  <si>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</si>
  <si>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</si>
  <si>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</si>
  <si>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</si>
  <si>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</si>
  <si>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</si>
  <si>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</si>
  <si>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</si>
  <si>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</si>
  <si>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</si>
  <si>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</si>
  <si>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</si>
  <si>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</si>
  <si>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</si>
  <si>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</si>
  <si>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</si>
  <si>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</si>
  <si>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</si>
  <si>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</si>
  <si>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</si>
  <si>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</si>
  <si>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</si>
  <si>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</si>
  <si>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</si>
  <si>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</si>
  <si>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</si>
  <si>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</si>
  <si>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</si>
  <si>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</si>
  <si>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</si>
  <si>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</si>
  <si>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</si>
  <si>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</si>
  <si>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</si>
  <si>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</si>
  <si>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</si>
  <si>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</si>
  <si>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</si>
  <si>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</si>
  <si>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</si>
  <si>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</si>
  <si>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</si>
  <si>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</si>
  <si>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</si>
  <si>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</si>
  <si>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</si>
  <si>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</si>
  <si>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</si>
  <si>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</si>
  <si>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</si>
  <si>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</si>
  <si>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</si>
  <si>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</si>
  <si>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</si>
  <si>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</si>
  <si>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</si>
  <si>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</si>
  <si>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</si>
  <si>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</si>
  <si>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</si>
  <si>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11.0</t>
  </si>
  <si>
    <t>Metro Boston</t>
  </si>
  <si>
    <t>Metro West</t>
  </si>
  <si>
    <t>Southeastern Massachusetts</t>
  </si>
  <si>
    <t>Northeastern Massachusetts</t>
  </si>
  <si>
    <t>Western Massachusetts</t>
  </si>
  <si>
    <t>Central Massachusetts</t>
  </si>
  <si>
    <t> </t>
  </si>
  <si>
    <t xml:space="preserve">Lower </t>
  </si>
  <si>
    <t>11567.0</t>
  </si>
  <si>
    <t>578618.0</t>
  </si>
  <si>
    <t>21673.0</t>
  </si>
  <si>
    <t>65512.0</t>
  </si>
  <si>
    <t>355495.0</t>
  </si>
  <si>
    <t>28348.0</t>
  </si>
  <si>
    <t>20224.0</t>
  </si>
  <si>
    <t>75799.0</t>
  </si>
  <si>
    <t>212025.0</t>
  </si>
  <si>
    <t>44319.0</t>
  </si>
  <si>
    <t>56756.0</t>
  </si>
  <si>
    <t>18231.0</t>
  </si>
  <si>
    <t>18605.0</t>
  </si>
  <si>
    <t>139.0</t>
  </si>
  <si>
    <t>369082.0</t>
  </si>
  <si>
    <t>19007.0</t>
  </si>
  <si>
    <t>280.0</t>
  </si>
  <si>
    <t>8447.0</t>
  </si>
  <si>
    <t>934.0</t>
  </si>
  <si>
    <t>3860.0</t>
  </si>
  <si>
    <t>478.0</t>
  </si>
  <si>
    <t>1894.0</t>
  </si>
  <si>
    <t>990.0</t>
  </si>
  <si>
    <t>2874.0</t>
  </si>
  <si>
    <t>786.0</t>
  </si>
  <si>
    <t>553.0</t>
  </si>
  <si>
    <t>1001.0</t>
  </si>
  <si>
    <t>331.0</t>
  </si>
  <si>
    <t>7896.0</t>
  </si>
  <si>
    <t>1.0</t>
  </si>
  <si>
    <t>2350.0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</si>
</sst>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0"/>
    <numFmt numFmtId="177" formatCode="######0"/>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6">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cellStyleXfs>
  <cellXfs count="241">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67" fontId="0" fillId="0" borderId="0" xfId="0" applyNumberFormat="1" applyFill="1"/>
    <xf numFmtId="14" fontId="0" fillId="0" borderId="0" xfId="0" applyNumberFormat="1" applyFont="1" applyFill="1"/>
    <xf numFmtId="166" fontId="0" fillId="0" borderId="0" xfId="0" applyNumberFormat="1" applyFont="1" applyFill="1"/>
    <xf numFmtId="169" fontId="25" fillId="37" borderId="14" xfId="45" applyNumberFormat="1" applyFont="1" applyFill="1" applyBorder="1" applyAlignment="1">
      <alignment horizontal="right" vertical="top"/>
    </xf>
    <xf numFmtId="176" fontId="25" fillId="37" borderId="14" xfId="45" applyNumberFormat="1" applyFont="1" applyFill="1" applyBorder="1" applyAlignment="1">
      <alignment horizontal="right" vertical="top"/>
    </xf>
    <xf numFmtId="177" fontId="25" fillId="37" borderId="14" xfId="45" applyNumberFormat="1" applyFont="1" applyFill="1" applyBorder="1" applyAlignment="1">
      <alignment horizontal="right" vertical="top"/>
    </xf>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93" t="s">
        <v>432</v>
      </c>
      <c r="B1" s="94" t="s">
        <v>431</v>
      </c>
      <c r="C1" s="94" t="s">
        <v>430</v>
      </c>
      <c r="D1" s="94" t="s">
        <v>429</v>
      </c>
      <c r="E1" s="93" t="s">
        <v>428</v>
      </c>
      <c r="F1" s="94" t="s">
        <v>427</v>
      </c>
      <c r="G1" s="94" t="s">
        <v>426</v>
      </c>
      <c r="H1" s="28"/>
    </row>
    <row r="2" spans="1:8" x14ac:dyDescent="0.35">
      <c r="A2" s="197" t="s">
        <v>425</v>
      </c>
      <c r="B2" s="219" t="s">
        <v>425</v>
      </c>
      <c r="C2" s="95" t="s">
        <v>38</v>
      </c>
      <c r="D2" s="95" t="s">
        <v>38</v>
      </c>
      <c r="E2" s="221" t="s">
        <v>122</v>
      </c>
      <c r="F2" s="95" t="s">
        <v>424</v>
      </c>
      <c r="G2" s="216"/>
      <c r="H2" s="96"/>
    </row>
    <row r="3" spans="1:8" x14ac:dyDescent="0.35">
      <c r="A3" s="198"/>
      <c r="B3" s="204"/>
      <c r="C3" s="16" t="s">
        <v>53</v>
      </c>
      <c r="E3" s="210"/>
      <c r="F3" s="16" t="s">
        <v>220</v>
      </c>
      <c r="G3" s="217"/>
      <c r="H3" s="96"/>
    </row>
    <row r="4" spans="1:8" x14ac:dyDescent="0.35">
      <c r="A4" s="198"/>
      <c r="B4" s="204"/>
      <c r="C4" s="16" t="s">
        <v>54</v>
      </c>
      <c r="E4" s="210"/>
      <c r="F4" s="16" t="s">
        <v>219</v>
      </c>
      <c r="G4" s="217"/>
      <c r="H4" s="96"/>
    </row>
    <row r="5" spans="1:8" x14ac:dyDescent="0.35">
      <c r="A5" s="198"/>
      <c r="B5" s="204"/>
      <c r="C5" s="16" t="s">
        <v>423</v>
      </c>
      <c r="D5" s="16" t="s">
        <v>423</v>
      </c>
      <c r="E5" s="210"/>
      <c r="F5" s="16" t="s">
        <v>411</v>
      </c>
      <c r="G5" s="217"/>
      <c r="H5" s="96"/>
    </row>
    <row r="6" spans="1:8" x14ac:dyDescent="0.35">
      <c r="A6" s="198"/>
      <c r="B6" s="204"/>
      <c r="C6" s="16" t="s">
        <v>422</v>
      </c>
      <c r="D6" s="16" t="s">
        <v>422</v>
      </c>
      <c r="E6" s="210"/>
      <c r="F6" s="16" t="s">
        <v>421</v>
      </c>
      <c r="G6" s="217"/>
      <c r="H6" s="96"/>
    </row>
    <row r="7" spans="1:8" ht="15" thickBot="1" x14ac:dyDescent="0.4">
      <c r="A7" s="199"/>
      <c r="B7" s="220"/>
      <c r="C7" s="97" t="s">
        <v>420</v>
      </c>
      <c r="D7" s="97" t="s">
        <v>420</v>
      </c>
      <c r="E7" s="222"/>
      <c r="F7" s="97" t="s">
        <v>419</v>
      </c>
      <c r="G7" s="218"/>
      <c r="H7" s="96"/>
    </row>
    <row r="8" spans="1:8" x14ac:dyDescent="0.35">
      <c r="A8" s="193" t="s">
        <v>418</v>
      </c>
      <c r="B8" s="203" t="s">
        <v>418</v>
      </c>
      <c r="C8" s="98" t="s">
        <v>38</v>
      </c>
      <c r="D8" s="98" t="s">
        <v>38</v>
      </c>
      <c r="E8" s="209" t="s">
        <v>122</v>
      </c>
      <c r="F8" s="98" t="s">
        <v>231</v>
      </c>
      <c r="G8" s="203" t="s">
        <v>960</v>
      </c>
    </row>
    <row r="9" spans="1:8" x14ac:dyDescent="0.35">
      <c r="A9" s="194"/>
      <c r="B9" s="204"/>
      <c r="C9" s="16" t="s">
        <v>417</v>
      </c>
      <c r="D9" s="16" t="s">
        <v>417</v>
      </c>
      <c r="E9" s="210"/>
      <c r="F9" s="16" t="s">
        <v>961</v>
      </c>
      <c r="G9" s="204"/>
    </row>
    <row r="10" spans="1:8" x14ac:dyDescent="0.35">
      <c r="A10" s="194"/>
      <c r="B10" s="204"/>
      <c r="C10" s="16" t="s">
        <v>50</v>
      </c>
      <c r="D10" s="16" t="s">
        <v>50</v>
      </c>
      <c r="E10" s="210"/>
      <c r="F10" s="16" t="s">
        <v>416</v>
      </c>
      <c r="G10" s="204"/>
    </row>
    <row r="11" spans="1:8" x14ac:dyDescent="0.35">
      <c r="A11" s="194"/>
      <c r="B11" s="204"/>
      <c r="C11" s="16" t="s">
        <v>222</v>
      </c>
      <c r="D11" s="16" t="s">
        <v>222</v>
      </c>
      <c r="E11" s="210"/>
      <c r="F11" s="16" t="s">
        <v>415</v>
      </c>
      <c r="G11" s="204"/>
    </row>
    <row r="12" spans="1:8" x14ac:dyDescent="0.35">
      <c r="A12" s="194"/>
      <c r="B12" s="204"/>
      <c r="C12" s="16" t="s">
        <v>224</v>
      </c>
      <c r="D12" s="16" t="s">
        <v>224</v>
      </c>
      <c r="E12" s="210"/>
      <c r="F12" s="16" t="s">
        <v>414</v>
      </c>
      <c r="G12" s="204"/>
    </row>
    <row r="13" spans="1:8" x14ac:dyDescent="0.35">
      <c r="A13" s="194"/>
      <c r="B13" s="204"/>
      <c r="C13" s="22" t="s">
        <v>126</v>
      </c>
      <c r="E13" s="210"/>
      <c r="F13" s="16" t="s">
        <v>220</v>
      </c>
      <c r="G13" s="204"/>
    </row>
    <row r="14" spans="1:8" ht="15" thickBot="1" x14ac:dyDescent="0.4">
      <c r="A14" s="195"/>
      <c r="B14" s="205"/>
      <c r="C14" s="99" t="s">
        <v>125</v>
      </c>
      <c r="D14" s="100"/>
      <c r="E14" s="211"/>
      <c r="F14" s="100" t="s">
        <v>219</v>
      </c>
      <c r="G14" s="205"/>
    </row>
    <row r="15" spans="1:8" x14ac:dyDescent="0.35">
      <c r="A15" s="197" t="s">
        <v>413</v>
      </c>
      <c r="B15" s="219" t="s">
        <v>412</v>
      </c>
      <c r="C15" s="95" t="s">
        <v>38</v>
      </c>
      <c r="D15" s="95" t="s">
        <v>38</v>
      </c>
      <c r="E15" s="200" t="s">
        <v>205</v>
      </c>
      <c r="F15" s="95" t="s">
        <v>411</v>
      </c>
      <c r="G15" s="216"/>
      <c r="H15" s="96"/>
    </row>
    <row r="16" spans="1:8" ht="43.5" x14ac:dyDescent="0.35">
      <c r="A16" s="198"/>
      <c r="B16" s="204"/>
      <c r="C16" s="16" t="s">
        <v>393</v>
      </c>
      <c r="D16" s="16" t="s">
        <v>393</v>
      </c>
      <c r="E16" s="201"/>
      <c r="F16" s="16" t="s">
        <v>410</v>
      </c>
      <c r="G16" s="217"/>
      <c r="H16" s="96"/>
    </row>
    <row r="17" spans="1:8" ht="58" x14ac:dyDescent="0.35">
      <c r="A17" s="198"/>
      <c r="B17" s="204"/>
      <c r="C17" s="16" t="s">
        <v>391</v>
      </c>
      <c r="D17" s="16" t="s">
        <v>391</v>
      </c>
      <c r="E17" s="201"/>
      <c r="F17" s="16" t="s">
        <v>409</v>
      </c>
      <c r="G17" s="217"/>
      <c r="H17" s="96"/>
    </row>
    <row r="18" spans="1:8" ht="58" x14ac:dyDescent="0.35">
      <c r="A18" s="198"/>
      <c r="B18" s="204"/>
      <c r="C18" s="16" t="s">
        <v>347</v>
      </c>
      <c r="D18" s="16" t="s">
        <v>347</v>
      </c>
      <c r="E18" s="201"/>
      <c r="F18" s="16" t="s">
        <v>408</v>
      </c>
      <c r="G18" s="217"/>
      <c r="H18" s="96"/>
    </row>
    <row r="19" spans="1:8" ht="72.5" x14ac:dyDescent="0.35">
      <c r="A19" s="198"/>
      <c r="B19" s="204"/>
      <c r="C19" s="16" t="s">
        <v>383</v>
      </c>
      <c r="D19" s="16" t="s">
        <v>383</v>
      </c>
      <c r="E19" s="201"/>
      <c r="F19" s="16" t="s">
        <v>407</v>
      </c>
      <c r="G19" s="217"/>
      <c r="H19" s="96"/>
    </row>
    <row r="20" spans="1:8" ht="15" thickBot="1" x14ac:dyDescent="0.4">
      <c r="A20" s="199"/>
      <c r="B20" s="220"/>
      <c r="C20" s="97" t="s">
        <v>406</v>
      </c>
      <c r="D20" s="97" t="s">
        <v>406</v>
      </c>
      <c r="E20" s="202"/>
      <c r="F20" s="97" t="s">
        <v>405</v>
      </c>
      <c r="G20" s="218"/>
      <c r="H20" s="96"/>
    </row>
    <row r="21" spans="1:8" x14ac:dyDescent="0.35">
      <c r="A21" s="193" t="s">
        <v>404</v>
      </c>
      <c r="B21" s="203" t="s">
        <v>403</v>
      </c>
      <c r="C21" s="98" t="s">
        <v>38</v>
      </c>
      <c r="D21" s="98" t="s">
        <v>38</v>
      </c>
      <c r="E21" s="209" t="s">
        <v>122</v>
      </c>
      <c r="F21" s="98" t="s">
        <v>402</v>
      </c>
      <c r="G21" s="203"/>
    </row>
    <row r="22" spans="1:8" x14ac:dyDescent="0.35">
      <c r="A22" s="194"/>
      <c r="B22" s="204"/>
      <c r="C22" s="16" t="s">
        <v>53</v>
      </c>
      <c r="E22" s="210"/>
      <c r="F22" s="16" t="s">
        <v>220</v>
      </c>
      <c r="G22" s="204"/>
    </row>
    <row r="23" spans="1:8" x14ac:dyDescent="0.35">
      <c r="A23" s="194"/>
      <c r="B23" s="204"/>
      <c r="C23" s="16" t="s">
        <v>54</v>
      </c>
      <c r="E23" s="210"/>
      <c r="F23" s="16" t="s">
        <v>219</v>
      </c>
      <c r="G23" s="204"/>
    </row>
    <row r="24" spans="1:8" x14ac:dyDescent="0.35">
      <c r="A24" s="194"/>
      <c r="B24" s="204"/>
      <c r="C24" s="16" t="s">
        <v>952</v>
      </c>
      <c r="E24" s="210"/>
      <c r="F24" s="16" t="s">
        <v>962</v>
      </c>
      <c r="G24" s="204"/>
    </row>
    <row r="25" spans="1:8" x14ac:dyDescent="0.35">
      <c r="A25" s="194"/>
      <c r="B25" s="204"/>
      <c r="C25" s="101" t="s">
        <v>953</v>
      </c>
      <c r="E25" s="210"/>
      <c r="F25" s="16" t="s">
        <v>963</v>
      </c>
      <c r="G25" s="204"/>
    </row>
    <row r="26" spans="1:8" x14ac:dyDescent="0.35">
      <c r="A26" s="194"/>
      <c r="B26" s="204"/>
      <c r="C26" s="16" t="s">
        <v>955</v>
      </c>
      <c r="E26" s="210"/>
      <c r="F26" s="16" t="s">
        <v>964</v>
      </c>
      <c r="G26" s="204"/>
    </row>
    <row r="27" spans="1:8" x14ac:dyDescent="0.35">
      <c r="A27" s="194"/>
      <c r="B27" s="204"/>
      <c r="C27" s="16" t="s">
        <v>954</v>
      </c>
      <c r="E27" s="210"/>
      <c r="F27" s="16" t="s">
        <v>965</v>
      </c>
      <c r="G27" s="204"/>
    </row>
    <row r="28" spans="1:8" ht="43.5" x14ac:dyDescent="0.35">
      <c r="A28" s="194"/>
      <c r="B28" s="204"/>
      <c r="C28" s="16" t="s">
        <v>158</v>
      </c>
      <c r="D28" s="16" t="s">
        <v>158</v>
      </c>
      <c r="E28" s="210"/>
      <c r="F28" s="16" t="s">
        <v>966</v>
      </c>
      <c r="G28" s="204"/>
    </row>
    <row r="29" spans="1:8" x14ac:dyDescent="0.35">
      <c r="A29" s="194"/>
      <c r="B29" s="204"/>
      <c r="C29" s="16" t="s">
        <v>157</v>
      </c>
      <c r="D29" s="16" t="s">
        <v>157</v>
      </c>
      <c r="E29" s="210"/>
      <c r="F29" s="16" t="s">
        <v>967</v>
      </c>
      <c r="G29" s="204"/>
    </row>
    <row r="30" spans="1:8" x14ac:dyDescent="0.35">
      <c r="A30" s="194"/>
      <c r="B30" s="204"/>
      <c r="C30" s="16" t="s">
        <v>155</v>
      </c>
      <c r="D30" s="16" t="s">
        <v>155</v>
      </c>
      <c r="E30" s="210"/>
      <c r="F30" s="16" t="s">
        <v>968</v>
      </c>
      <c r="G30" s="204"/>
    </row>
    <row r="31" spans="1:8" x14ac:dyDescent="0.35">
      <c r="A31" s="194"/>
      <c r="B31" s="204"/>
      <c r="C31" s="16" t="s">
        <v>153</v>
      </c>
      <c r="D31" s="16" t="s">
        <v>153</v>
      </c>
      <c r="E31" s="210"/>
      <c r="F31" s="16" t="s">
        <v>969</v>
      </c>
      <c r="G31" s="204"/>
    </row>
    <row r="32" spans="1:8" x14ac:dyDescent="0.35">
      <c r="A32" s="194"/>
      <c r="B32" s="204"/>
      <c r="C32" s="16" t="s">
        <v>151</v>
      </c>
      <c r="D32" s="16" t="s">
        <v>151</v>
      </c>
      <c r="E32" s="210"/>
      <c r="F32" s="16" t="s">
        <v>970</v>
      </c>
      <c r="G32" s="204"/>
    </row>
    <row r="33" spans="1:8" x14ac:dyDescent="0.35">
      <c r="A33" s="194"/>
      <c r="B33" s="204"/>
      <c r="C33" s="16" t="s">
        <v>149</v>
      </c>
      <c r="D33" s="16" t="s">
        <v>149</v>
      </c>
      <c r="E33" s="210"/>
      <c r="F33" s="16" t="s">
        <v>971</v>
      </c>
      <c r="G33" s="204"/>
    </row>
    <row r="34" spans="1:8" x14ac:dyDescent="0.35">
      <c r="A34" s="194"/>
      <c r="B34" s="204"/>
      <c r="C34" s="16" t="s">
        <v>147</v>
      </c>
      <c r="D34" s="16" t="s">
        <v>147</v>
      </c>
      <c r="E34" s="210"/>
      <c r="F34" s="16" t="s">
        <v>972</v>
      </c>
      <c r="G34" s="204"/>
    </row>
    <row r="35" spans="1:8" x14ac:dyDescent="0.35">
      <c r="A35" s="194"/>
      <c r="B35" s="204"/>
      <c r="C35" s="16" t="s">
        <v>145</v>
      </c>
      <c r="D35" s="16" t="s">
        <v>145</v>
      </c>
      <c r="E35" s="210"/>
      <c r="F35" s="16" t="s">
        <v>973</v>
      </c>
      <c r="G35" s="204"/>
    </row>
    <row r="36" spans="1:8" x14ac:dyDescent="0.35">
      <c r="A36" s="194"/>
      <c r="B36" s="204"/>
      <c r="C36" s="16" t="s">
        <v>399</v>
      </c>
      <c r="D36" s="16" t="s">
        <v>401</v>
      </c>
      <c r="E36" s="210"/>
      <c r="F36" s="196" t="s">
        <v>400</v>
      </c>
      <c r="G36" s="204"/>
    </row>
    <row r="37" spans="1:8" x14ac:dyDescent="0.35">
      <c r="A37" s="194"/>
      <c r="B37" s="204"/>
      <c r="C37" s="16" t="s">
        <v>399</v>
      </c>
      <c r="D37" s="16" t="s">
        <v>398</v>
      </c>
      <c r="E37" s="210"/>
      <c r="F37" s="196"/>
      <c r="G37" s="204"/>
    </row>
    <row r="38" spans="1:8" ht="15" thickBot="1" x14ac:dyDescent="0.4">
      <c r="A38" s="195"/>
      <c r="B38" s="205"/>
      <c r="C38" s="100" t="s">
        <v>397</v>
      </c>
      <c r="D38" s="100" t="s">
        <v>397</v>
      </c>
      <c r="E38" s="211"/>
      <c r="F38" s="100" t="s">
        <v>396</v>
      </c>
      <c r="G38" s="205"/>
    </row>
    <row r="39" spans="1:8" x14ac:dyDescent="0.35">
      <c r="A39" s="197" t="s">
        <v>395</v>
      </c>
      <c r="B39" s="219" t="s">
        <v>394</v>
      </c>
      <c r="C39" s="95" t="s">
        <v>38</v>
      </c>
      <c r="D39" s="95" t="s">
        <v>38</v>
      </c>
      <c r="E39" s="200" t="s">
        <v>205</v>
      </c>
      <c r="F39" s="95" t="s">
        <v>385</v>
      </c>
      <c r="G39" s="216"/>
      <c r="H39" s="96"/>
    </row>
    <row r="40" spans="1:8" ht="43.5" x14ac:dyDescent="0.35">
      <c r="A40" s="198"/>
      <c r="B40" s="204"/>
      <c r="C40" s="16" t="s">
        <v>393</v>
      </c>
      <c r="D40" s="16" t="s">
        <v>393</v>
      </c>
      <c r="E40" s="201"/>
      <c r="F40" s="16" t="s">
        <v>392</v>
      </c>
      <c r="G40" s="217"/>
      <c r="H40" s="96"/>
    </row>
    <row r="41" spans="1:8" ht="43.5" x14ac:dyDescent="0.35">
      <c r="A41" s="198"/>
      <c r="B41" s="204"/>
      <c r="C41" s="16" t="s">
        <v>391</v>
      </c>
      <c r="D41" s="16" t="s">
        <v>391</v>
      </c>
      <c r="E41" s="201"/>
      <c r="F41" s="16" t="s">
        <v>390</v>
      </c>
      <c r="G41" s="217"/>
      <c r="H41" s="96"/>
    </row>
    <row r="42" spans="1:8" ht="15" thickBot="1" x14ac:dyDescent="0.4">
      <c r="A42" s="199"/>
      <c r="B42" s="220"/>
      <c r="C42" s="97" t="s">
        <v>389</v>
      </c>
      <c r="D42" s="97" t="s">
        <v>389</v>
      </c>
      <c r="E42" s="202"/>
      <c r="F42" s="97" t="s">
        <v>388</v>
      </c>
      <c r="G42" s="218"/>
      <c r="H42" s="96"/>
    </row>
    <row r="43" spans="1:8" ht="28.5" customHeight="1" x14ac:dyDescent="0.35">
      <c r="A43" s="193" t="s">
        <v>387</v>
      </c>
      <c r="B43" s="203" t="s">
        <v>386</v>
      </c>
      <c r="C43" s="98" t="s">
        <v>38</v>
      </c>
      <c r="D43" s="98" t="s">
        <v>38</v>
      </c>
      <c r="E43" s="209" t="s">
        <v>122</v>
      </c>
      <c r="F43" s="98" t="s">
        <v>385</v>
      </c>
      <c r="G43" s="203" t="s">
        <v>379</v>
      </c>
    </row>
    <row r="44" spans="1:8" ht="34.5" customHeight="1" x14ac:dyDescent="0.35">
      <c r="A44" s="194"/>
      <c r="B44" s="204"/>
      <c r="C44" s="16" t="s">
        <v>347</v>
      </c>
      <c r="D44" s="16" t="s">
        <v>347</v>
      </c>
      <c r="E44" s="210"/>
      <c r="F44" s="16" t="s">
        <v>384</v>
      </c>
      <c r="G44" s="204"/>
    </row>
    <row r="45" spans="1:8" ht="26.25" customHeight="1" thickBot="1" x14ac:dyDescent="0.4">
      <c r="A45" s="195"/>
      <c r="B45" s="205"/>
      <c r="C45" s="100" t="s">
        <v>383</v>
      </c>
      <c r="D45" s="100" t="s">
        <v>383</v>
      </c>
      <c r="E45" s="211"/>
      <c r="F45" s="100" t="s">
        <v>382</v>
      </c>
      <c r="G45" s="205"/>
    </row>
    <row r="46" spans="1:8" ht="15" customHeight="1" x14ac:dyDescent="0.35">
      <c r="A46" s="197" t="s">
        <v>381</v>
      </c>
      <c r="B46" s="219" t="s">
        <v>380</v>
      </c>
      <c r="C46" s="95" t="s">
        <v>38</v>
      </c>
      <c r="D46" s="95" t="s">
        <v>38</v>
      </c>
      <c r="E46" s="200" t="s">
        <v>205</v>
      </c>
      <c r="F46" s="95" t="s">
        <v>231</v>
      </c>
      <c r="G46" s="216" t="s">
        <v>379</v>
      </c>
      <c r="H46" s="96"/>
    </row>
    <row r="47" spans="1:8" ht="29" x14ac:dyDescent="0.35">
      <c r="A47" s="198"/>
      <c r="B47" s="204"/>
      <c r="C47" s="16" t="s">
        <v>116</v>
      </c>
      <c r="D47" s="16" t="s">
        <v>116</v>
      </c>
      <c r="E47" s="201"/>
      <c r="F47" s="16" t="s">
        <v>378</v>
      </c>
      <c r="G47" s="217"/>
      <c r="H47" s="96"/>
    </row>
    <row r="48" spans="1:8" x14ac:dyDescent="0.35">
      <c r="A48" s="198"/>
      <c r="B48" s="204"/>
      <c r="C48" s="16" t="s">
        <v>377</v>
      </c>
      <c r="D48" s="16" t="s">
        <v>377</v>
      </c>
      <c r="E48" s="201"/>
      <c r="F48" s="16" t="s">
        <v>376</v>
      </c>
      <c r="G48" s="217"/>
      <c r="H48" s="96"/>
    </row>
    <row r="49" spans="1:8" ht="15" customHeight="1" x14ac:dyDescent="0.35">
      <c r="A49" s="198"/>
      <c r="B49" s="204"/>
      <c r="C49" s="16" t="s">
        <v>49</v>
      </c>
      <c r="D49" s="16" t="s">
        <v>49</v>
      </c>
      <c r="E49" s="201"/>
      <c r="F49" s="16" t="s">
        <v>375</v>
      </c>
      <c r="G49" s="217"/>
      <c r="H49" s="96"/>
    </row>
    <row r="50" spans="1:8" x14ac:dyDescent="0.35">
      <c r="A50" s="198"/>
      <c r="B50" s="204"/>
      <c r="C50" s="16" t="s">
        <v>374</v>
      </c>
      <c r="D50" s="16" t="s">
        <v>374</v>
      </c>
      <c r="E50" s="201"/>
      <c r="F50" s="16" t="s">
        <v>373</v>
      </c>
      <c r="G50" s="217"/>
      <c r="H50" s="96"/>
    </row>
    <row r="51" spans="1:8" ht="15" thickBot="1" x14ac:dyDescent="0.4">
      <c r="A51" s="199"/>
      <c r="B51" s="220"/>
      <c r="C51" s="97" t="s">
        <v>372</v>
      </c>
      <c r="D51" s="97" t="s">
        <v>372</v>
      </c>
      <c r="E51" s="202"/>
      <c r="F51" s="97" t="s">
        <v>371</v>
      </c>
      <c r="G51" s="218"/>
      <c r="H51" s="96"/>
    </row>
    <row r="52" spans="1:8" x14ac:dyDescent="0.35">
      <c r="A52" s="193" t="s">
        <v>370</v>
      </c>
      <c r="B52" s="203" t="s">
        <v>369</v>
      </c>
      <c r="C52" s="98" t="s">
        <v>116</v>
      </c>
      <c r="D52" s="98" t="s">
        <v>116</v>
      </c>
      <c r="E52" s="209" t="s">
        <v>122</v>
      </c>
      <c r="F52" s="98" t="s">
        <v>368</v>
      </c>
      <c r="G52" s="203"/>
    </row>
    <row r="53" spans="1:8" x14ac:dyDescent="0.35">
      <c r="A53" s="194"/>
      <c r="B53" s="204"/>
      <c r="C53" s="16" t="s">
        <v>136</v>
      </c>
      <c r="D53" s="16" t="s">
        <v>136</v>
      </c>
      <c r="E53" s="210"/>
      <c r="F53" s="16" t="s">
        <v>113</v>
      </c>
      <c r="G53" s="204"/>
    </row>
    <row r="54" spans="1:8" x14ac:dyDescent="0.35">
      <c r="A54" s="194"/>
      <c r="B54" s="204"/>
      <c r="C54" s="16" t="s">
        <v>367</v>
      </c>
      <c r="D54" s="16" t="s">
        <v>367</v>
      </c>
      <c r="E54" s="210"/>
      <c r="F54" s="16" t="s">
        <v>111</v>
      </c>
      <c r="G54" s="204"/>
    </row>
    <row r="55" spans="1:8" x14ac:dyDescent="0.35">
      <c r="A55" s="194"/>
      <c r="B55" s="204"/>
      <c r="C55" s="16" t="s">
        <v>366</v>
      </c>
      <c r="D55" s="16" t="s">
        <v>366</v>
      </c>
      <c r="E55" s="210"/>
      <c r="F55" s="16" t="s">
        <v>365</v>
      </c>
      <c r="G55" s="204"/>
    </row>
    <row r="56" spans="1:8" ht="58" x14ac:dyDescent="0.35">
      <c r="A56" s="194"/>
      <c r="B56" s="204"/>
      <c r="C56" s="16" t="s">
        <v>364</v>
      </c>
      <c r="D56" s="16" t="s">
        <v>364</v>
      </c>
      <c r="E56" s="210"/>
      <c r="F56" s="16" t="s">
        <v>107</v>
      </c>
      <c r="G56" s="204"/>
    </row>
    <row r="57" spans="1:8" x14ac:dyDescent="0.35">
      <c r="A57" s="194"/>
      <c r="B57" s="204"/>
      <c r="C57" s="16" t="s">
        <v>106</v>
      </c>
      <c r="D57" s="16" t="s">
        <v>106</v>
      </c>
      <c r="E57" s="210"/>
      <c r="F57" s="16" t="s">
        <v>105</v>
      </c>
      <c r="G57" s="204"/>
    </row>
    <row r="58" spans="1:8" x14ac:dyDescent="0.35">
      <c r="A58" s="194"/>
      <c r="B58" s="204"/>
      <c r="C58" s="16" t="s">
        <v>363</v>
      </c>
      <c r="D58" s="16" t="s">
        <v>363</v>
      </c>
      <c r="E58" s="210"/>
      <c r="F58" s="16" t="s">
        <v>103</v>
      </c>
      <c r="G58" s="204"/>
    </row>
    <row r="59" spans="1:8" x14ac:dyDescent="0.35">
      <c r="A59" s="194"/>
      <c r="B59" s="204"/>
      <c r="C59" s="16" t="s">
        <v>362</v>
      </c>
      <c r="D59" s="16" t="s">
        <v>362</v>
      </c>
      <c r="E59" s="210"/>
      <c r="F59" s="16" t="s">
        <v>101</v>
      </c>
      <c r="G59" s="204"/>
    </row>
    <row r="60" spans="1:8" x14ac:dyDescent="0.35">
      <c r="A60" s="194"/>
      <c r="B60" s="204"/>
      <c r="C60" s="16" t="s">
        <v>361</v>
      </c>
      <c r="D60" s="16" t="s">
        <v>361</v>
      </c>
      <c r="E60" s="210"/>
      <c r="F60" s="16" t="s">
        <v>99</v>
      </c>
      <c r="G60" s="204"/>
    </row>
    <row r="61" spans="1:8" x14ac:dyDescent="0.35">
      <c r="A61" s="194"/>
      <c r="B61" s="204"/>
      <c r="C61" s="16" t="s">
        <v>360</v>
      </c>
      <c r="D61" s="16" t="s">
        <v>360</v>
      </c>
      <c r="E61" s="210"/>
      <c r="F61" s="16" t="s">
        <v>97</v>
      </c>
      <c r="G61" s="204"/>
    </row>
    <row r="62" spans="1:8" ht="29.5" thickBot="1" x14ac:dyDescent="0.4">
      <c r="A62" s="195"/>
      <c r="B62" s="159" t="s">
        <v>357</v>
      </c>
      <c r="C62" s="100" t="s">
        <v>359</v>
      </c>
      <c r="D62" s="100" t="s">
        <v>359</v>
      </c>
      <c r="E62" s="211"/>
      <c r="F62" s="100" t="s">
        <v>355</v>
      </c>
      <c r="G62" s="205"/>
    </row>
    <row r="63" spans="1:8" ht="30" customHeight="1" x14ac:dyDescent="0.35">
      <c r="A63" s="197" t="s">
        <v>358</v>
      </c>
      <c r="B63" s="219" t="s">
        <v>357</v>
      </c>
      <c r="C63" s="95" t="s">
        <v>38</v>
      </c>
      <c r="D63" s="95" t="s">
        <v>38</v>
      </c>
      <c r="E63" s="221" t="s">
        <v>122</v>
      </c>
      <c r="F63" s="95" t="s">
        <v>231</v>
      </c>
      <c r="G63" s="216"/>
      <c r="H63" s="96"/>
    </row>
    <row r="64" spans="1:8" x14ac:dyDescent="0.35">
      <c r="A64" s="198"/>
      <c r="B64" s="204"/>
      <c r="C64" s="16" t="s">
        <v>116</v>
      </c>
      <c r="D64" s="16" t="s">
        <v>116</v>
      </c>
      <c r="E64" s="210"/>
      <c r="F64" s="16" t="s">
        <v>356</v>
      </c>
      <c r="G64" s="217"/>
      <c r="H64" s="96"/>
    </row>
    <row r="65" spans="1:8" ht="15" thickBot="1" x14ac:dyDescent="0.4">
      <c r="A65" s="199"/>
      <c r="B65" s="220"/>
      <c r="C65" s="97" t="s">
        <v>224</v>
      </c>
      <c r="D65" s="97" t="s">
        <v>224</v>
      </c>
      <c r="E65" s="222"/>
      <c r="F65" s="97" t="s">
        <v>355</v>
      </c>
      <c r="G65" s="218"/>
      <c r="H65" s="96"/>
    </row>
    <row r="66" spans="1:8" x14ac:dyDescent="0.35">
      <c r="A66" s="193" t="s">
        <v>354</v>
      </c>
      <c r="B66" s="203" t="s">
        <v>353</v>
      </c>
      <c r="C66" s="98" t="s">
        <v>352</v>
      </c>
      <c r="D66" s="98" t="s">
        <v>352</v>
      </c>
      <c r="E66" s="223" t="s">
        <v>205</v>
      </c>
      <c r="F66" s="98" t="s">
        <v>351</v>
      </c>
      <c r="G66" s="203"/>
    </row>
    <row r="67" spans="1:8" ht="43.5" x14ac:dyDescent="0.35">
      <c r="A67" s="194"/>
      <c r="B67" s="204"/>
      <c r="C67" s="16" t="s">
        <v>350</v>
      </c>
      <c r="D67" s="16" t="s">
        <v>350</v>
      </c>
      <c r="E67" s="201"/>
      <c r="F67" s="16" t="s">
        <v>1038</v>
      </c>
      <c r="G67" s="204"/>
    </row>
    <row r="68" spans="1:8" ht="43.5" x14ac:dyDescent="0.35">
      <c r="A68" s="194"/>
      <c r="B68" s="204"/>
      <c r="C68" s="16" t="s">
        <v>349</v>
      </c>
      <c r="D68" s="16" t="s">
        <v>349</v>
      </c>
      <c r="E68" s="201"/>
      <c r="F68" s="16" t="s">
        <v>1039</v>
      </c>
      <c r="G68" s="204"/>
    </row>
    <row r="69" spans="1:8" ht="43.5" x14ac:dyDescent="0.35">
      <c r="A69" s="194"/>
      <c r="B69" s="204"/>
      <c r="C69" s="16" t="s">
        <v>348</v>
      </c>
      <c r="D69" s="16" t="s">
        <v>348</v>
      </c>
      <c r="E69" s="201"/>
      <c r="F69" s="16" t="s">
        <v>1040</v>
      </c>
      <c r="G69" s="204"/>
    </row>
    <row r="70" spans="1:8" ht="43.5" x14ac:dyDescent="0.35">
      <c r="A70" s="194"/>
      <c r="B70" s="204"/>
      <c r="C70" s="16" t="s">
        <v>347</v>
      </c>
      <c r="D70" s="16" t="s">
        <v>347</v>
      </c>
      <c r="E70" s="201"/>
      <c r="F70" s="16" t="s">
        <v>1041</v>
      </c>
      <c r="G70" s="204"/>
    </row>
    <row r="71" spans="1:8" ht="15" thickBot="1" x14ac:dyDescent="0.4">
      <c r="A71" s="194"/>
      <c r="B71" s="205"/>
      <c r="C71" s="100" t="s">
        <v>346</v>
      </c>
      <c r="D71" s="100" t="s">
        <v>346</v>
      </c>
      <c r="E71" s="224"/>
      <c r="F71" s="100" t="s">
        <v>345</v>
      </c>
      <c r="G71" s="205"/>
    </row>
    <row r="72" spans="1:8" x14ac:dyDescent="0.35">
      <c r="A72" s="212" t="s">
        <v>344</v>
      </c>
      <c r="B72" s="213" t="s">
        <v>343</v>
      </c>
      <c r="C72" s="95" t="s">
        <v>38</v>
      </c>
      <c r="D72" s="95" t="s">
        <v>38</v>
      </c>
      <c r="E72" s="200" t="s">
        <v>205</v>
      </c>
      <c r="F72" s="95" t="s">
        <v>342</v>
      </c>
      <c r="G72" s="216"/>
      <c r="H72" s="96"/>
    </row>
    <row r="73" spans="1:8" ht="29" x14ac:dyDescent="0.35">
      <c r="A73" s="212"/>
      <c r="B73" s="214"/>
      <c r="C73" s="16" t="s">
        <v>341</v>
      </c>
      <c r="D73" s="16" t="s">
        <v>341</v>
      </c>
      <c r="E73" s="201"/>
      <c r="F73" s="16" t="s">
        <v>340</v>
      </c>
      <c r="G73" s="217"/>
      <c r="H73" s="96"/>
    </row>
    <row r="74" spans="1:8" ht="43.5" x14ac:dyDescent="0.35">
      <c r="A74" s="212"/>
      <c r="B74" s="214"/>
      <c r="C74" s="16" t="s">
        <v>339</v>
      </c>
      <c r="D74" s="16" t="s">
        <v>339</v>
      </c>
      <c r="E74" s="201"/>
      <c r="F74" s="16" t="s">
        <v>338</v>
      </c>
      <c r="G74" s="217"/>
      <c r="H74" s="96"/>
    </row>
    <row r="75" spans="1:8" ht="29" x14ac:dyDescent="0.35">
      <c r="A75" s="212"/>
      <c r="B75" s="214"/>
      <c r="C75" s="16" t="s">
        <v>337</v>
      </c>
      <c r="D75" s="16" t="s">
        <v>337</v>
      </c>
      <c r="E75" s="201"/>
      <c r="F75" s="16" t="s">
        <v>336</v>
      </c>
      <c r="G75" s="217"/>
      <c r="H75" s="96"/>
    </row>
    <row r="76" spans="1:8" ht="44" thickBot="1" x14ac:dyDescent="0.4">
      <c r="A76" s="212"/>
      <c r="B76" s="215"/>
      <c r="C76" s="97" t="s">
        <v>335</v>
      </c>
      <c r="D76" s="97" t="s">
        <v>335</v>
      </c>
      <c r="E76" s="202"/>
      <c r="F76" s="97" t="s">
        <v>334</v>
      </c>
      <c r="G76" s="218"/>
      <c r="H76" s="96"/>
    </row>
    <row r="77" spans="1:8" x14ac:dyDescent="0.35">
      <c r="A77" s="194" t="s">
        <v>333</v>
      </c>
      <c r="B77" s="203" t="s">
        <v>227</v>
      </c>
      <c r="C77" s="98" t="s">
        <v>38</v>
      </c>
      <c r="D77" s="98" t="s">
        <v>38</v>
      </c>
      <c r="E77" s="209" t="s">
        <v>122</v>
      </c>
      <c r="F77" s="98" t="s">
        <v>231</v>
      </c>
      <c r="G77" s="203"/>
    </row>
    <row r="78" spans="1:8" ht="58" x14ac:dyDescent="0.35">
      <c r="A78" s="194"/>
      <c r="B78" s="204"/>
      <c r="C78" s="16" t="s">
        <v>332</v>
      </c>
      <c r="D78" s="16" t="s">
        <v>332</v>
      </c>
      <c r="E78" s="210"/>
      <c r="F78" s="16" t="s">
        <v>331</v>
      </c>
      <c r="G78" s="204"/>
    </row>
    <row r="79" spans="1:8" x14ac:dyDescent="0.35">
      <c r="A79" s="194"/>
      <c r="B79" s="204"/>
      <c r="C79" s="16" t="s">
        <v>330</v>
      </c>
      <c r="D79" s="16" t="s">
        <v>330</v>
      </c>
      <c r="E79" s="210"/>
      <c r="F79" s="16" t="s">
        <v>329</v>
      </c>
      <c r="G79" s="204"/>
    </row>
    <row r="80" spans="1:8" x14ac:dyDescent="0.35">
      <c r="A80" s="194"/>
      <c r="B80" s="204"/>
      <c r="C80" s="16" t="s">
        <v>77</v>
      </c>
      <c r="D80" s="16" t="s">
        <v>77</v>
      </c>
      <c r="E80" s="210"/>
      <c r="F80" s="16" t="s">
        <v>328</v>
      </c>
      <c r="G80" s="204"/>
    </row>
    <row r="81" spans="1:8" ht="131" thickBot="1" x14ac:dyDescent="0.4">
      <c r="A81" s="195"/>
      <c r="B81" s="205"/>
      <c r="C81" s="100" t="s">
        <v>327</v>
      </c>
      <c r="D81" s="100"/>
      <c r="E81" s="211"/>
      <c r="F81" s="100" t="s">
        <v>326</v>
      </c>
      <c r="G81" s="205"/>
    </row>
    <row r="82" spans="1:8" x14ac:dyDescent="0.35">
      <c r="A82" s="197" t="s">
        <v>325</v>
      </c>
      <c r="B82" s="219" t="s">
        <v>324</v>
      </c>
      <c r="C82" s="95" t="s">
        <v>38</v>
      </c>
      <c r="D82" s="95" t="s">
        <v>38</v>
      </c>
      <c r="E82" s="221" t="s">
        <v>122</v>
      </c>
      <c r="F82" s="95" t="s">
        <v>231</v>
      </c>
      <c r="G82" s="216"/>
      <c r="H82" s="96"/>
    </row>
    <row r="83" spans="1:8" x14ac:dyDescent="0.35">
      <c r="A83" s="198"/>
      <c r="B83" s="204"/>
      <c r="C83" s="16" t="s">
        <v>323</v>
      </c>
      <c r="D83" s="16" t="s">
        <v>323</v>
      </c>
      <c r="E83" s="210"/>
      <c r="F83" s="16" t="s">
        <v>322</v>
      </c>
      <c r="G83" s="217"/>
      <c r="H83" s="96"/>
    </row>
    <row r="84" spans="1:8" x14ac:dyDescent="0.35">
      <c r="A84" s="198"/>
      <c r="B84" s="204"/>
      <c r="C84" s="16" t="s">
        <v>321</v>
      </c>
      <c r="D84" s="16" t="s">
        <v>321</v>
      </c>
      <c r="E84" s="210"/>
      <c r="F84" s="16" t="s">
        <v>320</v>
      </c>
      <c r="G84" s="217"/>
      <c r="H84" s="96"/>
    </row>
    <row r="85" spans="1:8" x14ac:dyDescent="0.35">
      <c r="A85" s="198"/>
      <c r="B85" s="204"/>
      <c r="C85" s="16" t="s">
        <v>319</v>
      </c>
      <c r="D85" s="16" t="s">
        <v>319</v>
      </c>
      <c r="E85" s="210"/>
      <c r="F85" s="16" t="s">
        <v>318</v>
      </c>
      <c r="G85" s="217"/>
      <c r="H85" s="96"/>
    </row>
    <row r="86" spans="1:8" x14ac:dyDescent="0.35">
      <c r="A86" s="198"/>
      <c r="B86" s="204"/>
      <c r="C86" s="16" t="s">
        <v>317</v>
      </c>
      <c r="D86" s="16" t="s">
        <v>317</v>
      </c>
      <c r="E86" s="210"/>
      <c r="F86" s="16" t="s">
        <v>316</v>
      </c>
      <c r="G86" s="217"/>
      <c r="H86" s="96"/>
    </row>
    <row r="87" spans="1:8" x14ac:dyDescent="0.35">
      <c r="A87" s="198"/>
      <c r="B87" s="204"/>
      <c r="C87" s="16" t="s">
        <v>315</v>
      </c>
      <c r="D87" s="16" t="s">
        <v>315</v>
      </c>
      <c r="E87" s="210"/>
      <c r="F87" s="16" t="s">
        <v>314</v>
      </c>
      <c r="G87" s="217"/>
      <c r="H87" s="96"/>
    </row>
    <row r="88" spans="1:8" x14ac:dyDescent="0.35">
      <c r="A88" s="198"/>
      <c r="B88" s="204"/>
      <c r="C88" s="16" t="s">
        <v>313</v>
      </c>
      <c r="D88" s="16" t="s">
        <v>313</v>
      </c>
      <c r="E88" s="210"/>
      <c r="F88" s="16" t="s">
        <v>312</v>
      </c>
      <c r="G88" s="217"/>
      <c r="H88" s="96"/>
    </row>
    <row r="89" spans="1:8" x14ac:dyDescent="0.35">
      <c r="A89" s="198"/>
      <c r="B89" s="204"/>
      <c r="C89" s="16" t="s">
        <v>311</v>
      </c>
      <c r="D89" s="16" t="s">
        <v>311</v>
      </c>
      <c r="E89" s="210"/>
      <c r="F89" s="16" t="s">
        <v>310</v>
      </c>
      <c r="G89" s="217"/>
      <c r="H89" s="96"/>
    </row>
    <row r="90" spans="1:8" ht="29" x14ac:dyDescent="0.35">
      <c r="A90" s="198"/>
      <c r="B90" s="204"/>
      <c r="C90" s="16" t="s">
        <v>309</v>
      </c>
      <c r="D90" s="16" t="s">
        <v>309</v>
      </c>
      <c r="E90" s="210"/>
      <c r="F90" s="16" t="s">
        <v>308</v>
      </c>
      <c r="G90" s="217"/>
      <c r="H90" s="96"/>
    </row>
    <row r="91" spans="1:8" x14ac:dyDescent="0.35">
      <c r="A91" s="198"/>
      <c r="B91" s="204"/>
      <c r="C91" s="16" t="s">
        <v>307</v>
      </c>
      <c r="D91" s="17" t="s">
        <v>307</v>
      </c>
      <c r="E91" s="210"/>
      <c r="F91" s="16" t="s">
        <v>306</v>
      </c>
      <c r="G91" s="217"/>
      <c r="H91" s="96"/>
    </row>
    <row r="92" spans="1:8" x14ac:dyDescent="0.35">
      <c r="A92" s="198"/>
      <c r="B92" s="204"/>
      <c r="C92" s="16" t="s">
        <v>305</v>
      </c>
      <c r="D92" s="16" t="s">
        <v>305</v>
      </c>
      <c r="E92" s="210"/>
      <c r="F92" s="16" t="s">
        <v>304</v>
      </c>
      <c r="G92" s="217"/>
      <c r="H92" s="96"/>
    </row>
    <row r="93" spans="1:8" ht="15" thickBot="1" x14ac:dyDescent="0.4">
      <c r="A93" s="199"/>
      <c r="B93" s="220"/>
      <c r="C93" s="97" t="s">
        <v>303</v>
      </c>
      <c r="D93" s="97" t="s">
        <v>303</v>
      </c>
      <c r="E93" s="222"/>
      <c r="F93" s="97" t="s">
        <v>302</v>
      </c>
      <c r="G93" s="218"/>
      <c r="H93" s="96"/>
    </row>
    <row r="94" spans="1:8" x14ac:dyDescent="0.35">
      <c r="A94" s="193" t="s">
        <v>301</v>
      </c>
      <c r="B94" s="203" t="s">
        <v>300</v>
      </c>
      <c r="C94" s="98" t="s">
        <v>38</v>
      </c>
      <c r="D94" s="98"/>
      <c r="E94" s="206" t="s">
        <v>299</v>
      </c>
      <c r="F94" s="98" t="s">
        <v>231</v>
      </c>
      <c r="G94" s="203"/>
    </row>
    <row r="95" spans="1:8" x14ac:dyDescent="0.35">
      <c r="A95" s="194"/>
      <c r="B95" s="204"/>
      <c r="C95" s="16" t="s">
        <v>298</v>
      </c>
      <c r="D95" s="16" t="s">
        <v>298</v>
      </c>
      <c r="E95" s="207"/>
      <c r="F95" s="16" t="s">
        <v>297</v>
      </c>
      <c r="G95" s="204"/>
    </row>
    <row r="96" spans="1:8" x14ac:dyDescent="0.35">
      <c r="A96" s="194"/>
      <c r="B96" s="204"/>
      <c r="C96" s="16" t="s">
        <v>296</v>
      </c>
      <c r="D96" s="16" t="s">
        <v>296</v>
      </c>
      <c r="E96" s="207"/>
      <c r="F96" s="16" t="s">
        <v>295</v>
      </c>
      <c r="G96" s="204"/>
    </row>
    <row r="97" spans="1:8" x14ac:dyDescent="0.35">
      <c r="A97" s="194"/>
      <c r="B97" s="204"/>
      <c r="C97" s="16" t="s">
        <v>294</v>
      </c>
      <c r="D97" s="16" t="s">
        <v>294</v>
      </c>
      <c r="E97" s="207"/>
      <c r="F97" s="16" t="s">
        <v>293</v>
      </c>
      <c r="G97" s="204"/>
    </row>
    <row r="98" spans="1:8" x14ac:dyDescent="0.35">
      <c r="A98" s="194"/>
      <c r="B98" s="204"/>
      <c r="C98" s="16" t="s">
        <v>292</v>
      </c>
      <c r="D98" s="16" t="s">
        <v>292</v>
      </c>
      <c r="E98" s="207"/>
      <c r="F98" s="16" t="s">
        <v>291</v>
      </c>
      <c r="G98" s="204"/>
    </row>
    <row r="99" spans="1:8" x14ac:dyDescent="0.35">
      <c r="A99" s="194"/>
      <c r="B99" s="204"/>
      <c r="C99" s="16" t="s">
        <v>290</v>
      </c>
      <c r="D99" s="16" t="s">
        <v>290</v>
      </c>
      <c r="E99" s="207"/>
      <c r="F99" s="16" t="s">
        <v>289</v>
      </c>
      <c r="G99" s="204"/>
    </row>
    <row r="100" spans="1:8" x14ac:dyDescent="0.35">
      <c r="A100" s="194"/>
      <c r="B100" s="204"/>
      <c r="C100" s="16" t="s">
        <v>288</v>
      </c>
      <c r="D100" s="16" t="s">
        <v>288</v>
      </c>
      <c r="E100" s="207"/>
      <c r="F100" s="16" t="s">
        <v>287</v>
      </c>
      <c r="G100" s="204"/>
    </row>
    <row r="101" spans="1:8" ht="15" thickBot="1" x14ac:dyDescent="0.4">
      <c r="A101" s="195"/>
      <c r="B101" s="205"/>
      <c r="C101" s="100" t="s">
        <v>286</v>
      </c>
      <c r="D101" s="100" t="s">
        <v>286</v>
      </c>
      <c r="E101" s="208"/>
      <c r="F101" s="100" t="s">
        <v>285</v>
      </c>
      <c r="G101" s="205"/>
    </row>
    <row r="102" spans="1:8" x14ac:dyDescent="0.35">
      <c r="A102" s="197" t="s">
        <v>284</v>
      </c>
      <c r="B102" s="219" t="s">
        <v>283</v>
      </c>
      <c r="C102" s="95" t="s">
        <v>38</v>
      </c>
      <c r="D102" s="95"/>
      <c r="E102" s="200" t="s">
        <v>205</v>
      </c>
      <c r="F102" s="95" t="s">
        <v>231</v>
      </c>
      <c r="G102" s="216"/>
      <c r="H102" s="96"/>
    </row>
    <row r="103" spans="1:8" x14ac:dyDescent="0.35">
      <c r="A103" s="198"/>
      <c r="B103" s="204"/>
      <c r="C103" s="16" t="s">
        <v>282</v>
      </c>
      <c r="D103" s="16" t="s">
        <v>282</v>
      </c>
      <c r="E103" s="201"/>
      <c r="F103" s="16" t="s">
        <v>281</v>
      </c>
      <c r="G103" s="217"/>
      <c r="H103" s="96"/>
    </row>
    <row r="104" spans="1:8" x14ac:dyDescent="0.35">
      <c r="A104" s="198"/>
      <c r="B104" s="204"/>
      <c r="C104" s="16" t="s">
        <v>280</v>
      </c>
      <c r="D104" s="16" t="s">
        <v>280</v>
      </c>
      <c r="E104" s="201"/>
      <c r="F104" s="16" t="s">
        <v>279</v>
      </c>
      <c r="G104" s="217"/>
      <c r="H104" s="96"/>
    </row>
    <row r="105" spans="1:8" x14ac:dyDescent="0.35">
      <c r="A105" s="198"/>
      <c r="B105" s="204"/>
      <c r="C105" s="16" t="s">
        <v>278</v>
      </c>
      <c r="D105" s="16" t="s">
        <v>278</v>
      </c>
      <c r="E105" s="201"/>
      <c r="F105" s="16" t="s">
        <v>277</v>
      </c>
      <c r="G105" s="217"/>
      <c r="H105" s="96"/>
    </row>
    <row r="106" spans="1:8" ht="15" thickBot="1" x14ac:dyDescent="0.4">
      <c r="A106" s="199"/>
      <c r="B106" s="220"/>
      <c r="C106" s="97" t="s">
        <v>276</v>
      </c>
      <c r="D106" s="97" t="s">
        <v>276</v>
      </c>
      <c r="E106" s="202"/>
      <c r="F106" s="97" t="s">
        <v>275</v>
      </c>
      <c r="G106" s="218"/>
      <c r="H106" s="96"/>
    </row>
    <row r="107" spans="1:8" x14ac:dyDescent="0.35">
      <c r="A107" s="193" t="s">
        <v>274</v>
      </c>
      <c r="B107" s="203" t="s">
        <v>273</v>
      </c>
      <c r="C107" s="98" t="s">
        <v>38</v>
      </c>
      <c r="D107" s="98" t="s">
        <v>38</v>
      </c>
      <c r="E107" s="223" t="s">
        <v>205</v>
      </c>
      <c r="F107" s="98" t="s">
        <v>231</v>
      </c>
      <c r="G107" s="203"/>
    </row>
    <row r="108" spans="1:8" ht="29" x14ac:dyDescent="0.35">
      <c r="A108" s="194"/>
      <c r="B108" s="204"/>
      <c r="C108" s="16" t="s">
        <v>272</v>
      </c>
      <c r="D108" s="16" t="s">
        <v>271</v>
      </c>
      <c r="E108" s="201"/>
      <c r="F108" s="16" t="s">
        <v>270</v>
      </c>
      <c r="G108" s="204"/>
    </row>
    <row r="109" spans="1:8" ht="29" x14ac:dyDescent="0.35">
      <c r="A109" s="194"/>
      <c r="B109" s="204"/>
      <c r="C109" s="16" t="s">
        <v>269</v>
      </c>
      <c r="D109" s="16" t="s">
        <v>268</v>
      </c>
      <c r="E109" s="201"/>
      <c r="F109" s="16" t="s">
        <v>267</v>
      </c>
      <c r="G109" s="204"/>
    </row>
    <row r="110" spans="1:8" x14ac:dyDescent="0.35">
      <c r="A110" s="194"/>
      <c r="B110" s="204"/>
      <c r="C110" s="16" t="s">
        <v>266</v>
      </c>
      <c r="D110" s="16" t="s">
        <v>265</v>
      </c>
      <c r="E110" s="201"/>
      <c r="F110" s="16" t="s">
        <v>264</v>
      </c>
      <c r="G110" s="204"/>
    </row>
    <row r="111" spans="1:8" ht="29" x14ac:dyDescent="0.35">
      <c r="A111" s="194"/>
      <c r="B111" s="204"/>
      <c r="C111" s="16" t="s">
        <v>263</v>
      </c>
      <c r="D111" s="16" t="s">
        <v>262</v>
      </c>
      <c r="E111" s="201"/>
      <c r="F111" s="16" t="s">
        <v>261</v>
      </c>
      <c r="G111" s="204"/>
    </row>
    <row r="112" spans="1:8" x14ac:dyDescent="0.35">
      <c r="A112" s="194"/>
      <c r="B112" s="204"/>
      <c r="C112" s="16" t="s">
        <v>260</v>
      </c>
      <c r="D112" s="16" t="s">
        <v>260</v>
      </c>
      <c r="E112" s="201"/>
      <c r="F112" s="16" t="s">
        <v>259</v>
      </c>
      <c r="G112" s="204"/>
    </row>
    <row r="113" spans="1:8" ht="29" x14ac:dyDescent="0.35">
      <c r="A113" s="194"/>
      <c r="B113" s="204"/>
      <c r="C113" s="16" t="s">
        <v>258</v>
      </c>
      <c r="D113" s="16" t="s">
        <v>257</v>
      </c>
      <c r="E113" s="201"/>
      <c r="F113" s="16" t="s">
        <v>256</v>
      </c>
      <c r="G113" s="204"/>
    </row>
    <row r="114" spans="1:8" x14ac:dyDescent="0.35">
      <c r="A114" s="194"/>
      <c r="B114" s="204"/>
      <c r="C114" s="16" t="s">
        <v>255</v>
      </c>
      <c r="D114" s="16" t="s">
        <v>255</v>
      </c>
      <c r="E114" s="201"/>
      <c r="F114" s="16" t="s">
        <v>254</v>
      </c>
      <c r="G114" s="204"/>
    </row>
    <row r="115" spans="1:8" ht="29.5" thickBot="1" x14ac:dyDescent="0.4">
      <c r="A115" s="195"/>
      <c r="B115" s="100" t="s">
        <v>253</v>
      </c>
      <c r="C115" s="100" t="s">
        <v>252</v>
      </c>
      <c r="D115" s="100" t="s">
        <v>251</v>
      </c>
      <c r="E115" s="160" t="s">
        <v>122</v>
      </c>
      <c r="F115" s="100" t="s">
        <v>250</v>
      </c>
      <c r="G115" s="205"/>
    </row>
    <row r="116" spans="1:8" x14ac:dyDescent="0.35">
      <c r="A116" s="197" t="s">
        <v>249</v>
      </c>
      <c r="B116" s="219" t="s">
        <v>248</v>
      </c>
      <c r="C116" s="95" t="s">
        <v>38</v>
      </c>
      <c r="D116" s="95" t="s">
        <v>38</v>
      </c>
      <c r="E116" s="200" t="s">
        <v>205</v>
      </c>
      <c r="F116" s="95" t="s">
        <v>231</v>
      </c>
      <c r="G116" s="216"/>
      <c r="H116" s="96"/>
    </row>
    <row r="117" spans="1:8" x14ac:dyDescent="0.35">
      <c r="A117" s="198"/>
      <c r="B117" s="204"/>
      <c r="C117" s="16" t="s">
        <v>247</v>
      </c>
      <c r="D117" s="16" t="s">
        <v>247</v>
      </c>
      <c r="E117" s="201"/>
      <c r="F117" s="16" t="s">
        <v>246</v>
      </c>
      <c r="G117" s="217"/>
      <c r="H117" s="96"/>
    </row>
    <row r="118" spans="1:8" x14ac:dyDescent="0.35">
      <c r="A118" s="198"/>
      <c r="B118" s="204"/>
      <c r="C118" s="16" t="s">
        <v>245</v>
      </c>
      <c r="D118" s="16" t="s">
        <v>245</v>
      </c>
      <c r="E118" s="201"/>
      <c r="F118" s="16" t="s">
        <v>244</v>
      </c>
      <c r="G118" s="217"/>
      <c r="H118" s="96"/>
    </row>
    <row r="119" spans="1:8" ht="58.5" thickBot="1" x14ac:dyDescent="0.4">
      <c r="A119" s="199"/>
      <c r="B119" s="220"/>
      <c r="C119" s="97" t="s">
        <v>243</v>
      </c>
      <c r="D119" s="97" t="s">
        <v>243</v>
      </c>
      <c r="E119" s="202"/>
      <c r="F119" s="97" t="s">
        <v>1023</v>
      </c>
      <c r="G119" s="218"/>
      <c r="H119" s="96"/>
    </row>
    <row r="120" spans="1:8" x14ac:dyDescent="0.35">
      <c r="A120" s="193" t="s">
        <v>242</v>
      </c>
      <c r="B120" s="203" t="s">
        <v>241</v>
      </c>
      <c r="C120" s="98" t="s">
        <v>38</v>
      </c>
      <c r="D120" s="98" t="s">
        <v>38</v>
      </c>
      <c r="E120" s="209" t="s">
        <v>122</v>
      </c>
      <c r="F120" s="98" t="s">
        <v>231</v>
      </c>
      <c r="G120" s="203" t="s">
        <v>240</v>
      </c>
    </row>
    <row r="121" spans="1:8" x14ac:dyDescent="0.35">
      <c r="A121" s="194"/>
      <c r="B121" s="204"/>
      <c r="C121" s="16" t="s">
        <v>239</v>
      </c>
      <c r="D121" s="16" t="s">
        <v>239</v>
      </c>
      <c r="E121" s="210"/>
      <c r="F121" s="16" t="s">
        <v>238</v>
      </c>
      <c r="G121" s="204"/>
    </row>
    <row r="122" spans="1:8" x14ac:dyDescent="0.35">
      <c r="A122" s="194"/>
      <c r="B122" s="204"/>
      <c r="C122" s="16" t="s">
        <v>237</v>
      </c>
      <c r="D122" s="16" t="s">
        <v>237</v>
      </c>
      <c r="E122" s="210"/>
      <c r="F122" s="16" t="s">
        <v>236</v>
      </c>
      <c r="G122" s="204"/>
    </row>
    <row r="123" spans="1:8" x14ac:dyDescent="0.35">
      <c r="A123" s="194"/>
      <c r="B123" s="204"/>
      <c r="C123" s="16" t="s">
        <v>235</v>
      </c>
      <c r="D123" s="16" t="s">
        <v>235</v>
      </c>
      <c r="E123" s="210"/>
      <c r="F123" s="16" t="s">
        <v>234</v>
      </c>
      <c r="G123" s="204"/>
    </row>
    <row r="124" spans="1:8" ht="15" thickBot="1" x14ac:dyDescent="0.4">
      <c r="A124" s="195"/>
      <c r="B124" s="205"/>
      <c r="C124" s="100" t="s">
        <v>77</v>
      </c>
      <c r="D124" s="100" t="s">
        <v>77</v>
      </c>
      <c r="E124" s="211"/>
      <c r="F124" s="100" t="s">
        <v>233</v>
      </c>
      <c r="G124" s="205"/>
    </row>
    <row r="125" spans="1:8" x14ac:dyDescent="0.35">
      <c r="A125" s="197" t="s">
        <v>232</v>
      </c>
      <c r="B125" s="219" t="s">
        <v>232</v>
      </c>
      <c r="C125" s="95" t="s">
        <v>38</v>
      </c>
      <c r="D125" s="95" t="s">
        <v>38</v>
      </c>
      <c r="E125" s="221" t="s">
        <v>122</v>
      </c>
      <c r="F125" s="95" t="s">
        <v>231</v>
      </c>
      <c r="G125" s="216"/>
      <c r="H125" s="96"/>
    </row>
    <row r="126" spans="1:8" x14ac:dyDescent="0.35">
      <c r="A126" s="198"/>
      <c r="B126" s="204"/>
      <c r="C126" s="16" t="s">
        <v>230</v>
      </c>
      <c r="D126" s="16" t="s">
        <v>230</v>
      </c>
      <c r="E126" s="210"/>
      <c r="F126" s="16" t="s">
        <v>229</v>
      </c>
      <c r="G126" s="217"/>
      <c r="H126" s="96"/>
    </row>
    <row r="127" spans="1:8" x14ac:dyDescent="0.35">
      <c r="A127" s="198"/>
      <c r="B127" s="204"/>
      <c r="C127" s="16" t="s">
        <v>50</v>
      </c>
      <c r="D127" s="16" t="s">
        <v>50</v>
      </c>
      <c r="E127" s="210"/>
      <c r="F127" s="16" t="s">
        <v>228</v>
      </c>
      <c r="G127" s="217"/>
      <c r="H127" s="96"/>
    </row>
    <row r="128" spans="1:8" x14ac:dyDescent="0.35">
      <c r="A128" s="198"/>
      <c r="B128" s="158" t="s">
        <v>227</v>
      </c>
      <c r="C128" s="16" t="s">
        <v>226</v>
      </c>
      <c r="D128" s="16" t="s">
        <v>77</v>
      </c>
      <c r="E128" s="210"/>
      <c r="F128" s="16" t="s">
        <v>225</v>
      </c>
      <c r="G128" s="217"/>
      <c r="H128" s="96"/>
    </row>
    <row r="129" spans="1:8" x14ac:dyDescent="0.35">
      <c r="A129" s="198"/>
      <c r="B129" s="204"/>
      <c r="C129" s="16" t="s">
        <v>224</v>
      </c>
      <c r="E129" s="210"/>
      <c r="F129" s="16" t="s">
        <v>223</v>
      </c>
      <c r="G129" s="217"/>
      <c r="H129" s="96"/>
    </row>
    <row r="130" spans="1:8" x14ac:dyDescent="0.35">
      <c r="A130" s="198"/>
      <c r="B130" s="204"/>
      <c r="C130" s="16" t="s">
        <v>222</v>
      </c>
      <c r="E130" s="210"/>
      <c r="F130" s="16" t="s">
        <v>221</v>
      </c>
      <c r="G130" s="217"/>
      <c r="H130" s="96"/>
    </row>
    <row r="131" spans="1:8" x14ac:dyDescent="0.35">
      <c r="A131" s="198"/>
      <c r="B131" s="204"/>
      <c r="C131" s="17" t="s">
        <v>126</v>
      </c>
      <c r="D131" s="17"/>
      <c r="E131" s="210"/>
      <c r="F131" s="16" t="s">
        <v>220</v>
      </c>
      <c r="G131" s="217"/>
      <c r="H131" s="96"/>
    </row>
    <row r="132" spans="1:8" ht="15" thickBot="1" x14ac:dyDescent="0.4">
      <c r="A132" s="199"/>
      <c r="B132" s="220"/>
      <c r="C132" s="102" t="s">
        <v>125</v>
      </c>
      <c r="D132" s="102"/>
      <c r="E132" s="222"/>
      <c r="F132" s="97" t="s">
        <v>219</v>
      </c>
      <c r="G132" s="218"/>
      <c r="H132" s="96"/>
    </row>
    <row r="133" spans="1:8" x14ac:dyDescent="0.35">
      <c r="A133" s="193" t="s">
        <v>218</v>
      </c>
      <c r="B133" s="203" t="s">
        <v>217</v>
      </c>
      <c r="C133" s="98" t="s">
        <v>38</v>
      </c>
      <c r="D133" s="98" t="s">
        <v>38</v>
      </c>
      <c r="E133" s="223" t="s">
        <v>205</v>
      </c>
      <c r="F133" s="98" t="s">
        <v>216</v>
      </c>
      <c r="G133" s="203"/>
    </row>
    <row r="134" spans="1:8" ht="29" x14ac:dyDescent="0.35">
      <c r="A134" s="194"/>
      <c r="B134" s="204"/>
      <c r="C134" s="16" t="s">
        <v>203</v>
      </c>
      <c r="D134" s="16" t="s">
        <v>203</v>
      </c>
      <c r="E134" s="201"/>
      <c r="F134" s="16" t="s">
        <v>215</v>
      </c>
      <c r="G134" s="204"/>
    </row>
    <row r="135" spans="1:8" ht="29" x14ac:dyDescent="0.35">
      <c r="A135" s="194"/>
      <c r="B135" s="204"/>
      <c r="C135" s="16" t="s">
        <v>201</v>
      </c>
      <c r="D135" s="16" t="s">
        <v>201</v>
      </c>
      <c r="E135" s="201"/>
      <c r="F135" s="16" t="s">
        <v>214</v>
      </c>
      <c r="G135" s="204"/>
    </row>
    <row r="136" spans="1:8" x14ac:dyDescent="0.35">
      <c r="A136" s="194"/>
      <c r="B136" s="204"/>
      <c r="C136" s="16" t="s">
        <v>213</v>
      </c>
      <c r="D136" s="16" t="s">
        <v>213</v>
      </c>
      <c r="E136" s="201"/>
      <c r="F136" s="16" t="s">
        <v>212</v>
      </c>
      <c r="G136" s="204"/>
    </row>
    <row r="137" spans="1:8" ht="43.5" x14ac:dyDescent="0.35">
      <c r="A137" s="194"/>
      <c r="B137" s="204"/>
      <c r="C137" s="16" t="s">
        <v>211</v>
      </c>
      <c r="D137" s="16" t="s">
        <v>211</v>
      </c>
      <c r="E137" s="201"/>
      <c r="F137" s="16" t="s">
        <v>210</v>
      </c>
      <c r="G137" s="204"/>
    </row>
    <row r="138" spans="1:8" x14ac:dyDescent="0.35">
      <c r="A138" s="194"/>
      <c r="B138" s="204"/>
      <c r="C138" s="16" t="s">
        <v>1027</v>
      </c>
      <c r="E138" s="201"/>
      <c r="F138" s="16" t="s">
        <v>1036</v>
      </c>
      <c r="G138" s="204"/>
    </row>
    <row r="139" spans="1:8" ht="43.5" x14ac:dyDescent="0.35">
      <c r="A139" s="194"/>
      <c r="B139" s="204"/>
      <c r="C139" s="16" t="s">
        <v>1028</v>
      </c>
      <c r="E139" s="201"/>
      <c r="F139" s="16" t="s">
        <v>1037</v>
      </c>
      <c r="G139" s="204"/>
    </row>
    <row r="140" spans="1:8" x14ac:dyDescent="0.35">
      <c r="A140" s="194"/>
      <c r="B140" s="204"/>
      <c r="C140" s="16" t="s">
        <v>1029</v>
      </c>
      <c r="D140" s="16" t="s">
        <v>193</v>
      </c>
      <c r="E140" s="201"/>
      <c r="F140" s="16" t="s">
        <v>1025</v>
      </c>
      <c r="G140" s="204"/>
    </row>
    <row r="141" spans="1:8" ht="29" x14ac:dyDescent="0.35">
      <c r="A141" s="194"/>
      <c r="B141" s="204"/>
      <c r="C141" s="16" t="s">
        <v>1030</v>
      </c>
      <c r="D141" s="16" t="s">
        <v>195</v>
      </c>
      <c r="E141" s="201"/>
      <c r="F141" s="16" t="s">
        <v>1026</v>
      </c>
      <c r="G141" s="204"/>
    </row>
    <row r="142" spans="1:8" ht="29" x14ac:dyDescent="0.35">
      <c r="A142" s="194"/>
      <c r="B142" s="204"/>
      <c r="C142" s="16" t="s">
        <v>209</v>
      </c>
      <c r="D142" s="16" t="s">
        <v>209</v>
      </c>
      <c r="E142" s="29" t="s">
        <v>122</v>
      </c>
      <c r="F142" s="16" t="s">
        <v>208</v>
      </c>
      <c r="G142" s="204"/>
    </row>
    <row r="143" spans="1:8" x14ac:dyDescent="0.35">
      <c r="A143" s="194" t="s">
        <v>207</v>
      </c>
      <c r="B143" s="204" t="s">
        <v>206</v>
      </c>
      <c r="C143" s="16" t="s">
        <v>38</v>
      </c>
      <c r="D143" s="16" t="s">
        <v>38</v>
      </c>
      <c r="E143" s="201" t="s">
        <v>205</v>
      </c>
      <c r="F143" s="16" t="s">
        <v>204</v>
      </c>
      <c r="G143" s="204"/>
    </row>
    <row r="144" spans="1:8" ht="29" x14ac:dyDescent="0.35">
      <c r="A144" s="194"/>
      <c r="B144" s="204"/>
      <c r="C144" s="16" t="s">
        <v>203</v>
      </c>
      <c r="D144" s="16" t="s">
        <v>203</v>
      </c>
      <c r="E144" s="201"/>
      <c r="F144" s="16" t="s">
        <v>202</v>
      </c>
      <c r="G144" s="204"/>
    </row>
    <row r="145" spans="1:7" ht="58" x14ac:dyDescent="0.35">
      <c r="A145" s="194"/>
      <c r="B145" s="204"/>
      <c r="C145" s="16" t="s">
        <v>201</v>
      </c>
      <c r="D145" s="16" t="s">
        <v>201</v>
      </c>
      <c r="E145" s="201"/>
      <c r="F145" s="16" t="s">
        <v>200</v>
      </c>
      <c r="G145" s="204"/>
    </row>
    <row r="146" spans="1:7" x14ac:dyDescent="0.35">
      <c r="A146" s="194"/>
      <c r="B146" s="204"/>
      <c r="C146" s="16" t="s">
        <v>199</v>
      </c>
      <c r="D146" s="16" t="s">
        <v>199</v>
      </c>
      <c r="E146" s="201"/>
      <c r="F146" s="16" t="s">
        <v>198</v>
      </c>
      <c r="G146" s="204"/>
    </row>
    <row r="147" spans="1:7" x14ac:dyDescent="0.35">
      <c r="A147" s="194"/>
      <c r="B147" s="204"/>
      <c r="C147" s="16" t="s">
        <v>1024</v>
      </c>
      <c r="D147" s="16" t="s">
        <v>197</v>
      </c>
      <c r="E147" s="201"/>
      <c r="F147" s="16" t="s">
        <v>196</v>
      </c>
      <c r="G147" s="204"/>
    </row>
    <row r="148" spans="1:7" ht="29" x14ac:dyDescent="0.35">
      <c r="A148" s="194"/>
      <c r="B148" s="204"/>
      <c r="C148" s="16" t="s">
        <v>1030</v>
      </c>
      <c r="D148" s="16" t="s">
        <v>195</v>
      </c>
      <c r="E148" s="201"/>
      <c r="F148" s="16" t="s">
        <v>194</v>
      </c>
      <c r="G148" s="204"/>
    </row>
    <row r="149" spans="1:7" ht="29" x14ac:dyDescent="0.35">
      <c r="A149" s="194"/>
      <c r="B149" s="204"/>
      <c r="C149" s="16" t="s">
        <v>1029</v>
      </c>
      <c r="D149" s="16" t="s">
        <v>193</v>
      </c>
      <c r="E149" s="201"/>
      <c r="F149" s="16" t="s">
        <v>192</v>
      </c>
      <c r="G149" s="204"/>
    </row>
    <row r="150" spans="1:7" x14ac:dyDescent="0.35">
      <c r="A150" s="194"/>
      <c r="B150" s="204"/>
      <c r="C150" s="16" t="s">
        <v>1031</v>
      </c>
      <c r="E150" s="201"/>
      <c r="F150" s="16" t="s">
        <v>1034</v>
      </c>
      <c r="G150" s="204"/>
    </row>
    <row r="151" spans="1:7" x14ac:dyDescent="0.35">
      <c r="A151" s="194"/>
      <c r="B151" s="204"/>
      <c r="C151" s="16" t="s">
        <v>1033</v>
      </c>
      <c r="E151" s="201"/>
      <c r="F151" s="16" t="s">
        <v>1035</v>
      </c>
      <c r="G151" s="204"/>
    </row>
    <row r="152" spans="1:7" ht="43.5" x14ac:dyDescent="0.35">
      <c r="A152" s="194"/>
      <c r="B152" s="204"/>
      <c r="C152" s="16" t="s">
        <v>191</v>
      </c>
      <c r="D152" s="16" t="s">
        <v>191</v>
      </c>
      <c r="E152" s="201"/>
      <c r="F152" s="16" t="s">
        <v>1018</v>
      </c>
      <c r="G152" s="204"/>
    </row>
    <row r="153" spans="1:7" ht="29" x14ac:dyDescent="0.35">
      <c r="A153" s="194"/>
      <c r="B153" s="204"/>
      <c r="C153" s="16" t="s">
        <v>190</v>
      </c>
      <c r="D153" s="16" t="s">
        <v>190</v>
      </c>
      <c r="E153" s="201"/>
      <c r="F153" s="16" t="s">
        <v>1019</v>
      </c>
      <c r="G153" s="204"/>
    </row>
    <row r="154" spans="1:7" x14ac:dyDescent="0.35">
      <c r="A154" s="194"/>
      <c r="B154" s="204"/>
      <c r="C154" s="16" t="s">
        <v>189</v>
      </c>
      <c r="D154" s="16" t="s">
        <v>189</v>
      </c>
      <c r="E154" s="201"/>
      <c r="F154" s="16" t="s">
        <v>188</v>
      </c>
      <c r="G154" s="204"/>
    </row>
    <row r="155" spans="1:7" x14ac:dyDescent="0.35">
      <c r="A155" s="194"/>
      <c r="B155" s="204"/>
      <c r="C155" s="16" t="s">
        <v>187</v>
      </c>
      <c r="D155" s="16" t="s">
        <v>187</v>
      </c>
      <c r="E155" s="201"/>
      <c r="F155" s="16" t="s">
        <v>186</v>
      </c>
      <c r="G155" s="204"/>
    </row>
    <row r="156" spans="1:7" ht="29" x14ac:dyDescent="0.35">
      <c r="A156" s="194"/>
      <c r="B156" s="204"/>
      <c r="C156" s="16" t="s">
        <v>185</v>
      </c>
      <c r="D156" s="16" t="s">
        <v>185</v>
      </c>
      <c r="E156" s="201"/>
      <c r="F156" s="16" t="s">
        <v>184</v>
      </c>
      <c r="G156" s="204"/>
    </row>
    <row r="157" spans="1:7" ht="29" x14ac:dyDescent="0.35">
      <c r="A157" s="194"/>
      <c r="B157" s="204"/>
      <c r="C157" s="16" t="s">
        <v>183</v>
      </c>
      <c r="D157" s="16" t="s">
        <v>183</v>
      </c>
      <c r="E157" s="201"/>
      <c r="F157" s="16" t="s">
        <v>182</v>
      </c>
      <c r="G157" s="204"/>
    </row>
    <row r="158" spans="1:7" ht="29" x14ac:dyDescent="0.35">
      <c r="A158" s="194"/>
      <c r="B158" s="204"/>
      <c r="C158" s="16" t="s">
        <v>181</v>
      </c>
      <c r="D158" s="16" t="s">
        <v>181</v>
      </c>
      <c r="E158" s="201"/>
      <c r="F158" s="16" t="s">
        <v>180</v>
      </c>
      <c r="G158" s="204"/>
    </row>
    <row r="159" spans="1:7" ht="29" x14ac:dyDescent="0.35">
      <c r="A159" s="194"/>
      <c r="B159" s="204"/>
      <c r="C159" s="16" t="s">
        <v>179</v>
      </c>
      <c r="D159" s="16" t="s">
        <v>179</v>
      </c>
      <c r="E159" s="201"/>
      <c r="F159" s="16" t="s">
        <v>178</v>
      </c>
      <c r="G159" s="204"/>
    </row>
    <row r="160" spans="1:7" ht="29" x14ac:dyDescent="0.35">
      <c r="A160" s="194"/>
      <c r="B160" s="204"/>
      <c r="C160" s="16" t="s">
        <v>177</v>
      </c>
      <c r="D160" s="16" t="s">
        <v>177</v>
      </c>
      <c r="E160" s="201"/>
      <c r="F160" s="16" t="s">
        <v>176</v>
      </c>
      <c r="G160" s="204"/>
    </row>
    <row r="161" spans="1:7" ht="29" x14ac:dyDescent="0.35">
      <c r="A161" s="194"/>
      <c r="B161" s="204"/>
      <c r="C161" s="16" t="s">
        <v>175</v>
      </c>
      <c r="D161" s="16" t="s">
        <v>175</v>
      </c>
      <c r="E161" s="201"/>
      <c r="F161" s="16" t="s">
        <v>174</v>
      </c>
      <c r="G161" s="204"/>
    </row>
    <row r="162" spans="1:7" ht="29" x14ac:dyDescent="0.35">
      <c r="A162" s="194"/>
      <c r="B162" s="204"/>
      <c r="C162" s="16" t="s">
        <v>173</v>
      </c>
      <c r="D162" s="16" t="s">
        <v>173</v>
      </c>
      <c r="E162" s="201"/>
      <c r="F162" s="16" t="s">
        <v>172</v>
      </c>
      <c r="G162" s="204"/>
    </row>
    <row r="163" spans="1:7" x14ac:dyDescent="0.35">
      <c r="A163" s="194"/>
      <c r="B163" s="204"/>
      <c r="C163" s="16" t="s">
        <v>171</v>
      </c>
      <c r="D163" s="16" t="s">
        <v>171</v>
      </c>
      <c r="E163" s="201"/>
      <c r="F163" s="16" t="s">
        <v>170</v>
      </c>
      <c r="G163" s="204"/>
    </row>
    <row r="164" spans="1:7" ht="29" x14ac:dyDescent="0.35">
      <c r="A164" s="194"/>
      <c r="B164" s="204"/>
      <c r="C164" s="16" t="s">
        <v>169</v>
      </c>
      <c r="D164" s="16" t="s">
        <v>169</v>
      </c>
      <c r="E164" s="201"/>
      <c r="F164" s="16" t="s">
        <v>168</v>
      </c>
      <c r="G164" s="204"/>
    </row>
    <row r="165" spans="1:7" x14ac:dyDescent="0.35">
      <c r="A165" s="194"/>
      <c r="B165" s="204"/>
      <c r="C165" s="16" t="s">
        <v>167</v>
      </c>
      <c r="D165" s="16" t="s">
        <v>167</v>
      </c>
      <c r="E165" s="201"/>
      <c r="F165" s="16" t="s">
        <v>166</v>
      </c>
      <c r="G165" s="204"/>
    </row>
    <row r="166" spans="1:7" ht="29" x14ac:dyDescent="0.35">
      <c r="A166" s="194"/>
      <c r="B166" s="204"/>
      <c r="C166" s="16" t="s">
        <v>165</v>
      </c>
      <c r="D166" s="16" t="s">
        <v>165</v>
      </c>
      <c r="E166" s="201"/>
      <c r="F166" s="16" t="s">
        <v>164</v>
      </c>
      <c r="G166" s="204"/>
    </row>
    <row r="167" spans="1:7" ht="29.5" thickBot="1" x14ac:dyDescent="0.4">
      <c r="A167" s="194"/>
      <c r="B167" s="204"/>
      <c r="C167" s="100" t="s">
        <v>163</v>
      </c>
      <c r="D167" s="100" t="s">
        <v>163</v>
      </c>
      <c r="E167" s="201"/>
      <c r="F167" s="100" t="s">
        <v>162</v>
      </c>
      <c r="G167" s="204"/>
    </row>
    <row r="168" spans="1:7" x14ac:dyDescent="0.35">
      <c r="A168" s="194"/>
      <c r="B168" s="204"/>
      <c r="C168" s="95" t="s">
        <v>38</v>
      </c>
      <c r="D168" s="95" t="s">
        <v>38</v>
      </c>
      <c r="E168" s="201"/>
      <c r="F168" s="103" t="s">
        <v>159</v>
      </c>
      <c r="G168" s="204"/>
    </row>
    <row r="169" spans="1:7" ht="15" thickBot="1" x14ac:dyDescent="0.4">
      <c r="A169" s="195"/>
      <c r="B169" s="205"/>
      <c r="C169" s="98" t="s">
        <v>952</v>
      </c>
      <c r="D169" s="21"/>
      <c r="E169" s="224"/>
      <c r="F169" s="104" t="s">
        <v>974</v>
      </c>
      <c r="G169" s="204"/>
    </row>
    <row r="170" spans="1:7" x14ac:dyDescent="0.35">
      <c r="A170" s="197" t="s">
        <v>161</v>
      </c>
      <c r="B170" s="219" t="s">
        <v>160</v>
      </c>
      <c r="C170" s="98" t="s">
        <v>953</v>
      </c>
      <c r="D170" s="21"/>
      <c r="E170" s="221" t="s">
        <v>122</v>
      </c>
      <c r="F170" s="104" t="s">
        <v>975</v>
      </c>
      <c r="G170" s="225"/>
    </row>
    <row r="171" spans="1:7" x14ac:dyDescent="0.35">
      <c r="A171" s="226"/>
      <c r="B171" s="203"/>
      <c r="C171" s="98" t="s">
        <v>955</v>
      </c>
      <c r="D171" s="21"/>
      <c r="E171" s="209"/>
      <c r="F171" s="104" t="s">
        <v>976</v>
      </c>
      <c r="G171" s="225"/>
    </row>
    <row r="172" spans="1:7" x14ac:dyDescent="0.35">
      <c r="A172" s="226"/>
      <c r="B172" s="203"/>
      <c r="C172" s="98" t="s">
        <v>954</v>
      </c>
      <c r="D172" s="98"/>
      <c r="E172" s="209"/>
      <c r="F172" s="104" t="s">
        <v>977</v>
      </c>
      <c r="G172" s="225"/>
    </row>
    <row r="173" spans="1:7" ht="29" x14ac:dyDescent="0.35">
      <c r="A173" s="226"/>
      <c r="B173" s="203"/>
      <c r="D173" s="16" t="s">
        <v>158</v>
      </c>
      <c r="E173" s="209"/>
      <c r="F173" s="104" t="s">
        <v>978</v>
      </c>
      <c r="G173" s="225"/>
    </row>
    <row r="174" spans="1:7" x14ac:dyDescent="0.35">
      <c r="A174" s="226"/>
      <c r="B174" s="203"/>
      <c r="C174" s="16" t="s">
        <v>157</v>
      </c>
      <c r="D174" s="16" t="s">
        <v>157</v>
      </c>
      <c r="E174" s="209"/>
      <c r="F174" s="104" t="s">
        <v>156</v>
      </c>
      <c r="G174" s="225"/>
    </row>
    <row r="175" spans="1:7" x14ac:dyDescent="0.35">
      <c r="A175" s="198"/>
      <c r="B175" s="204"/>
      <c r="C175" s="16" t="s">
        <v>155</v>
      </c>
      <c r="D175" s="16" t="s">
        <v>155</v>
      </c>
      <c r="E175" s="210"/>
      <c r="F175" s="104" t="s">
        <v>154</v>
      </c>
      <c r="G175" s="225"/>
    </row>
    <row r="176" spans="1:7" x14ac:dyDescent="0.35">
      <c r="A176" s="198"/>
      <c r="B176" s="204"/>
      <c r="C176" s="16" t="s">
        <v>153</v>
      </c>
      <c r="D176" s="16" t="s">
        <v>153</v>
      </c>
      <c r="E176" s="210"/>
      <c r="F176" s="104" t="s">
        <v>152</v>
      </c>
      <c r="G176" s="225"/>
    </row>
    <row r="177" spans="1:7" x14ac:dyDescent="0.35">
      <c r="A177" s="198"/>
      <c r="B177" s="204"/>
      <c r="C177" s="16" t="s">
        <v>151</v>
      </c>
      <c r="D177" s="16" t="s">
        <v>151</v>
      </c>
      <c r="E177" s="210"/>
      <c r="F177" s="104" t="s">
        <v>150</v>
      </c>
      <c r="G177" s="225"/>
    </row>
    <row r="178" spans="1:7" x14ac:dyDescent="0.35">
      <c r="A178" s="198"/>
      <c r="B178" s="204"/>
      <c r="C178" s="16" t="s">
        <v>149</v>
      </c>
      <c r="D178" s="16" t="s">
        <v>149</v>
      </c>
      <c r="E178" s="210"/>
      <c r="F178" s="104" t="s">
        <v>148</v>
      </c>
      <c r="G178" s="225"/>
    </row>
    <row r="179" spans="1:7" x14ac:dyDescent="0.35">
      <c r="A179" s="198"/>
      <c r="B179" s="204"/>
      <c r="C179" s="16" t="s">
        <v>147</v>
      </c>
      <c r="D179" s="16" t="s">
        <v>147</v>
      </c>
      <c r="E179" s="210"/>
      <c r="F179" s="104" t="s">
        <v>146</v>
      </c>
      <c r="G179" s="225"/>
    </row>
    <row r="180" spans="1:7" ht="15" thickBot="1" x14ac:dyDescent="0.4">
      <c r="A180" s="198"/>
      <c r="B180" s="204"/>
      <c r="C180" s="97" t="s">
        <v>145</v>
      </c>
      <c r="D180" s="97" t="s">
        <v>145</v>
      </c>
      <c r="E180" s="210"/>
      <c r="F180" s="105" t="s">
        <v>144</v>
      </c>
      <c r="G180" s="225"/>
    </row>
    <row r="181" spans="1:7" x14ac:dyDescent="0.35">
      <c r="A181" s="198"/>
      <c r="B181" s="204"/>
      <c r="C181" s="98" t="s">
        <v>118</v>
      </c>
      <c r="D181" s="98" t="s">
        <v>118</v>
      </c>
      <c r="E181" s="210"/>
      <c r="F181" s="98" t="s">
        <v>141</v>
      </c>
      <c r="G181" s="225"/>
    </row>
    <row r="182" spans="1:7" ht="15" thickBot="1" x14ac:dyDescent="0.4">
      <c r="A182" s="199"/>
      <c r="B182" s="220"/>
      <c r="C182" s="16" t="s">
        <v>116</v>
      </c>
      <c r="E182" s="222"/>
      <c r="F182" s="16" t="s">
        <v>139</v>
      </c>
      <c r="G182" s="225"/>
    </row>
    <row r="183" spans="1:7" ht="43.5" x14ac:dyDescent="0.35">
      <c r="A183" s="193" t="s">
        <v>143</v>
      </c>
      <c r="B183" s="203" t="s">
        <v>142</v>
      </c>
      <c r="C183" s="25" t="s">
        <v>138</v>
      </c>
      <c r="E183" s="209" t="s">
        <v>122</v>
      </c>
      <c r="F183" s="16" t="s">
        <v>137</v>
      </c>
      <c r="G183" s="204" t="s">
        <v>140</v>
      </c>
    </row>
    <row r="184" spans="1:7" x14ac:dyDescent="0.35">
      <c r="A184" s="194"/>
      <c r="B184" s="204"/>
      <c r="C184" s="16" t="s">
        <v>114</v>
      </c>
      <c r="D184" s="16" t="s">
        <v>136</v>
      </c>
      <c r="E184" s="210"/>
      <c r="F184" s="16" t="s">
        <v>113</v>
      </c>
      <c r="G184" s="204"/>
    </row>
    <row r="185" spans="1:7" x14ac:dyDescent="0.35">
      <c r="A185" s="194"/>
      <c r="B185" s="204"/>
      <c r="C185" s="16" t="s">
        <v>112</v>
      </c>
      <c r="D185" s="16" t="s">
        <v>135</v>
      </c>
      <c r="E185" s="210"/>
      <c r="F185" s="16" t="s">
        <v>111</v>
      </c>
      <c r="G185" s="204"/>
    </row>
    <row r="186" spans="1:7" ht="29" x14ac:dyDescent="0.35">
      <c r="A186" s="194"/>
      <c r="B186" s="204"/>
      <c r="C186" s="16" t="s">
        <v>110</v>
      </c>
      <c r="D186" s="16" t="s">
        <v>134</v>
      </c>
      <c r="E186" s="210"/>
      <c r="F186" s="16" t="s">
        <v>109</v>
      </c>
      <c r="G186" s="204"/>
    </row>
    <row r="187" spans="1:7" ht="58" x14ac:dyDescent="0.35">
      <c r="A187" s="194"/>
      <c r="B187" s="204"/>
      <c r="C187" s="16" t="s">
        <v>133</v>
      </c>
      <c r="D187" s="16" t="s">
        <v>132</v>
      </c>
      <c r="E187" s="210"/>
      <c r="F187" s="16" t="s">
        <v>107</v>
      </c>
      <c r="G187" s="204"/>
    </row>
    <row r="188" spans="1:7" x14ac:dyDescent="0.35">
      <c r="A188" s="194"/>
      <c r="B188" s="204"/>
      <c r="C188" s="16" t="s">
        <v>106</v>
      </c>
      <c r="D188" s="16" t="s">
        <v>131</v>
      </c>
      <c r="E188" s="210"/>
      <c r="F188" s="16" t="s">
        <v>105</v>
      </c>
      <c r="G188" s="204"/>
    </row>
    <row r="189" spans="1:7" x14ac:dyDescent="0.35">
      <c r="A189" s="194"/>
      <c r="B189" s="204"/>
      <c r="C189" s="16" t="s">
        <v>104</v>
      </c>
      <c r="D189" s="16" t="s">
        <v>130</v>
      </c>
      <c r="E189" s="210"/>
      <c r="F189" s="16" t="s">
        <v>103</v>
      </c>
      <c r="G189" s="204"/>
    </row>
    <row r="190" spans="1:7" x14ac:dyDescent="0.35">
      <c r="A190" s="194"/>
      <c r="B190" s="204"/>
      <c r="C190" s="16" t="s">
        <v>102</v>
      </c>
      <c r="D190" s="16" t="s">
        <v>129</v>
      </c>
      <c r="E190" s="210"/>
      <c r="F190" s="16" t="s">
        <v>101</v>
      </c>
      <c r="G190" s="204"/>
    </row>
    <row r="191" spans="1:7" x14ac:dyDescent="0.35">
      <c r="A191" s="194"/>
      <c r="B191" s="204"/>
      <c r="C191" s="16" t="s">
        <v>100</v>
      </c>
      <c r="D191" s="16" t="s">
        <v>128</v>
      </c>
      <c r="E191" s="210"/>
      <c r="F191" s="16" t="s">
        <v>99</v>
      </c>
      <c r="G191" s="204"/>
    </row>
    <row r="192" spans="1:7" x14ac:dyDescent="0.35">
      <c r="A192" s="194"/>
      <c r="B192" s="204"/>
      <c r="C192" s="16" t="s">
        <v>98</v>
      </c>
      <c r="D192" s="16" t="s">
        <v>127</v>
      </c>
      <c r="E192" s="210"/>
      <c r="F192" s="16" t="s">
        <v>97</v>
      </c>
      <c r="G192" s="204"/>
    </row>
    <row r="193" spans="1:7" x14ac:dyDescent="0.35">
      <c r="A193" s="194"/>
      <c r="B193" s="204"/>
      <c r="C193" s="16" t="s">
        <v>94</v>
      </c>
      <c r="D193" s="204"/>
      <c r="E193" s="210"/>
      <c r="F193" s="16" t="s">
        <v>93</v>
      </c>
      <c r="G193" s="204"/>
    </row>
    <row r="194" spans="1:7" x14ac:dyDescent="0.35">
      <c r="A194" s="194"/>
      <c r="B194" s="204"/>
      <c r="C194" s="16" t="s">
        <v>27</v>
      </c>
      <c r="D194" s="204"/>
      <c r="E194" s="210"/>
      <c r="F194" s="16" t="s">
        <v>121</v>
      </c>
      <c r="G194" s="204"/>
    </row>
    <row r="195" spans="1:7" x14ac:dyDescent="0.35">
      <c r="A195" s="194"/>
      <c r="B195" s="204"/>
      <c r="C195" s="16" t="s">
        <v>126</v>
      </c>
      <c r="D195" s="204"/>
      <c r="E195" s="210"/>
      <c r="F195" s="16" t="s">
        <v>120</v>
      </c>
      <c r="G195" s="204"/>
    </row>
    <row r="196" spans="1:7" ht="15" thickBot="1" x14ac:dyDescent="0.4">
      <c r="A196" s="194"/>
      <c r="B196" s="204"/>
      <c r="C196" s="100" t="s">
        <v>125</v>
      </c>
      <c r="D196" s="205"/>
      <c r="E196" s="210"/>
      <c r="F196" s="100" t="s">
        <v>119</v>
      </c>
      <c r="G196" s="204"/>
    </row>
    <row r="197" spans="1:7" x14ac:dyDescent="0.35">
      <c r="A197" s="194"/>
      <c r="B197" s="204"/>
      <c r="C197" s="106" t="s">
        <v>27</v>
      </c>
      <c r="D197" s="219"/>
      <c r="E197" s="210"/>
      <c r="F197" s="103" t="s">
        <v>121</v>
      </c>
      <c r="G197" s="204"/>
    </row>
    <row r="198" spans="1:7" ht="15" thickBot="1" x14ac:dyDescent="0.4">
      <c r="A198" s="195"/>
      <c r="B198" s="205"/>
      <c r="C198" s="17" t="s">
        <v>53</v>
      </c>
      <c r="D198" s="204"/>
      <c r="E198" s="211"/>
      <c r="F198" s="104" t="s">
        <v>120</v>
      </c>
      <c r="G198" s="204"/>
    </row>
    <row r="199" spans="1:7" x14ac:dyDescent="0.35">
      <c r="A199" s="197" t="s">
        <v>124</v>
      </c>
      <c r="B199" s="238" t="s">
        <v>123</v>
      </c>
      <c r="C199" s="17" t="s">
        <v>54</v>
      </c>
      <c r="D199" s="204"/>
      <c r="E199" s="221" t="s">
        <v>122</v>
      </c>
      <c r="F199" s="104" t="s">
        <v>119</v>
      </c>
      <c r="G199" s="225"/>
    </row>
    <row r="200" spans="1:7" x14ac:dyDescent="0.35">
      <c r="A200" s="198"/>
      <c r="B200" s="239"/>
      <c r="C200" s="16" t="s">
        <v>118</v>
      </c>
      <c r="D200" s="204"/>
      <c r="E200" s="210"/>
      <c r="F200" s="104" t="s">
        <v>117</v>
      </c>
      <c r="G200" s="225"/>
    </row>
    <row r="201" spans="1:7" x14ac:dyDescent="0.35">
      <c r="A201" s="198"/>
      <c r="B201" s="239"/>
      <c r="C201" s="16" t="s">
        <v>116</v>
      </c>
      <c r="D201" s="204"/>
      <c r="E201" s="210"/>
      <c r="F201" s="104" t="s">
        <v>115</v>
      </c>
      <c r="G201" s="225"/>
    </row>
    <row r="202" spans="1:7" x14ac:dyDescent="0.35">
      <c r="A202" s="198"/>
      <c r="B202" s="239"/>
      <c r="C202" s="19" t="s">
        <v>114</v>
      </c>
      <c r="D202" s="204"/>
      <c r="E202" s="210"/>
      <c r="F202" s="104" t="s">
        <v>113</v>
      </c>
      <c r="G202" s="225"/>
    </row>
    <row r="203" spans="1:7" x14ac:dyDescent="0.35">
      <c r="A203" s="198"/>
      <c r="B203" s="239"/>
      <c r="C203" s="19" t="s">
        <v>112</v>
      </c>
      <c r="D203" s="204"/>
      <c r="E203" s="210"/>
      <c r="F203" s="104" t="s">
        <v>111</v>
      </c>
      <c r="G203" s="225"/>
    </row>
    <row r="204" spans="1:7" ht="29" x14ac:dyDescent="0.35">
      <c r="A204" s="198"/>
      <c r="B204" s="239"/>
      <c r="C204" s="18" t="s">
        <v>110</v>
      </c>
      <c r="D204" s="204"/>
      <c r="E204" s="210"/>
      <c r="F204" s="104" t="s">
        <v>109</v>
      </c>
      <c r="G204" s="225"/>
    </row>
    <row r="205" spans="1:7" ht="58" x14ac:dyDescent="0.35">
      <c r="A205" s="198"/>
      <c r="B205" s="239"/>
      <c r="C205" s="16" t="s">
        <v>108</v>
      </c>
      <c r="D205" s="204"/>
      <c r="E205" s="210"/>
      <c r="F205" s="104" t="s">
        <v>107</v>
      </c>
      <c r="G205" s="225"/>
    </row>
    <row r="206" spans="1:7" x14ac:dyDescent="0.35">
      <c r="A206" s="198"/>
      <c r="B206" s="239"/>
      <c r="C206" s="19" t="s">
        <v>106</v>
      </c>
      <c r="D206" s="204"/>
      <c r="E206" s="210"/>
      <c r="F206" s="104" t="s">
        <v>105</v>
      </c>
      <c r="G206" s="225"/>
    </row>
    <row r="207" spans="1:7" x14ac:dyDescent="0.35">
      <c r="A207" s="198"/>
      <c r="B207" s="239"/>
      <c r="C207" s="19" t="s">
        <v>104</v>
      </c>
      <c r="D207" s="204"/>
      <c r="E207" s="210"/>
      <c r="F207" s="104" t="s">
        <v>103</v>
      </c>
      <c r="G207" s="225"/>
    </row>
    <row r="208" spans="1:7" x14ac:dyDescent="0.35">
      <c r="A208" s="198"/>
      <c r="B208" s="239"/>
      <c r="C208" s="19" t="s">
        <v>102</v>
      </c>
      <c r="D208" s="204"/>
      <c r="E208" s="210"/>
      <c r="F208" s="104" t="s">
        <v>101</v>
      </c>
      <c r="G208" s="225"/>
    </row>
    <row r="209" spans="1:7" x14ac:dyDescent="0.35">
      <c r="A209" s="198"/>
      <c r="B209" s="239"/>
      <c r="C209" s="20" t="s">
        <v>100</v>
      </c>
      <c r="D209" s="204"/>
      <c r="E209" s="210"/>
      <c r="F209" s="104" t="s">
        <v>99</v>
      </c>
      <c r="G209" s="225"/>
    </row>
    <row r="210" spans="1:7" x14ac:dyDescent="0.35">
      <c r="A210" s="198"/>
      <c r="B210" s="239"/>
      <c r="C210" s="16" t="s">
        <v>98</v>
      </c>
      <c r="D210" s="204"/>
      <c r="E210" s="210"/>
      <c r="F210" s="104" t="s">
        <v>97</v>
      </c>
      <c r="G210" s="225"/>
    </row>
    <row r="211" spans="1:7" x14ac:dyDescent="0.35">
      <c r="A211" s="198"/>
      <c r="B211" s="239"/>
      <c r="C211" s="16" t="s">
        <v>96</v>
      </c>
      <c r="D211" s="204"/>
      <c r="E211" s="210"/>
      <c r="F211" s="104" t="s">
        <v>95</v>
      </c>
      <c r="G211" s="225"/>
    </row>
    <row r="212" spans="1:7" ht="15" thickBot="1" x14ac:dyDescent="0.4">
      <c r="A212" s="198"/>
      <c r="B212" s="239"/>
      <c r="C212" s="107" t="s">
        <v>94</v>
      </c>
      <c r="D212" s="220"/>
      <c r="E212" s="210"/>
      <c r="F212" s="105" t="s">
        <v>93</v>
      </c>
      <c r="G212" s="225"/>
    </row>
    <row r="213" spans="1:7" x14ac:dyDescent="0.35">
      <c r="A213" s="198"/>
      <c r="B213" s="239"/>
      <c r="C213" s="108" t="s">
        <v>90</v>
      </c>
      <c r="D213" s="203"/>
      <c r="E213" s="210"/>
      <c r="F213" s="98" t="s">
        <v>88</v>
      </c>
      <c r="G213" s="225"/>
    </row>
    <row r="214" spans="1:7" ht="15" thickBot="1" x14ac:dyDescent="0.4">
      <c r="A214" s="199"/>
      <c r="B214" s="240"/>
      <c r="C214" s="21" t="s">
        <v>87</v>
      </c>
      <c r="D214" s="204"/>
      <c r="E214" s="222"/>
      <c r="F214" s="16" t="s">
        <v>86</v>
      </c>
      <c r="G214" s="225"/>
    </row>
    <row r="215" spans="1:7" x14ac:dyDescent="0.35">
      <c r="A215" s="193" t="s">
        <v>92</v>
      </c>
      <c r="B215" s="203" t="s">
        <v>91</v>
      </c>
      <c r="C215" s="21" t="s">
        <v>85</v>
      </c>
      <c r="D215" s="204"/>
      <c r="E215" s="193" t="s">
        <v>89</v>
      </c>
      <c r="F215" s="16" t="s">
        <v>84</v>
      </c>
    </row>
    <row r="216" spans="1:7" ht="15" thickBot="1" x14ac:dyDescent="0.4">
      <c r="A216" s="194"/>
      <c r="B216" s="204"/>
      <c r="C216" s="109" t="s">
        <v>83</v>
      </c>
      <c r="D216" s="205"/>
      <c r="E216" s="194"/>
      <c r="F216" s="100" t="s">
        <v>82</v>
      </c>
    </row>
    <row r="217" spans="1:7" x14ac:dyDescent="0.35">
      <c r="A217" s="194"/>
      <c r="B217" s="204"/>
      <c r="C217" s="95" t="s">
        <v>38</v>
      </c>
      <c r="D217" s="95" t="s">
        <v>38</v>
      </c>
      <c r="E217" s="194"/>
      <c r="F217" s="103" t="s">
        <v>981</v>
      </c>
    </row>
    <row r="218" spans="1:7" ht="15" thickBot="1" x14ac:dyDescent="0.4">
      <c r="A218" s="195"/>
      <c r="B218" s="205"/>
      <c r="C218" s="16" t="s">
        <v>39</v>
      </c>
      <c r="D218" s="16" t="s">
        <v>39</v>
      </c>
      <c r="E218" s="195"/>
      <c r="F218" s="104" t="s">
        <v>982</v>
      </c>
    </row>
    <row r="219" spans="1:7" x14ac:dyDescent="0.35">
      <c r="A219" s="197" t="s">
        <v>979</v>
      </c>
      <c r="B219" s="219" t="s">
        <v>980</v>
      </c>
      <c r="C219" s="16" t="s">
        <v>40</v>
      </c>
      <c r="D219" s="16" t="s">
        <v>40</v>
      </c>
      <c r="E219" s="221" t="s">
        <v>122</v>
      </c>
      <c r="F219" s="104" t="s">
        <v>983</v>
      </c>
      <c r="G219" s="96"/>
    </row>
    <row r="220" spans="1:7" ht="15" thickBot="1" x14ac:dyDescent="0.4">
      <c r="A220" s="198"/>
      <c r="B220" s="204"/>
      <c r="C220" s="97" t="s">
        <v>41</v>
      </c>
      <c r="D220" s="97" t="s">
        <v>41</v>
      </c>
      <c r="E220" s="210"/>
      <c r="F220" s="105" t="s">
        <v>984</v>
      </c>
      <c r="G220" s="96"/>
    </row>
    <row r="221" spans="1:7" x14ac:dyDescent="0.35">
      <c r="A221" s="198"/>
      <c r="B221" s="204"/>
      <c r="C221" s="95" t="s">
        <v>0</v>
      </c>
      <c r="D221" s="95" t="s">
        <v>0</v>
      </c>
      <c r="E221" s="210"/>
      <c r="F221" s="103" t="s">
        <v>987</v>
      </c>
      <c r="G221" s="96"/>
    </row>
    <row r="222" spans="1:7" ht="15" thickBot="1" x14ac:dyDescent="0.4">
      <c r="A222" s="199"/>
      <c r="B222" s="220"/>
      <c r="C222" s="110" t="s">
        <v>1</v>
      </c>
      <c r="D222" s="16" t="s">
        <v>1</v>
      </c>
      <c r="E222" s="222"/>
      <c r="F222" s="104" t="s">
        <v>988</v>
      </c>
      <c r="G222" s="96"/>
    </row>
    <row r="223" spans="1:7" x14ac:dyDescent="0.35">
      <c r="A223" s="197" t="s">
        <v>985</v>
      </c>
      <c r="B223" s="219" t="s">
        <v>986</v>
      </c>
      <c r="C223" s="110" t="s">
        <v>55</v>
      </c>
      <c r="D223" s="16" t="s">
        <v>55</v>
      </c>
      <c r="E223" s="221" t="s">
        <v>122</v>
      </c>
      <c r="F223" s="104" t="s">
        <v>989</v>
      </c>
      <c r="G223" s="96"/>
    </row>
    <row r="224" spans="1:7" x14ac:dyDescent="0.35">
      <c r="A224" s="198"/>
      <c r="B224" s="204"/>
      <c r="C224" s="110" t="s">
        <v>27</v>
      </c>
      <c r="D224" s="204"/>
      <c r="E224" s="210"/>
      <c r="F224" s="104" t="s">
        <v>990</v>
      </c>
      <c r="G224" s="96"/>
    </row>
    <row r="225" spans="1:7" x14ac:dyDescent="0.35">
      <c r="A225" s="198"/>
      <c r="B225" s="204"/>
      <c r="C225" s="110" t="s">
        <v>25</v>
      </c>
      <c r="D225" s="204"/>
      <c r="E225" s="210"/>
      <c r="F225" s="104" t="s">
        <v>991</v>
      </c>
      <c r="G225" s="96"/>
    </row>
    <row r="226" spans="1:7" x14ac:dyDescent="0.35">
      <c r="A226" s="198"/>
      <c r="B226" s="204"/>
      <c r="C226" s="110" t="s">
        <v>26</v>
      </c>
      <c r="D226" s="204"/>
      <c r="E226" s="210"/>
      <c r="F226" s="104" t="s">
        <v>992</v>
      </c>
      <c r="G226" s="96"/>
    </row>
    <row r="227" spans="1:7" ht="29" x14ac:dyDescent="0.35">
      <c r="A227" s="198"/>
      <c r="B227" s="204"/>
      <c r="C227" s="110" t="s">
        <v>24</v>
      </c>
      <c r="D227" s="204"/>
      <c r="E227" s="210"/>
      <c r="F227" s="104" t="s">
        <v>993</v>
      </c>
      <c r="G227" s="96"/>
    </row>
    <row r="228" spans="1:7" x14ac:dyDescent="0.35">
      <c r="A228" s="198"/>
      <c r="B228" s="204"/>
      <c r="C228" s="110" t="s">
        <v>28</v>
      </c>
      <c r="D228" s="204"/>
      <c r="E228" s="210"/>
      <c r="F228" s="104" t="s">
        <v>994</v>
      </c>
      <c r="G228" s="96"/>
    </row>
    <row r="229" spans="1:7" x14ac:dyDescent="0.35">
      <c r="A229" s="198"/>
      <c r="B229" s="204"/>
      <c r="C229" s="110" t="s">
        <v>29</v>
      </c>
      <c r="D229" s="204"/>
      <c r="E229" s="210"/>
      <c r="F229" s="104" t="s">
        <v>995</v>
      </c>
      <c r="G229" s="96"/>
    </row>
    <row r="230" spans="1:7" ht="29" x14ac:dyDescent="0.35">
      <c r="A230" s="198"/>
      <c r="B230" s="204"/>
      <c r="C230" s="110" t="s">
        <v>30</v>
      </c>
      <c r="D230" s="204"/>
      <c r="E230" s="210"/>
      <c r="F230" s="104" t="s">
        <v>996</v>
      </c>
      <c r="G230" s="96"/>
    </row>
    <row r="231" spans="1:7" x14ac:dyDescent="0.35">
      <c r="A231" s="198"/>
      <c r="B231" s="204"/>
      <c r="C231" s="110" t="s">
        <v>31</v>
      </c>
      <c r="D231" s="204"/>
      <c r="E231" s="210"/>
      <c r="F231" s="104" t="s">
        <v>997</v>
      </c>
      <c r="G231" s="96"/>
    </row>
    <row r="232" spans="1:7" x14ac:dyDescent="0.35">
      <c r="A232" s="198"/>
      <c r="B232" s="204"/>
      <c r="C232" s="110" t="s">
        <v>32</v>
      </c>
      <c r="D232" s="204"/>
      <c r="E232" s="210"/>
      <c r="F232" s="104" t="s">
        <v>998</v>
      </c>
      <c r="G232" s="96"/>
    </row>
    <row r="233" spans="1:7" x14ac:dyDescent="0.35">
      <c r="A233" s="198"/>
      <c r="B233" s="204"/>
      <c r="C233" s="110" t="s">
        <v>33</v>
      </c>
      <c r="D233" s="204"/>
      <c r="E233" s="210"/>
      <c r="F233" s="104" t="s">
        <v>999</v>
      </c>
      <c r="G233" s="96"/>
    </row>
    <row r="234" spans="1:7" x14ac:dyDescent="0.35">
      <c r="A234" s="198"/>
      <c r="B234" s="204"/>
      <c r="C234" s="110" t="s">
        <v>34</v>
      </c>
      <c r="D234" s="204"/>
      <c r="E234" s="210"/>
      <c r="F234" s="104" t="s">
        <v>1000</v>
      </c>
      <c r="G234" s="96"/>
    </row>
    <row r="235" spans="1:7" ht="15" thickBot="1" x14ac:dyDescent="0.4">
      <c r="A235" s="198"/>
      <c r="B235" s="204"/>
      <c r="C235" s="111" t="s">
        <v>35</v>
      </c>
      <c r="D235" s="220"/>
      <c r="E235" s="210"/>
      <c r="F235" s="105" t="s">
        <v>1001</v>
      </c>
      <c r="G235" s="96"/>
    </row>
    <row r="236" spans="1:7" ht="15.5" x14ac:dyDescent="0.35">
      <c r="A236" s="198"/>
      <c r="B236" s="204"/>
      <c r="C236" s="112" t="s">
        <v>56</v>
      </c>
      <c r="D236" s="230"/>
      <c r="E236" s="210"/>
      <c r="F236" s="103" t="s">
        <v>1004</v>
      </c>
      <c r="G236" s="96"/>
    </row>
    <row r="237" spans="1:7" ht="16" thickBot="1" x14ac:dyDescent="0.4">
      <c r="A237" s="199"/>
      <c r="B237" s="220"/>
      <c r="C237" s="113" t="s">
        <v>57</v>
      </c>
      <c r="D237" s="231"/>
      <c r="E237" s="222"/>
      <c r="F237" s="104" t="s">
        <v>1005</v>
      </c>
      <c r="G237" s="96"/>
    </row>
    <row r="238" spans="1:7" ht="15.5" x14ac:dyDescent="0.35">
      <c r="A238" s="227" t="s">
        <v>1002</v>
      </c>
      <c r="B238" s="230" t="s">
        <v>1003</v>
      </c>
      <c r="C238" s="113" t="s">
        <v>58</v>
      </c>
      <c r="D238" s="231"/>
      <c r="E238" s="233" t="s">
        <v>122</v>
      </c>
      <c r="F238" s="104" t="s">
        <v>1006</v>
      </c>
      <c r="G238" s="96"/>
    </row>
    <row r="239" spans="1:7" ht="15.5" x14ac:dyDescent="0.35">
      <c r="A239" s="228"/>
      <c r="B239" s="231"/>
      <c r="C239" s="113" t="s">
        <v>59</v>
      </c>
      <c r="D239" s="231"/>
      <c r="E239" s="234"/>
      <c r="F239" s="104" t="s">
        <v>1007</v>
      </c>
      <c r="G239" s="96"/>
    </row>
    <row r="240" spans="1:7" ht="15.5" x14ac:dyDescent="0.35">
      <c r="A240" s="228"/>
      <c r="B240" s="231"/>
      <c r="C240" s="113" t="s">
        <v>60</v>
      </c>
      <c r="D240" s="231"/>
      <c r="E240" s="234"/>
      <c r="F240" s="104" t="s">
        <v>1008</v>
      </c>
      <c r="G240" s="96"/>
    </row>
    <row r="241" spans="1:7" ht="15.5" x14ac:dyDescent="0.35">
      <c r="A241" s="228"/>
      <c r="B241" s="231"/>
      <c r="C241" s="113" t="s">
        <v>61</v>
      </c>
      <c r="D241" s="231"/>
      <c r="E241" s="234"/>
      <c r="F241" s="104" t="s">
        <v>1009</v>
      </c>
      <c r="G241" s="96"/>
    </row>
    <row r="242" spans="1:7" ht="15" thickBot="1" x14ac:dyDescent="0.4">
      <c r="A242" s="228"/>
      <c r="B242" s="231"/>
      <c r="C242" s="114" t="s">
        <v>947</v>
      </c>
      <c r="D242" s="232"/>
      <c r="E242" s="234"/>
      <c r="F242" s="105" t="s">
        <v>1010</v>
      </c>
      <c r="G242" s="96"/>
    </row>
    <row r="243" spans="1:7" x14ac:dyDescent="0.35">
      <c r="A243" s="228"/>
      <c r="B243" s="231"/>
      <c r="C243" s="131" t="s">
        <v>951</v>
      </c>
      <c r="D243" s="230"/>
      <c r="E243" s="234"/>
      <c r="F243" s="98" t="s">
        <v>121</v>
      </c>
      <c r="G243" s="96"/>
    </row>
    <row r="244" spans="1:7" ht="15" thickBot="1" x14ac:dyDescent="0.4">
      <c r="A244" s="229"/>
      <c r="B244" s="232"/>
      <c r="C244" s="131" t="s">
        <v>27</v>
      </c>
      <c r="D244" s="231"/>
      <c r="E244" s="235"/>
      <c r="F244" s="16" t="s">
        <v>1013</v>
      </c>
      <c r="G244" s="96"/>
    </row>
    <row r="245" spans="1:7" ht="15" customHeight="1" x14ac:dyDescent="0.35">
      <c r="A245" s="236" t="s">
        <v>1011</v>
      </c>
      <c r="B245" s="230" t="s">
        <v>1012</v>
      </c>
      <c r="C245" s="131" t="s">
        <v>52</v>
      </c>
      <c r="D245" s="203"/>
      <c r="E245" s="233" t="s">
        <v>122</v>
      </c>
      <c r="F245" s="16" t="s">
        <v>1014</v>
      </c>
    </row>
    <row r="246" spans="1:7" x14ac:dyDescent="0.35">
      <c r="A246" s="237"/>
      <c r="B246" s="231"/>
      <c r="E246" s="234"/>
    </row>
    <row r="247" spans="1:7" x14ac:dyDescent="0.35">
      <c r="A247" s="193"/>
      <c r="B247" s="203"/>
      <c r="E247" s="209"/>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P375"/>
  <sheetViews>
    <sheetView topLeftCell="D1" zoomScaleNormal="100" workbookViewId="0">
      <pane ySplit="1" topLeftCell="A345" activePane="bottomLeft" state="frozen"/>
      <selection activeCell="F21" sqref="F21:G34"/>
      <selection pane="bottomLeft" activeCell="G355" sqref="G355"/>
    </sheetView>
  </sheetViews>
  <sheetFormatPr defaultColWidth="9.1796875" defaultRowHeight="14.5" x14ac:dyDescent="0.35"/>
  <cols>
    <col min="1" max="1" width="11.26953125" style="69" bestFit="1" customWidth="1"/>
    <col min="2" max="3" width="10.81640625" style="70" bestFit="1" customWidth="1"/>
    <col min="4" max="4" width="26.81640625" style="69" bestFit="1" customWidth="1"/>
    <col min="5" max="5" width="15.54296875" style="69" bestFit="1" customWidth="1"/>
    <col min="6" max="6" width="23.26953125" style="69" bestFit="1" customWidth="1"/>
    <col min="7" max="7" width="49.453125" style="69" bestFit="1" customWidth="1"/>
    <col min="8" max="8" width="28.1796875" style="69" bestFit="1" customWidth="1"/>
    <col min="9" max="9" width="10.08984375" style="69" bestFit="1" customWidth="1"/>
    <col min="10" max="10" width="22.6328125" style="69" bestFit="1" customWidth="1"/>
    <col min="11" max="11" width="29.90625" style="69" bestFit="1" customWidth="1"/>
    <col min="12" max="12" width="28.54296875" style="69" bestFit="1" customWidth="1"/>
    <col min="13" max="13" width="25.1796875" style="69" bestFit="1" customWidth="1"/>
    <col min="14" max="14" width="17.1796875" style="69" bestFit="1" customWidth="1"/>
    <col min="15" max="16384" width="9.1796875" style="69"/>
  </cols>
  <sheetData>
    <row r="1" spans="1:14" s="71" customFormat="1" x14ac:dyDescent="0.35">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35">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35">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35">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35">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35">
      <c r="A6" s="70">
        <v>44189</v>
      </c>
      <c r="B6" s="70">
        <f t="shared" si="0"/>
        <v>44171</v>
      </c>
      <c r="C6" s="70">
        <f t="shared" si="1"/>
        <v>44184</v>
      </c>
      <c r="D6" s="69" t="s">
        <v>487</v>
      </c>
    </row>
    <row r="7" spans="1:14" x14ac:dyDescent="0.35">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35">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35">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35">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35">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35">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35">
      <c r="A13" s="70">
        <v>44189</v>
      </c>
      <c r="B13" s="70">
        <f t="shared" si="0"/>
        <v>44171</v>
      </c>
      <c r="C13" s="70">
        <f t="shared" si="1"/>
        <v>44184</v>
      </c>
      <c r="D13" s="69" t="s">
        <v>480</v>
      </c>
    </row>
    <row r="14" spans="1:14" x14ac:dyDescent="0.35">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35">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35">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35">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35">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35">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35">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35">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35">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35">
      <c r="A23" s="70">
        <v>44196</v>
      </c>
      <c r="B23" s="70">
        <f t="shared" si="0"/>
        <v>44178</v>
      </c>
      <c r="C23" s="70">
        <f t="shared" si="1"/>
        <v>44191</v>
      </c>
      <c r="D23" s="69" t="s">
        <v>487</v>
      </c>
    </row>
    <row r="24" spans="1:14" x14ac:dyDescent="0.35">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35">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35">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35">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35">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35">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35">
      <c r="A30" s="70">
        <v>44196</v>
      </c>
      <c r="B30" s="70">
        <f t="shared" si="0"/>
        <v>44178</v>
      </c>
      <c r="C30" s="70">
        <f t="shared" si="1"/>
        <v>44191</v>
      </c>
      <c r="D30" s="69" t="s">
        <v>480</v>
      </c>
    </row>
    <row r="31" spans="1:14" x14ac:dyDescent="0.35">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35">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35">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35">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35">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35">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35">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35">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35">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35">
      <c r="A40" s="70">
        <v>44203</v>
      </c>
      <c r="B40" s="70">
        <f t="shared" si="2"/>
        <v>44185</v>
      </c>
      <c r="C40" s="70">
        <f t="shared" si="3"/>
        <v>44198</v>
      </c>
      <c r="D40" s="69" t="s">
        <v>487</v>
      </c>
    </row>
    <row r="41" spans="1:14" x14ac:dyDescent="0.35">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35">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35">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35">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35">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35">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35">
      <c r="A47" s="70">
        <v>44203</v>
      </c>
      <c r="B47" s="70">
        <f t="shared" si="2"/>
        <v>44185</v>
      </c>
      <c r="C47" s="70">
        <f t="shared" si="3"/>
        <v>44198</v>
      </c>
      <c r="D47" s="69" t="s">
        <v>480</v>
      </c>
      <c r="L47" s="68"/>
    </row>
    <row r="48" spans="1:14" x14ac:dyDescent="0.35">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35">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35">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35">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35">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35">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35">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35">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35">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35">
      <c r="A57" s="70">
        <v>44210</v>
      </c>
      <c r="B57" s="70">
        <f t="shared" si="2"/>
        <v>44192</v>
      </c>
      <c r="C57" s="70">
        <f t="shared" si="3"/>
        <v>44205</v>
      </c>
      <c r="D57" s="69" t="s">
        <v>487</v>
      </c>
    </row>
    <row r="58" spans="1:14" x14ac:dyDescent="0.35">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35">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35">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35">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35">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35">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35">
      <c r="A64" s="70">
        <v>44210</v>
      </c>
      <c r="B64" s="70">
        <f t="shared" si="2"/>
        <v>44192</v>
      </c>
      <c r="C64" s="70">
        <f t="shared" si="3"/>
        <v>44205</v>
      </c>
      <c r="D64" s="69" t="s">
        <v>480</v>
      </c>
      <c r="L64" s="68"/>
    </row>
    <row r="65" spans="1:14" x14ac:dyDescent="0.35">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35">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35">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35">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35">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35">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35">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35">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35">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35">
      <c r="A74" s="70">
        <v>44217</v>
      </c>
      <c r="B74" s="70">
        <f t="shared" si="4"/>
        <v>44199</v>
      </c>
      <c r="C74" s="70">
        <f t="shared" si="5"/>
        <v>44212</v>
      </c>
      <c r="D74" s="69" t="s">
        <v>487</v>
      </c>
    </row>
    <row r="75" spans="1:14" x14ac:dyDescent="0.35">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35">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35">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35">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35">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35">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35">
      <c r="A81" s="70">
        <v>44217</v>
      </c>
      <c r="B81" s="70">
        <f t="shared" si="4"/>
        <v>44199</v>
      </c>
      <c r="C81" s="70">
        <f t="shared" si="5"/>
        <v>44212</v>
      </c>
      <c r="D81" s="69" t="s">
        <v>480</v>
      </c>
    </row>
    <row r="82" spans="1:14" x14ac:dyDescent="0.35">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35">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35">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35">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35">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35">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35">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35">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35">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35">
      <c r="A91" s="70">
        <v>44224</v>
      </c>
      <c r="B91" s="70">
        <f t="shared" si="4"/>
        <v>44206</v>
      </c>
      <c r="C91" s="70">
        <f t="shared" si="5"/>
        <v>44219</v>
      </c>
      <c r="D91" s="69" t="s">
        <v>487</v>
      </c>
    </row>
    <row r="92" spans="1:14" x14ac:dyDescent="0.35">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35">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35">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35">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35">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35">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35">
      <c r="A98" s="70">
        <v>44224</v>
      </c>
      <c r="B98" s="70">
        <f t="shared" ref="B98:B129" si="6">A98-18</f>
        <v>44206</v>
      </c>
      <c r="C98" s="70">
        <f t="shared" ref="C98:C129" si="7">A98-5</f>
        <v>44219</v>
      </c>
      <c r="D98" s="69" t="s">
        <v>480</v>
      </c>
    </row>
    <row r="99" spans="1:14" x14ac:dyDescent="0.35">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35">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35">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35">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35">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35">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35">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35">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35">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35">
      <c r="A108" s="70">
        <v>44231</v>
      </c>
      <c r="B108" s="70">
        <f t="shared" si="6"/>
        <v>44213</v>
      </c>
      <c r="C108" s="70">
        <f t="shared" si="7"/>
        <v>44226</v>
      </c>
      <c r="D108" s="69" t="s">
        <v>487</v>
      </c>
    </row>
    <row r="109" spans="1:14" x14ac:dyDescent="0.35">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35">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35">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35">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35">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35">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35">
      <c r="A115" s="70">
        <v>44231</v>
      </c>
      <c r="B115" s="70">
        <f t="shared" si="6"/>
        <v>44213</v>
      </c>
      <c r="C115" s="70">
        <f t="shared" si="7"/>
        <v>44226</v>
      </c>
      <c r="D115" s="69" t="s">
        <v>480</v>
      </c>
    </row>
    <row r="116" spans="1:14" x14ac:dyDescent="0.35">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35">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35">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35">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35">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35">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35">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35">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35">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35">
      <c r="A125" s="70">
        <v>44238</v>
      </c>
      <c r="B125" s="70">
        <f t="shared" si="6"/>
        <v>44220</v>
      </c>
      <c r="C125" s="70">
        <f t="shared" si="7"/>
        <v>44233</v>
      </c>
      <c r="D125" s="69" t="s">
        <v>487</v>
      </c>
    </row>
    <row r="126" spans="1:14" x14ac:dyDescent="0.35">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35">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35">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35">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35">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35">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35">
      <c r="A132" s="70">
        <v>44238</v>
      </c>
      <c r="B132" s="70">
        <f t="shared" si="8"/>
        <v>44220</v>
      </c>
      <c r="C132" s="70">
        <f t="shared" si="9"/>
        <v>44233</v>
      </c>
      <c r="D132" s="69" t="s">
        <v>480</v>
      </c>
    </row>
    <row r="133" spans="1:14" x14ac:dyDescent="0.35">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35">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35">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35">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35">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35">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35">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35">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35">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35">
      <c r="A142" s="70">
        <v>44245</v>
      </c>
      <c r="B142" s="70">
        <f t="shared" si="8"/>
        <v>44227</v>
      </c>
      <c r="C142" s="70">
        <f t="shared" si="9"/>
        <v>44240</v>
      </c>
      <c r="D142" s="69" t="s">
        <v>487</v>
      </c>
    </row>
    <row r="143" spans="1:14" x14ac:dyDescent="0.35">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35">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35">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35">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35">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35">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35">
      <c r="A149" s="70">
        <v>44245</v>
      </c>
      <c r="B149" s="70">
        <f t="shared" si="8"/>
        <v>44227</v>
      </c>
      <c r="C149" s="70">
        <f t="shared" si="9"/>
        <v>44240</v>
      </c>
      <c r="D149" s="69" t="s">
        <v>480</v>
      </c>
    </row>
    <row r="150" spans="1:14" x14ac:dyDescent="0.35">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35">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35">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35">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35">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35">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35">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35">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35">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35">
      <c r="A159" s="70">
        <v>44252</v>
      </c>
      <c r="B159" s="70">
        <f t="shared" si="8"/>
        <v>44234</v>
      </c>
      <c r="C159" s="70">
        <f t="shared" si="9"/>
        <v>44247</v>
      </c>
      <c r="D159" s="69" t="s">
        <v>487</v>
      </c>
    </row>
    <row r="160" spans="1:14" x14ac:dyDescent="0.35">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35">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35">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35">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35">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35">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35">
      <c r="A166" s="70">
        <v>44252</v>
      </c>
      <c r="B166" s="70">
        <f t="shared" si="10"/>
        <v>44234</v>
      </c>
      <c r="C166" s="70">
        <f t="shared" si="11"/>
        <v>44247</v>
      </c>
      <c r="D166" s="69" t="s">
        <v>480</v>
      </c>
    </row>
    <row r="167" spans="1:14" x14ac:dyDescent="0.35">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35">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35">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35">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35">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35">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35">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35">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35">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35">
      <c r="A176" s="70">
        <v>44259</v>
      </c>
      <c r="B176" s="70">
        <f t="shared" si="10"/>
        <v>44241</v>
      </c>
      <c r="C176" s="70">
        <f t="shared" si="11"/>
        <v>44254</v>
      </c>
      <c r="D176" s="69" t="s">
        <v>487</v>
      </c>
    </row>
    <row r="177" spans="1:14" x14ac:dyDescent="0.35">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35">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35">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35">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35">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35">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35">
      <c r="A183" s="70">
        <v>44259</v>
      </c>
      <c r="B183" s="70">
        <f t="shared" si="10"/>
        <v>44241</v>
      </c>
      <c r="C183" s="70">
        <f t="shared" si="11"/>
        <v>44254</v>
      </c>
      <c r="D183" s="69" t="s">
        <v>480</v>
      </c>
    </row>
    <row r="184" spans="1:14" x14ac:dyDescent="0.35">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35">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35">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35">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35">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35">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35">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35">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35">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35">
      <c r="A193" s="70">
        <v>44266</v>
      </c>
      <c r="B193" s="70">
        <f t="shared" si="12"/>
        <v>44248</v>
      </c>
      <c r="C193" s="70">
        <f t="shared" si="13"/>
        <v>44261</v>
      </c>
      <c r="D193" s="69" t="s">
        <v>487</v>
      </c>
    </row>
    <row r="194" spans="1:14" x14ac:dyDescent="0.35">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35">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35">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35">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35">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35">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35">
      <c r="A200" s="70">
        <v>44266</v>
      </c>
      <c r="B200" s="70">
        <f t="shared" si="12"/>
        <v>44248</v>
      </c>
      <c r="C200" s="70">
        <f t="shared" si="13"/>
        <v>44261</v>
      </c>
      <c r="D200" s="69" t="s">
        <v>480</v>
      </c>
    </row>
    <row r="201" spans="1:14" x14ac:dyDescent="0.35">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35">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35">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35">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35">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35">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35">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35">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35">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35">
      <c r="A210" s="70">
        <v>44273</v>
      </c>
      <c r="B210" s="70">
        <f t="shared" si="14"/>
        <v>44255</v>
      </c>
      <c r="C210" s="70">
        <f t="shared" si="13"/>
        <v>44268</v>
      </c>
      <c r="D210" s="69" t="s">
        <v>487</v>
      </c>
    </row>
    <row r="211" spans="1:14" x14ac:dyDescent="0.35">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35">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35">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35">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35">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35">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35">
      <c r="A217" s="70">
        <v>44273</v>
      </c>
      <c r="B217" s="70">
        <f t="shared" si="14"/>
        <v>44255</v>
      </c>
      <c r="C217" s="70">
        <f t="shared" si="13"/>
        <v>44268</v>
      </c>
      <c r="D217" s="69" t="s">
        <v>480</v>
      </c>
    </row>
    <row r="218" spans="1:14" x14ac:dyDescent="0.35">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35">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35">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35">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35">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35">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35">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35">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35">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35">
      <c r="A227" s="70">
        <v>44280</v>
      </c>
      <c r="B227" s="70">
        <f t="shared" si="15"/>
        <v>44262</v>
      </c>
      <c r="C227" s="70">
        <f t="shared" si="13"/>
        <v>44275</v>
      </c>
      <c r="D227" s="69" t="s">
        <v>487</v>
      </c>
    </row>
    <row r="228" spans="1:14" x14ac:dyDescent="0.35">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35">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35">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35">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35">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35">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35">
      <c r="A234" s="70">
        <v>44280</v>
      </c>
      <c r="B234" s="70">
        <f t="shared" si="15"/>
        <v>44262</v>
      </c>
      <c r="C234" s="70">
        <f t="shared" si="13"/>
        <v>44275</v>
      </c>
      <c r="D234" s="69" t="s">
        <v>480</v>
      </c>
    </row>
    <row r="235" spans="1:14" x14ac:dyDescent="0.35">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35">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35">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35">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35">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35">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35">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35">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35">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35">
      <c r="A244" s="70">
        <v>44287</v>
      </c>
      <c r="B244" s="70">
        <f t="shared" si="16"/>
        <v>44269</v>
      </c>
      <c r="C244" s="70">
        <f t="shared" si="13"/>
        <v>44282</v>
      </c>
      <c r="D244" s="69" t="s">
        <v>487</v>
      </c>
    </row>
    <row r="245" spans="1:14" x14ac:dyDescent="0.35">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35">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35">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35">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35">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35">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35">
      <c r="A251" s="70">
        <v>44287</v>
      </c>
      <c r="B251" s="70">
        <f t="shared" si="16"/>
        <v>44269</v>
      </c>
      <c r="C251" s="70">
        <f t="shared" si="13"/>
        <v>44282</v>
      </c>
      <c r="D251" s="69" t="s">
        <v>480</v>
      </c>
    </row>
    <row r="252" spans="1:14" x14ac:dyDescent="0.35">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35">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35">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35">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35">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35">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35">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35">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35">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35">
      <c r="A261" s="70">
        <v>44294</v>
      </c>
      <c r="B261" s="70">
        <f t="shared" si="19"/>
        <v>44276</v>
      </c>
      <c r="C261" s="70">
        <f t="shared" si="18"/>
        <v>44289</v>
      </c>
      <c r="D261" s="69" t="s">
        <v>487</v>
      </c>
    </row>
    <row r="262" spans="1:14" x14ac:dyDescent="0.35">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35">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35">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35">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35">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35">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35">
      <c r="A268" s="70">
        <v>44294</v>
      </c>
      <c r="B268" s="70">
        <f t="shared" si="19"/>
        <v>44276</v>
      </c>
      <c r="C268" s="70">
        <f t="shared" si="18"/>
        <v>44289</v>
      </c>
      <c r="D268" s="69" t="s">
        <v>480</v>
      </c>
    </row>
    <row r="269" spans="1:14" x14ac:dyDescent="0.35">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35">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35">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35">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35">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35">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35">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35">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35">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35">
      <c r="A278" s="70">
        <v>44301</v>
      </c>
      <c r="B278" s="70">
        <f t="shared" si="21"/>
        <v>44283</v>
      </c>
      <c r="C278" s="70">
        <f t="shared" si="20"/>
        <v>44296</v>
      </c>
      <c r="D278" s="69" t="s">
        <v>487</v>
      </c>
    </row>
    <row r="279" spans="1:14" x14ac:dyDescent="0.35">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35">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35">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35">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35">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35">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35">
      <c r="A285" s="70">
        <v>44301</v>
      </c>
      <c r="B285" s="70">
        <f t="shared" si="21"/>
        <v>44283</v>
      </c>
      <c r="C285" s="70">
        <f t="shared" si="20"/>
        <v>44296</v>
      </c>
      <c r="D285" s="69" t="s">
        <v>480</v>
      </c>
    </row>
    <row r="286" spans="1:14" x14ac:dyDescent="0.35">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35">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35">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4" x14ac:dyDescent="0.35">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4" x14ac:dyDescent="0.35">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4" x14ac:dyDescent="0.35">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4" x14ac:dyDescent="0.35">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4" x14ac:dyDescent="0.35">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4" x14ac:dyDescent="0.35">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row>
    <row r="295" spans="1:14" x14ac:dyDescent="0.35">
      <c r="A295" s="70">
        <v>44308</v>
      </c>
      <c r="B295" s="70">
        <f t="shared" si="23"/>
        <v>44290</v>
      </c>
      <c r="C295" s="70">
        <f t="shared" si="22"/>
        <v>44303</v>
      </c>
      <c r="D295" s="69" t="s">
        <v>487</v>
      </c>
    </row>
    <row r="296" spans="1:14" x14ac:dyDescent="0.35">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row>
    <row r="297" spans="1:14" x14ac:dyDescent="0.35">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row>
    <row r="298" spans="1:14" x14ac:dyDescent="0.35">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row>
    <row r="299" spans="1:14" x14ac:dyDescent="0.35">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row>
    <row r="300" spans="1:14" x14ac:dyDescent="0.35">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row>
    <row r="301" spans="1:14" x14ac:dyDescent="0.35">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row>
    <row r="302" spans="1:14" x14ac:dyDescent="0.35">
      <c r="A302" s="70">
        <v>44308</v>
      </c>
      <c r="B302" s="70">
        <f t="shared" si="23"/>
        <v>44290</v>
      </c>
      <c r="C302" s="70">
        <f t="shared" si="22"/>
        <v>44303</v>
      </c>
      <c r="D302" s="69" t="s">
        <v>480</v>
      </c>
    </row>
    <row r="303" spans="1:14" x14ac:dyDescent="0.35">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row>
    <row r="304" spans="1:14" x14ac:dyDescent="0.35">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row>
    <row r="305" spans="1:14" x14ac:dyDescent="0.35">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row>
    <row r="306" spans="1:14" x14ac:dyDescent="0.35">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row>
    <row r="307" spans="1:14" x14ac:dyDescent="0.35">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row>
    <row r="308" spans="1:14" x14ac:dyDescent="0.35">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4" x14ac:dyDescent="0.35">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4" x14ac:dyDescent="0.35">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4" x14ac:dyDescent="0.35">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4" x14ac:dyDescent="0.35">
      <c r="A312" s="70">
        <v>44315</v>
      </c>
      <c r="B312" s="70">
        <f t="shared" si="25"/>
        <v>44297</v>
      </c>
      <c r="C312" s="70">
        <f t="shared" si="24"/>
        <v>44310</v>
      </c>
      <c r="D312" s="69" t="s">
        <v>487</v>
      </c>
    </row>
    <row r="313" spans="1:14" x14ac:dyDescent="0.35">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4" x14ac:dyDescent="0.35">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4" x14ac:dyDescent="0.35">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4" x14ac:dyDescent="0.35">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4" x14ac:dyDescent="0.35">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4" x14ac:dyDescent="0.35">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4" x14ac:dyDescent="0.35">
      <c r="A319" s="70">
        <v>44315</v>
      </c>
      <c r="B319" s="70">
        <f t="shared" si="25"/>
        <v>44297</v>
      </c>
      <c r="C319" s="70">
        <f t="shared" si="24"/>
        <v>44310</v>
      </c>
      <c r="D319" s="69" t="s">
        <v>480</v>
      </c>
    </row>
    <row r="320" spans="1:14" x14ac:dyDescent="0.35">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6" x14ac:dyDescent="0.35">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6" x14ac:dyDescent="0.35">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6" x14ac:dyDescent="0.35">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6" x14ac:dyDescent="0.35">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6" x14ac:dyDescent="0.35">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P325" s="131"/>
    </row>
    <row r="326" spans="1:16" x14ac:dyDescent="0.35">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P326" s="131"/>
    </row>
    <row r="327" spans="1:16" x14ac:dyDescent="0.35">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P327" s="131"/>
    </row>
    <row r="328" spans="1:16" x14ac:dyDescent="0.35">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P328" s="131"/>
    </row>
    <row r="329" spans="1:16" x14ac:dyDescent="0.35">
      <c r="A329" s="70">
        <v>44322</v>
      </c>
      <c r="B329" s="70">
        <f t="shared" si="27"/>
        <v>44304</v>
      </c>
      <c r="C329" s="70">
        <f t="shared" si="26"/>
        <v>44317</v>
      </c>
      <c r="D329" s="69" t="s">
        <v>487</v>
      </c>
      <c r="P329" s="131"/>
    </row>
    <row r="330" spans="1:16" x14ac:dyDescent="0.35">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P330" s="131"/>
    </row>
    <row r="331" spans="1:16" x14ac:dyDescent="0.35">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P331" s="131"/>
    </row>
    <row r="332" spans="1:16" x14ac:dyDescent="0.35">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P332" s="131"/>
    </row>
    <row r="333" spans="1:16" x14ac:dyDescent="0.35">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P333" s="131"/>
    </row>
    <row r="334" spans="1:16" x14ac:dyDescent="0.35">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P334" s="131"/>
    </row>
    <row r="335" spans="1:16" x14ac:dyDescent="0.35">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P335" s="131"/>
    </row>
    <row r="336" spans="1:16" x14ac:dyDescent="0.35">
      <c r="A336" s="70">
        <v>44322</v>
      </c>
      <c r="B336" s="70">
        <f t="shared" si="27"/>
        <v>44304</v>
      </c>
      <c r="C336" s="70">
        <f t="shared" si="26"/>
        <v>44317</v>
      </c>
      <c r="D336" s="69" t="s">
        <v>480</v>
      </c>
      <c r="P336" s="131"/>
    </row>
    <row r="337" spans="1:16" x14ac:dyDescent="0.35">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P337" s="131"/>
    </row>
    <row r="338" spans="1:16" x14ac:dyDescent="0.35">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P338" s="131"/>
    </row>
    <row r="339" spans="1:16" x14ac:dyDescent="0.35">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6" x14ac:dyDescent="0.35">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6" x14ac:dyDescent="0.35">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row r="342" spans="1:16" x14ac:dyDescent="0.35">
      <c r="A342" s="70">
        <v>44329</v>
      </c>
      <c r="B342" s="70">
        <f>A342-18</f>
        <v>44311</v>
      </c>
      <c r="C342" s="70">
        <f t="shared" ref="C342:C358" si="28">A342-5</f>
        <v>44324</v>
      </c>
      <c r="D342" s="69" t="s">
        <v>37</v>
      </c>
      <c r="E342" s="69">
        <v>654734</v>
      </c>
      <c r="F342" s="69">
        <v>12199</v>
      </c>
      <c r="G342" s="69">
        <v>12.5</v>
      </c>
      <c r="H342" s="69" t="s">
        <v>472</v>
      </c>
      <c r="I342" s="69">
        <v>22116958</v>
      </c>
      <c r="J342" s="69">
        <v>974004</v>
      </c>
      <c r="K342" s="69">
        <v>14368</v>
      </c>
      <c r="L342" s="68">
        <v>1.4800000000000001E-2</v>
      </c>
      <c r="M342" s="69" t="s">
        <v>472</v>
      </c>
      <c r="N342" s="69">
        <v>130</v>
      </c>
      <c r="P342" s="171"/>
    </row>
    <row r="343" spans="1:16" x14ac:dyDescent="0.35">
      <c r="A343" s="70">
        <v>44329</v>
      </c>
      <c r="B343" s="70">
        <f t="shared" ref="B343:B358" si="29">A343-18</f>
        <v>44311</v>
      </c>
      <c r="C343" s="70">
        <f t="shared" si="28"/>
        <v>44324</v>
      </c>
      <c r="D343" s="69" t="s">
        <v>490</v>
      </c>
      <c r="E343" s="69">
        <v>13736</v>
      </c>
      <c r="F343" s="69">
        <v>275</v>
      </c>
      <c r="G343" s="69">
        <v>9.1</v>
      </c>
      <c r="H343" s="69" t="s">
        <v>472</v>
      </c>
      <c r="I343" s="69">
        <v>388652</v>
      </c>
      <c r="J343" s="69">
        <v>13765</v>
      </c>
      <c r="K343" s="69">
        <v>317</v>
      </c>
      <c r="L343" s="68">
        <v>2.3E-2</v>
      </c>
      <c r="M343" s="69" t="s">
        <v>472</v>
      </c>
      <c r="N343" s="69">
        <v>2</v>
      </c>
      <c r="P343" s="171"/>
    </row>
    <row r="344" spans="1:16" x14ac:dyDescent="0.35">
      <c r="A344" s="70">
        <v>44329</v>
      </c>
      <c r="B344" s="70">
        <f t="shared" si="29"/>
        <v>44311</v>
      </c>
      <c r="C344" s="70">
        <f t="shared" si="28"/>
        <v>44324</v>
      </c>
      <c r="D344" s="69" t="s">
        <v>489</v>
      </c>
      <c r="E344" s="69">
        <v>6456</v>
      </c>
      <c r="F344" s="69">
        <v>222</v>
      </c>
      <c r="G344" s="69">
        <v>12.5</v>
      </c>
      <c r="H344" s="69" t="s">
        <v>472</v>
      </c>
      <c r="I344" s="69">
        <v>382689</v>
      </c>
      <c r="J344" s="69">
        <v>17454</v>
      </c>
      <c r="K344" s="69">
        <v>247</v>
      </c>
      <c r="L344" s="68">
        <v>1.4200000000000001E-2</v>
      </c>
      <c r="M344" s="69" t="s">
        <v>472</v>
      </c>
      <c r="N344" s="69">
        <v>3</v>
      </c>
      <c r="P344" s="171"/>
    </row>
    <row r="345" spans="1:16" x14ac:dyDescent="0.35">
      <c r="A345" s="70">
        <v>44329</v>
      </c>
      <c r="B345" s="70">
        <f t="shared" si="29"/>
        <v>44311</v>
      </c>
      <c r="C345" s="70">
        <f t="shared" si="28"/>
        <v>44324</v>
      </c>
      <c r="D345" s="69" t="s">
        <v>488</v>
      </c>
      <c r="E345" s="69">
        <v>65857</v>
      </c>
      <c r="F345" s="69">
        <v>1425</v>
      </c>
      <c r="G345" s="69">
        <v>17.8</v>
      </c>
      <c r="H345" s="69" t="s">
        <v>472</v>
      </c>
      <c r="I345" s="69">
        <v>1295105</v>
      </c>
      <c r="J345" s="69">
        <v>53715</v>
      </c>
      <c r="K345" s="69">
        <v>1616</v>
      </c>
      <c r="L345" s="68">
        <v>3.0099999999999998E-2</v>
      </c>
      <c r="M345" s="69" t="s">
        <v>472</v>
      </c>
      <c r="N345" s="69">
        <v>19</v>
      </c>
      <c r="P345" s="171"/>
    </row>
    <row r="346" spans="1:16" x14ac:dyDescent="0.35">
      <c r="A346" s="70">
        <v>44329</v>
      </c>
      <c r="B346" s="70">
        <f t="shared" si="29"/>
        <v>44311</v>
      </c>
      <c r="C346" s="70">
        <f t="shared" si="28"/>
        <v>44324</v>
      </c>
      <c r="D346" s="69" t="s">
        <v>487</v>
      </c>
      <c r="P346" s="171"/>
    </row>
    <row r="347" spans="1:16" x14ac:dyDescent="0.35">
      <c r="A347" s="70">
        <v>44329</v>
      </c>
      <c r="B347" s="70">
        <f t="shared" si="29"/>
        <v>44311</v>
      </c>
      <c r="C347" s="70">
        <f t="shared" si="28"/>
        <v>44324</v>
      </c>
      <c r="D347" s="69" t="s">
        <v>486</v>
      </c>
      <c r="E347" s="69">
        <v>2830</v>
      </c>
      <c r="F347" s="69">
        <v>104</v>
      </c>
      <c r="G347" s="69">
        <v>25.8</v>
      </c>
      <c r="H347" s="69" t="s">
        <v>472</v>
      </c>
      <c r="I347" s="69">
        <v>78607</v>
      </c>
      <c r="J347" s="69">
        <v>2209</v>
      </c>
      <c r="K347" s="69">
        <v>113</v>
      </c>
      <c r="L347" s="68">
        <v>5.1200000000000002E-2</v>
      </c>
      <c r="M347" s="69" t="s">
        <v>472</v>
      </c>
      <c r="N347" s="69">
        <v>0</v>
      </c>
      <c r="P347" s="171"/>
    </row>
    <row r="348" spans="1:16" x14ac:dyDescent="0.35">
      <c r="A348" s="70">
        <v>44329</v>
      </c>
      <c r="B348" s="70">
        <f t="shared" si="29"/>
        <v>44311</v>
      </c>
      <c r="C348" s="70">
        <f t="shared" si="28"/>
        <v>44324</v>
      </c>
      <c r="D348" s="69" t="s">
        <v>485</v>
      </c>
      <c r="E348" s="69">
        <v>96612</v>
      </c>
      <c r="F348" s="69">
        <v>1588</v>
      </c>
      <c r="G348" s="69">
        <v>14.2</v>
      </c>
      <c r="H348" s="69" t="s">
        <v>472</v>
      </c>
      <c r="I348" s="69">
        <v>2180693</v>
      </c>
      <c r="J348" s="69">
        <v>88160</v>
      </c>
      <c r="K348" s="69">
        <v>1924</v>
      </c>
      <c r="L348" s="68">
        <v>2.18E-2</v>
      </c>
      <c r="M348" s="69" t="s">
        <v>472</v>
      </c>
      <c r="N348" s="69">
        <v>18</v>
      </c>
      <c r="P348" s="171"/>
    </row>
    <row r="349" spans="1:16" x14ac:dyDescent="0.35">
      <c r="A349" s="70">
        <v>44329</v>
      </c>
      <c r="B349" s="70">
        <f t="shared" si="29"/>
        <v>44311</v>
      </c>
      <c r="C349" s="70">
        <f t="shared" si="28"/>
        <v>44324</v>
      </c>
      <c r="D349" s="69" t="s">
        <v>484</v>
      </c>
      <c r="E349" s="69">
        <v>2531</v>
      </c>
      <c r="F349" s="69">
        <v>92</v>
      </c>
      <c r="G349" s="69">
        <v>9.1999999999999993</v>
      </c>
      <c r="H349" s="69" t="s">
        <v>472</v>
      </c>
      <c r="I349" s="69">
        <v>207381</v>
      </c>
      <c r="J349" s="69">
        <v>10449</v>
      </c>
      <c r="K349" s="69">
        <v>106</v>
      </c>
      <c r="L349" s="68">
        <v>1.01E-2</v>
      </c>
      <c r="M349" s="69" t="s">
        <v>472</v>
      </c>
      <c r="N349" s="69">
        <v>1</v>
      </c>
      <c r="P349" s="171"/>
    </row>
    <row r="350" spans="1:16" x14ac:dyDescent="0.35">
      <c r="A350" s="70">
        <v>44329</v>
      </c>
      <c r="B350" s="70">
        <f t="shared" si="29"/>
        <v>44311</v>
      </c>
      <c r="C350" s="70">
        <f t="shared" si="28"/>
        <v>44324</v>
      </c>
      <c r="D350" s="69" t="s">
        <v>483</v>
      </c>
      <c r="E350" s="69">
        <v>51532</v>
      </c>
      <c r="F350" s="69">
        <v>1267</v>
      </c>
      <c r="G350" s="69">
        <v>19.2</v>
      </c>
      <c r="H350" s="69" t="s">
        <v>472</v>
      </c>
      <c r="I350" s="69">
        <v>1118638</v>
      </c>
      <c r="J350" s="69">
        <v>50833</v>
      </c>
      <c r="K350" s="69">
        <v>1595</v>
      </c>
      <c r="L350" s="68">
        <v>3.1399999999999997E-2</v>
      </c>
      <c r="M350" s="69" t="s">
        <v>472</v>
      </c>
      <c r="N350" s="171">
        <v>17</v>
      </c>
      <c r="P350" s="171"/>
    </row>
    <row r="351" spans="1:16" x14ac:dyDescent="0.35">
      <c r="A351" s="70">
        <v>44329</v>
      </c>
      <c r="B351" s="70">
        <f t="shared" si="29"/>
        <v>44311</v>
      </c>
      <c r="C351" s="70">
        <f t="shared" si="28"/>
        <v>44324</v>
      </c>
      <c r="D351" s="69" t="s">
        <v>482</v>
      </c>
      <c r="E351" s="69">
        <v>9069</v>
      </c>
      <c r="F351" s="69">
        <v>164</v>
      </c>
      <c r="G351" s="69">
        <v>7.1</v>
      </c>
      <c r="H351" s="69" t="s">
        <v>472</v>
      </c>
      <c r="I351" s="69">
        <v>888073</v>
      </c>
      <c r="J351" s="69">
        <v>58881</v>
      </c>
      <c r="K351" s="69">
        <v>187</v>
      </c>
      <c r="L351" s="68">
        <v>3.2000000000000002E-3</v>
      </c>
      <c r="M351" s="69" t="s">
        <v>476</v>
      </c>
      <c r="N351" s="171">
        <v>4</v>
      </c>
      <c r="P351" s="171"/>
    </row>
    <row r="352" spans="1:16" x14ac:dyDescent="0.35">
      <c r="A352" s="70">
        <v>44329</v>
      </c>
      <c r="B352" s="70">
        <f t="shared" si="29"/>
        <v>44311</v>
      </c>
      <c r="C352" s="70">
        <f t="shared" si="28"/>
        <v>44324</v>
      </c>
      <c r="D352" s="69" t="s">
        <v>481</v>
      </c>
      <c r="E352" s="69">
        <v>133807</v>
      </c>
      <c r="F352" s="69">
        <v>2283</v>
      </c>
      <c r="G352" s="69">
        <v>10</v>
      </c>
      <c r="H352" s="69" t="s">
        <v>472</v>
      </c>
      <c r="I352" s="69">
        <v>5739315</v>
      </c>
      <c r="J352" s="69">
        <v>266126</v>
      </c>
      <c r="K352" s="69">
        <v>2680</v>
      </c>
      <c r="L352" s="68">
        <v>1.01E-2</v>
      </c>
      <c r="M352" s="69" t="s">
        <v>472</v>
      </c>
      <c r="N352" s="171">
        <v>21</v>
      </c>
      <c r="P352" s="171"/>
    </row>
    <row r="353" spans="1:16" x14ac:dyDescent="0.35">
      <c r="A353" s="70">
        <v>44329</v>
      </c>
      <c r="B353" s="70">
        <f t="shared" si="29"/>
        <v>44311</v>
      </c>
      <c r="C353" s="70">
        <f t="shared" si="28"/>
        <v>44324</v>
      </c>
      <c r="D353" s="69" t="s">
        <v>480</v>
      </c>
      <c r="P353" s="171"/>
    </row>
    <row r="354" spans="1:16" x14ac:dyDescent="0.35">
      <c r="A354" s="70">
        <v>44329</v>
      </c>
      <c r="B354" s="70">
        <f t="shared" si="29"/>
        <v>44311</v>
      </c>
      <c r="C354" s="70">
        <f t="shared" si="28"/>
        <v>44324</v>
      </c>
      <c r="D354" s="69" t="s">
        <v>479</v>
      </c>
      <c r="E354" s="69">
        <v>54369</v>
      </c>
      <c r="F354" s="69">
        <v>930</v>
      </c>
      <c r="G354" s="69">
        <v>9.3000000000000007</v>
      </c>
      <c r="H354" s="69" t="s">
        <v>472</v>
      </c>
      <c r="I354" s="69">
        <v>1949947</v>
      </c>
      <c r="J354" s="69">
        <v>79203</v>
      </c>
      <c r="K354" s="69">
        <v>1116</v>
      </c>
      <c r="L354" s="68">
        <v>1.41E-2</v>
      </c>
      <c r="M354" s="69" t="s">
        <v>472</v>
      </c>
      <c r="N354" s="171">
        <v>10</v>
      </c>
      <c r="P354" s="171"/>
    </row>
    <row r="355" spans="1:16" x14ac:dyDescent="0.35">
      <c r="A355" s="70">
        <v>44329</v>
      </c>
      <c r="B355" s="70">
        <f t="shared" si="29"/>
        <v>44311</v>
      </c>
      <c r="C355" s="70">
        <f t="shared" si="28"/>
        <v>44324</v>
      </c>
      <c r="D355" s="69" t="s">
        <v>478</v>
      </c>
      <c r="E355" s="69">
        <v>48564</v>
      </c>
      <c r="F355" s="69">
        <v>1024</v>
      </c>
      <c r="G355" s="69">
        <v>13.9</v>
      </c>
      <c r="H355" s="69" t="s">
        <v>472</v>
      </c>
      <c r="I355" s="69">
        <v>1081609</v>
      </c>
      <c r="J355" s="69">
        <v>45885</v>
      </c>
      <c r="K355" s="69">
        <v>1152</v>
      </c>
      <c r="L355" s="68">
        <v>2.5100000000000001E-2</v>
      </c>
      <c r="M355" s="69" t="s">
        <v>472</v>
      </c>
      <c r="N355" s="171">
        <v>15</v>
      </c>
      <c r="P355" s="171"/>
    </row>
    <row r="356" spans="1:16" x14ac:dyDescent="0.35">
      <c r="A356" s="70">
        <v>44329</v>
      </c>
      <c r="B356" s="70">
        <f t="shared" si="29"/>
        <v>44311</v>
      </c>
      <c r="C356" s="70">
        <f t="shared" si="28"/>
        <v>44324</v>
      </c>
      <c r="D356" s="69" t="s">
        <v>477</v>
      </c>
      <c r="E356" s="69">
        <v>91910</v>
      </c>
      <c r="F356" s="69">
        <v>1406</v>
      </c>
      <c r="G356" s="69">
        <v>12.4</v>
      </c>
      <c r="H356" s="69" t="s">
        <v>472</v>
      </c>
      <c r="I356" s="69">
        <v>4210118</v>
      </c>
      <c r="J356" s="69">
        <v>169151</v>
      </c>
      <c r="K356" s="69">
        <v>1700</v>
      </c>
      <c r="L356" s="68">
        <v>1.01E-2</v>
      </c>
      <c r="M356" s="69" t="s">
        <v>472</v>
      </c>
      <c r="N356" s="171">
        <v>10</v>
      </c>
    </row>
    <row r="357" spans="1:16" x14ac:dyDescent="0.35">
      <c r="A357" s="70">
        <v>44329</v>
      </c>
      <c r="B357" s="70">
        <f t="shared" si="29"/>
        <v>44311</v>
      </c>
      <c r="C357" s="70">
        <f t="shared" si="28"/>
        <v>44324</v>
      </c>
      <c r="D357" s="69" t="s">
        <v>475</v>
      </c>
      <c r="E357" s="69">
        <v>1115</v>
      </c>
      <c r="F357" s="69">
        <v>8</v>
      </c>
      <c r="G357" s="69" t="s">
        <v>474</v>
      </c>
      <c r="H357" s="69" t="s">
        <v>474</v>
      </c>
      <c r="I357" s="69">
        <v>304558</v>
      </c>
      <c r="J357" s="69">
        <v>8065</v>
      </c>
      <c r="K357" s="69">
        <v>8</v>
      </c>
      <c r="L357" s="69" t="s">
        <v>474</v>
      </c>
      <c r="M357" s="69" t="s">
        <v>474</v>
      </c>
      <c r="N357" s="171">
        <v>0</v>
      </c>
    </row>
    <row r="358" spans="1:16" x14ac:dyDescent="0.35">
      <c r="A358" s="70">
        <v>44329</v>
      </c>
      <c r="B358" s="70">
        <f t="shared" si="29"/>
        <v>44311</v>
      </c>
      <c r="C358" s="70">
        <f t="shared" si="28"/>
        <v>44324</v>
      </c>
      <c r="D358" s="69" t="s">
        <v>473</v>
      </c>
      <c r="E358" s="69">
        <v>76346</v>
      </c>
      <c r="F358" s="69">
        <v>1411</v>
      </c>
      <c r="G358" s="69">
        <v>12</v>
      </c>
      <c r="H358" s="69" t="s">
        <v>472</v>
      </c>
      <c r="I358" s="69">
        <v>2291573</v>
      </c>
      <c r="J358" s="69">
        <v>110108</v>
      </c>
      <c r="K358" s="69">
        <v>1607</v>
      </c>
      <c r="L358" s="68">
        <v>1.46E-2</v>
      </c>
      <c r="M358" s="69" t="s">
        <v>472</v>
      </c>
      <c r="N358" s="69">
        <v>10</v>
      </c>
    </row>
    <row r="359" spans="1:16" x14ac:dyDescent="0.35">
      <c r="A359" s="70">
        <v>44336</v>
      </c>
      <c r="B359" s="70">
        <f>A359-18</f>
        <v>44318</v>
      </c>
      <c r="C359" s="70">
        <f t="shared" ref="C359:C375" si="30">A359-5</f>
        <v>44331</v>
      </c>
      <c r="D359" s="69" t="s">
        <v>37</v>
      </c>
      <c r="E359" s="69">
        <v>657903</v>
      </c>
      <c r="F359" s="69">
        <v>8498</v>
      </c>
      <c r="G359" s="69">
        <v>8.6999999999999993</v>
      </c>
      <c r="H359" s="69" t="s">
        <v>472</v>
      </c>
      <c r="I359" s="69">
        <v>22482470</v>
      </c>
      <c r="J359" s="69">
        <v>833655</v>
      </c>
      <c r="K359" s="69">
        <v>10117</v>
      </c>
      <c r="L359" s="68">
        <v>1.21E-2</v>
      </c>
      <c r="M359" s="69" t="s">
        <v>472</v>
      </c>
      <c r="N359" s="69">
        <v>128</v>
      </c>
      <c r="P359" s="179"/>
    </row>
    <row r="360" spans="1:16" x14ac:dyDescent="0.35">
      <c r="A360" s="70">
        <v>44336</v>
      </c>
      <c r="B360" s="70">
        <f t="shared" ref="B360:B375" si="31">A360-18</f>
        <v>44318</v>
      </c>
      <c r="C360" s="70">
        <f t="shared" si="30"/>
        <v>44331</v>
      </c>
      <c r="D360" s="69" t="s">
        <v>490</v>
      </c>
      <c r="E360" s="69">
        <v>13823</v>
      </c>
      <c r="F360" s="69">
        <v>198</v>
      </c>
      <c r="G360" s="69">
        <v>6.5</v>
      </c>
      <c r="H360" s="69" t="s">
        <v>472</v>
      </c>
      <c r="I360" s="69">
        <v>394437</v>
      </c>
      <c r="J360" s="69">
        <v>11275</v>
      </c>
      <c r="K360" s="69">
        <v>225</v>
      </c>
      <c r="L360" s="68">
        <v>0.02</v>
      </c>
      <c r="M360" s="69" t="s">
        <v>472</v>
      </c>
      <c r="N360" s="69">
        <v>4</v>
      </c>
      <c r="P360" s="179"/>
    </row>
    <row r="361" spans="1:16" x14ac:dyDescent="0.35">
      <c r="A361" s="70">
        <v>44336</v>
      </c>
      <c r="B361" s="70">
        <f t="shared" si="31"/>
        <v>44318</v>
      </c>
      <c r="C361" s="70">
        <f t="shared" si="30"/>
        <v>44331</v>
      </c>
      <c r="D361" s="69" t="s">
        <v>489</v>
      </c>
      <c r="E361" s="69">
        <v>6497</v>
      </c>
      <c r="F361" s="69">
        <v>140</v>
      </c>
      <c r="G361" s="69">
        <v>7.9</v>
      </c>
      <c r="H361" s="69" t="s">
        <v>472</v>
      </c>
      <c r="I361" s="69">
        <v>390440</v>
      </c>
      <c r="J361" s="69">
        <v>16084</v>
      </c>
      <c r="K361" s="69">
        <v>157</v>
      </c>
      <c r="L361" s="68">
        <v>9.7999999999999997E-3</v>
      </c>
      <c r="M361" s="69" t="s">
        <v>472</v>
      </c>
      <c r="N361" s="69">
        <v>2</v>
      </c>
      <c r="P361" s="179"/>
    </row>
    <row r="362" spans="1:16" x14ac:dyDescent="0.35">
      <c r="A362" s="70">
        <v>44336</v>
      </c>
      <c r="B362" s="70">
        <f t="shared" si="31"/>
        <v>44318</v>
      </c>
      <c r="C362" s="70">
        <f t="shared" si="30"/>
        <v>44331</v>
      </c>
      <c r="D362" s="69" t="s">
        <v>488</v>
      </c>
      <c r="E362" s="69">
        <v>66254</v>
      </c>
      <c r="F362" s="69">
        <v>1044</v>
      </c>
      <c r="G362" s="69">
        <v>13.1</v>
      </c>
      <c r="H362" s="69" t="s">
        <v>472</v>
      </c>
      <c r="I362" s="69">
        <v>1314217</v>
      </c>
      <c r="J362" s="69">
        <v>44961</v>
      </c>
      <c r="K362" s="69">
        <v>1215</v>
      </c>
      <c r="L362" s="68">
        <v>2.7E-2</v>
      </c>
      <c r="M362" s="69" t="s">
        <v>472</v>
      </c>
      <c r="N362" s="69">
        <v>12</v>
      </c>
      <c r="P362" s="179"/>
    </row>
    <row r="363" spans="1:16" x14ac:dyDescent="0.35">
      <c r="A363" s="70">
        <v>44336</v>
      </c>
      <c r="B363" s="70">
        <f t="shared" si="31"/>
        <v>44318</v>
      </c>
      <c r="C363" s="70">
        <f t="shared" si="30"/>
        <v>44331</v>
      </c>
      <c r="D363" s="69" t="s">
        <v>487</v>
      </c>
      <c r="P363" s="179"/>
    </row>
    <row r="364" spans="1:16" x14ac:dyDescent="0.35">
      <c r="A364" s="70">
        <v>44336</v>
      </c>
      <c r="B364" s="70">
        <f t="shared" si="31"/>
        <v>44318</v>
      </c>
      <c r="C364" s="70">
        <f t="shared" si="30"/>
        <v>44331</v>
      </c>
      <c r="D364" s="69" t="s">
        <v>486</v>
      </c>
      <c r="E364" s="69">
        <v>2868</v>
      </c>
      <c r="F364" s="69">
        <v>83</v>
      </c>
      <c r="G364" s="69">
        <v>20.6</v>
      </c>
      <c r="H364" s="69" t="s">
        <v>472</v>
      </c>
      <c r="I364" s="69">
        <v>79485</v>
      </c>
      <c r="J364" s="69">
        <v>1827</v>
      </c>
      <c r="K364" s="69">
        <v>87</v>
      </c>
      <c r="L364" s="68">
        <v>4.7600000000000003E-2</v>
      </c>
      <c r="M364" s="69" t="s">
        <v>472</v>
      </c>
      <c r="N364" s="69">
        <v>0</v>
      </c>
      <c r="P364" s="179"/>
    </row>
    <row r="365" spans="1:16" x14ac:dyDescent="0.35">
      <c r="A365" s="70">
        <v>44336</v>
      </c>
      <c r="B365" s="70">
        <f t="shared" si="31"/>
        <v>44318</v>
      </c>
      <c r="C365" s="70">
        <f t="shared" si="30"/>
        <v>44331</v>
      </c>
      <c r="D365" s="69" t="s">
        <v>485</v>
      </c>
      <c r="E365" s="69">
        <v>97072</v>
      </c>
      <c r="F365" s="69">
        <v>1181</v>
      </c>
      <c r="G365" s="69">
        <v>10.6</v>
      </c>
      <c r="H365" s="69" t="s">
        <v>472</v>
      </c>
      <c r="I365" s="69">
        <v>2210765</v>
      </c>
      <c r="J365" s="69">
        <v>72220</v>
      </c>
      <c r="K365" s="69">
        <v>1437</v>
      </c>
      <c r="L365" s="68">
        <v>1.9900000000000001E-2</v>
      </c>
      <c r="M365" s="69" t="s">
        <v>472</v>
      </c>
      <c r="N365" s="69">
        <v>22</v>
      </c>
      <c r="P365" s="179"/>
    </row>
    <row r="366" spans="1:16" x14ac:dyDescent="0.35">
      <c r="A366" s="70">
        <v>44336</v>
      </c>
      <c r="B366" s="70">
        <f t="shared" si="31"/>
        <v>44318</v>
      </c>
      <c r="C366" s="70">
        <f t="shared" si="30"/>
        <v>44331</v>
      </c>
      <c r="D366" s="69" t="s">
        <v>484</v>
      </c>
      <c r="E366" s="69">
        <v>2552</v>
      </c>
      <c r="F366" s="69">
        <v>64</v>
      </c>
      <c r="G366" s="69">
        <v>6.4</v>
      </c>
      <c r="H366" s="69" t="s">
        <v>472</v>
      </c>
      <c r="I366" s="69">
        <v>211388</v>
      </c>
      <c r="J366" s="69">
        <v>9105</v>
      </c>
      <c r="K366" s="69">
        <v>74</v>
      </c>
      <c r="L366" s="68">
        <v>8.0999999999999996E-3</v>
      </c>
      <c r="M366" s="69" t="s">
        <v>472</v>
      </c>
      <c r="N366" s="69">
        <v>0</v>
      </c>
      <c r="P366" s="179"/>
    </row>
    <row r="367" spans="1:16" x14ac:dyDescent="0.35">
      <c r="A367" s="70">
        <v>44336</v>
      </c>
      <c r="B367" s="70">
        <f t="shared" si="31"/>
        <v>44318</v>
      </c>
      <c r="C367" s="70">
        <f t="shared" si="30"/>
        <v>44331</v>
      </c>
      <c r="D367" s="69" t="s">
        <v>483</v>
      </c>
      <c r="E367" s="69">
        <v>51898</v>
      </c>
      <c r="F367" s="69">
        <v>866</v>
      </c>
      <c r="G367" s="69">
        <v>13.1</v>
      </c>
      <c r="H367" s="69" t="s">
        <v>472</v>
      </c>
      <c r="I367" s="69">
        <v>1137077</v>
      </c>
      <c r="J367" s="69">
        <v>42420</v>
      </c>
      <c r="K367" s="69">
        <v>1100</v>
      </c>
      <c r="L367" s="68">
        <v>2.5899999999999999E-2</v>
      </c>
      <c r="M367" s="69" t="s">
        <v>472</v>
      </c>
      <c r="N367" s="179">
        <v>16</v>
      </c>
      <c r="P367" s="179"/>
    </row>
    <row r="368" spans="1:16" x14ac:dyDescent="0.35">
      <c r="A368" s="70">
        <v>44336</v>
      </c>
      <c r="B368" s="70">
        <f t="shared" si="31"/>
        <v>44318</v>
      </c>
      <c r="C368" s="70">
        <f t="shared" si="30"/>
        <v>44331</v>
      </c>
      <c r="D368" s="69" t="s">
        <v>482</v>
      </c>
      <c r="E368" s="69">
        <v>9113</v>
      </c>
      <c r="F368" s="69">
        <v>128</v>
      </c>
      <c r="G368" s="69">
        <v>5.6</v>
      </c>
      <c r="H368" s="69" t="s">
        <v>472</v>
      </c>
      <c r="I368" s="69">
        <v>908290</v>
      </c>
      <c r="J368" s="69">
        <v>51054</v>
      </c>
      <c r="K368" s="69">
        <v>150</v>
      </c>
      <c r="L368" s="68">
        <v>2.8999999999999998E-3</v>
      </c>
      <c r="M368" s="69" t="s">
        <v>476</v>
      </c>
      <c r="N368" s="179">
        <v>3</v>
      </c>
      <c r="P368" s="179"/>
    </row>
    <row r="369" spans="1:16" x14ac:dyDescent="0.35">
      <c r="A369" s="70">
        <v>44336</v>
      </c>
      <c r="B369" s="70">
        <f t="shared" si="31"/>
        <v>44318</v>
      </c>
      <c r="C369" s="70">
        <f t="shared" si="30"/>
        <v>44331</v>
      </c>
      <c r="D369" s="69" t="s">
        <v>481</v>
      </c>
      <c r="E369" s="69">
        <v>134287</v>
      </c>
      <c r="F369" s="69">
        <v>1417</v>
      </c>
      <c r="G369" s="69">
        <v>6.2</v>
      </c>
      <c r="H369" s="69" t="s">
        <v>472</v>
      </c>
      <c r="I369" s="69">
        <v>5841528</v>
      </c>
      <c r="J369" s="69">
        <v>231404</v>
      </c>
      <c r="K369" s="69">
        <v>1688</v>
      </c>
      <c r="L369" s="68">
        <v>7.3000000000000001E-3</v>
      </c>
      <c r="M369" s="69" t="s">
        <v>472</v>
      </c>
      <c r="N369" s="179">
        <v>19</v>
      </c>
      <c r="P369" s="179"/>
    </row>
    <row r="370" spans="1:16" x14ac:dyDescent="0.35">
      <c r="A370" s="70">
        <v>44336</v>
      </c>
      <c r="B370" s="70">
        <f t="shared" si="31"/>
        <v>44318</v>
      </c>
      <c r="C370" s="70">
        <f t="shared" si="30"/>
        <v>44331</v>
      </c>
      <c r="D370" s="69" t="s">
        <v>480</v>
      </c>
      <c r="P370" s="179"/>
    </row>
    <row r="371" spans="1:16" x14ac:dyDescent="0.35">
      <c r="A371" s="70">
        <v>44336</v>
      </c>
      <c r="B371" s="70">
        <f t="shared" si="31"/>
        <v>44318</v>
      </c>
      <c r="C371" s="70">
        <f t="shared" si="30"/>
        <v>44331</v>
      </c>
      <c r="D371" s="69" t="s">
        <v>479</v>
      </c>
      <c r="E371" s="69">
        <v>54579</v>
      </c>
      <c r="F371" s="69">
        <v>600</v>
      </c>
      <c r="G371" s="69">
        <v>6</v>
      </c>
      <c r="H371" s="69" t="s">
        <v>472</v>
      </c>
      <c r="I371" s="69">
        <v>1983074</v>
      </c>
      <c r="J371" s="69">
        <v>69708</v>
      </c>
      <c r="K371" s="69">
        <v>729</v>
      </c>
      <c r="L371" s="68">
        <v>1.0500000000000001E-2</v>
      </c>
      <c r="M371" s="69" t="s">
        <v>472</v>
      </c>
      <c r="N371" s="179">
        <v>3</v>
      </c>
      <c r="P371" s="179"/>
    </row>
    <row r="372" spans="1:16" x14ac:dyDescent="0.35">
      <c r="A372" s="70">
        <v>44336</v>
      </c>
      <c r="B372" s="70">
        <f t="shared" si="31"/>
        <v>44318</v>
      </c>
      <c r="C372" s="70">
        <f t="shared" si="30"/>
        <v>44331</v>
      </c>
      <c r="D372" s="69" t="s">
        <v>478</v>
      </c>
      <c r="E372" s="69">
        <v>48833</v>
      </c>
      <c r="F372" s="69">
        <v>708</v>
      </c>
      <c r="G372" s="69">
        <v>9.6</v>
      </c>
      <c r="H372" s="69" t="s">
        <v>472</v>
      </c>
      <c r="I372" s="69">
        <v>1099675</v>
      </c>
      <c r="J372" s="69">
        <v>39592</v>
      </c>
      <c r="K372" s="69">
        <v>812</v>
      </c>
      <c r="L372" s="68">
        <v>2.0500000000000001E-2</v>
      </c>
      <c r="M372" s="69" t="s">
        <v>472</v>
      </c>
      <c r="N372" s="179">
        <v>12</v>
      </c>
      <c r="P372" s="179"/>
    </row>
    <row r="373" spans="1:16" x14ac:dyDescent="0.35">
      <c r="A373" s="70">
        <v>44336</v>
      </c>
      <c r="B373" s="70">
        <f t="shared" si="31"/>
        <v>44318</v>
      </c>
      <c r="C373" s="70">
        <f t="shared" si="30"/>
        <v>44331</v>
      </c>
      <c r="D373" s="69" t="s">
        <v>477</v>
      </c>
      <c r="E373" s="69">
        <v>92314</v>
      </c>
      <c r="F373" s="69">
        <v>1024</v>
      </c>
      <c r="G373" s="69">
        <v>9</v>
      </c>
      <c r="H373" s="69" t="s">
        <v>472</v>
      </c>
      <c r="I373" s="69">
        <v>4271130</v>
      </c>
      <c r="J373" s="69">
        <v>140034</v>
      </c>
      <c r="K373" s="69">
        <v>1253</v>
      </c>
      <c r="L373" s="68">
        <v>8.8999999999999999E-3</v>
      </c>
      <c r="M373" s="69" t="s">
        <v>472</v>
      </c>
      <c r="N373" s="179">
        <v>10</v>
      </c>
    </row>
    <row r="374" spans="1:16" x14ac:dyDescent="0.35">
      <c r="A374" s="70">
        <v>44336</v>
      </c>
      <c r="B374" s="70">
        <f t="shared" si="31"/>
        <v>44318</v>
      </c>
      <c r="C374" s="70">
        <f t="shared" si="30"/>
        <v>44331</v>
      </c>
      <c r="D374" s="69" t="s">
        <v>475</v>
      </c>
      <c r="E374" s="69">
        <v>1097</v>
      </c>
      <c r="F374" s="69">
        <v>8</v>
      </c>
      <c r="G374" s="69" t="s">
        <v>474</v>
      </c>
      <c r="H374" s="69" t="s">
        <v>474</v>
      </c>
      <c r="I374" s="69">
        <v>307568</v>
      </c>
      <c r="J374" s="69">
        <v>6901</v>
      </c>
      <c r="K374" s="69">
        <v>8</v>
      </c>
      <c r="L374" s="69" t="s">
        <v>474</v>
      </c>
      <c r="M374" s="69" t="s">
        <v>474</v>
      </c>
      <c r="N374" s="179">
        <v>0</v>
      </c>
    </row>
    <row r="375" spans="1:16" x14ac:dyDescent="0.35">
      <c r="A375" s="70">
        <v>44336</v>
      </c>
      <c r="B375" s="70">
        <f t="shared" si="31"/>
        <v>44318</v>
      </c>
      <c r="C375" s="70">
        <f t="shared" si="30"/>
        <v>44331</v>
      </c>
      <c r="D375" s="69" t="s">
        <v>473</v>
      </c>
      <c r="E375" s="69">
        <v>76716</v>
      </c>
      <c r="F375" s="69">
        <v>1037</v>
      </c>
      <c r="G375" s="69">
        <v>8.8000000000000007</v>
      </c>
      <c r="H375" s="69" t="s">
        <v>472</v>
      </c>
      <c r="I375" s="69">
        <v>2333396</v>
      </c>
      <c r="J375" s="69">
        <v>97070</v>
      </c>
      <c r="K375" s="69">
        <v>1182</v>
      </c>
      <c r="L375" s="68">
        <v>1.2200000000000001E-2</v>
      </c>
      <c r="M375" s="69" t="s">
        <v>472</v>
      </c>
      <c r="N375" s="69">
        <v>25</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75"/>
  <sheetViews>
    <sheetView workbookViewId="0">
      <pane ySplit="1" topLeftCell="A560" activePane="bottomLeft" state="frozen"/>
      <selection activeCell="F21" sqref="F21:G34"/>
      <selection pane="bottomLeft" activeCell="B562" sqref="B562:C575"/>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32">
        <v>44293</v>
      </c>
      <c r="B478" s="131" t="s">
        <v>471</v>
      </c>
      <c r="C478" s="131">
        <v>15</v>
      </c>
    </row>
    <row r="479" spans="1:3" x14ac:dyDescent="0.35">
      <c r="A479" s="132">
        <v>44293</v>
      </c>
      <c r="B479" s="131" t="s">
        <v>470</v>
      </c>
      <c r="C479" s="131">
        <v>11</v>
      </c>
    </row>
    <row r="480" spans="1:3" x14ac:dyDescent="0.35">
      <c r="A480" s="132">
        <v>44293</v>
      </c>
      <c r="B480" s="131" t="s">
        <v>469</v>
      </c>
      <c r="C480" s="131">
        <v>49</v>
      </c>
    </row>
    <row r="481" spans="1:3" x14ac:dyDescent="0.35">
      <c r="A481" s="132">
        <v>44293</v>
      </c>
      <c r="B481" s="131" t="s">
        <v>457</v>
      </c>
      <c r="C481" s="131">
        <v>0</v>
      </c>
    </row>
    <row r="482" spans="1:3" x14ac:dyDescent="0.35">
      <c r="A482" s="132">
        <v>44293</v>
      </c>
      <c r="B482" s="131" t="s">
        <v>467</v>
      </c>
      <c r="C482" s="131">
        <v>56</v>
      </c>
    </row>
    <row r="483" spans="1:3" x14ac:dyDescent="0.35">
      <c r="A483" s="132">
        <v>44293</v>
      </c>
      <c r="B483" s="131" t="s">
        <v>466</v>
      </c>
      <c r="C483" s="131">
        <v>6</v>
      </c>
    </row>
    <row r="484" spans="1:3" x14ac:dyDescent="0.35">
      <c r="A484" s="132">
        <v>44293</v>
      </c>
      <c r="B484" s="131" t="s">
        <v>465</v>
      </c>
      <c r="C484" s="131">
        <v>33</v>
      </c>
    </row>
    <row r="485" spans="1:3" x14ac:dyDescent="0.35">
      <c r="A485" s="132">
        <v>44293</v>
      </c>
      <c r="B485" s="131" t="s">
        <v>464</v>
      </c>
      <c r="C485" s="131">
        <v>5</v>
      </c>
    </row>
    <row r="486" spans="1:3" x14ac:dyDescent="0.35">
      <c r="A486" s="132">
        <v>44293</v>
      </c>
      <c r="B486" s="131" t="s">
        <v>463</v>
      </c>
      <c r="C486" s="131">
        <v>90</v>
      </c>
    </row>
    <row r="487" spans="1:3" x14ac:dyDescent="0.35">
      <c r="A487" s="132">
        <v>44293</v>
      </c>
      <c r="B487" s="131" t="s">
        <v>461</v>
      </c>
      <c r="C487" s="131">
        <v>42</v>
      </c>
    </row>
    <row r="488" spans="1:3" x14ac:dyDescent="0.35">
      <c r="A488" s="132">
        <v>44293</v>
      </c>
      <c r="B488" s="131" t="s">
        <v>460</v>
      </c>
      <c r="C488" s="131">
        <v>22</v>
      </c>
    </row>
    <row r="489" spans="1:3" x14ac:dyDescent="0.35">
      <c r="A489" s="132">
        <v>44293</v>
      </c>
      <c r="B489" s="131" t="s">
        <v>459</v>
      </c>
      <c r="C489" s="131">
        <v>27</v>
      </c>
    </row>
    <row r="490" spans="1:3" x14ac:dyDescent="0.35">
      <c r="A490" s="132">
        <v>44293</v>
      </c>
      <c r="B490" s="131" t="s">
        <v>447</v>
      </c>
      <c r="C490" s="131">
        <v>0</v>
      </c>
    </row>
    <row r="491" spans="1:3" x14ac:dyDescent="0.35">
      <c r="A491" s="132">
        <v>44293</v>
      </c>
      <c r="B491" s="131" t="s">
        <v>458</v>
      </c>
      <c r="C491" s="131">
        <v>45</v>
      </c>
    </row>
    <row r="492" spans="1:3" x14ac:dyDescent="0.35">
      <c r="A492" s="132">
        <v>44300</v>
      </c>
      <c r="B492" s="131" t="s">
        <v>471</v>
      </c>
      <c r="C492" s="131">
        <v>10</v>
      </c>
    </row>
    <row r="493" spans="1:3" x14ac:dyDescent="0.35">
      <c r="A493" s="132">
        <v>44300</v>
      </c>
      <c r="B493" s="131" t="s">
        <v>470</v>
      </c>
      <c r="C493" s="131">
        <v>6</v>
      </c>
    </row>
    <row r="494" spans="1:3" x14ac:dyDescent="0.35">
      <c r="A494" s="132">
        <v>44300</v>
      </c>
      <c r="B494" s="131" t="s">
        <v>469</v>
      </c>
      <c r="C494" s="131">
        <v>27</v>
      </c>
    </row>
    <row r="495" spans="1:3" x14ac:dyDescent="0.35">
      <c r="A495" s="132">
        <v>44300</v>
      </c>
      <c r="B495" s="131" t="s">
        <v>457</v>
      </c>
      <c r="C495" s="131">
        <v>0</v>
      </c>
    </row>
    <row r="496" spans="1:3" x14ac:dyDescent="0.35">
      <c r="A496" s="132">
        <v>44300</v>
      </c>
      <c r="B496" s="131" t="s">
        <v>467</v>
      </c>
      <c r="C496" s="131">
        <v>36</v>
      </c>
    </row>
    <row r="497" spans="1:3" x14ac:dyDescent="0.35">
      <c r="A497" s="132">
        <v>44300</v>
      </c>
      <c r="B497" s="131" t="s">
        <v>466</v>
      </c>
      <c r="C497" s="131">
        <v>3</v>
      </c>
    </row>
    <row r="498" spans="1:3" x14ac:dyDescent="0.35">
      <c r="A498" s="132">
        <v>44300</v>
      </c>
      <c r="B498" s="131" t="s">
        <v>465</v>
      </c>
      <c r="C498" s="131">
        <v>24</v>
      </c>
    </row>
    <row r="499" spans="1:3" x14ac:dyDescent="0.35">
      <c r="A499" s="132">
        <v>44300</v>
      </c>
      <c r="B499" s="131" t="s">
        <v>464</v>
      </c>
      <c r="C499" s="131">
        <v>0</v>
      </c>
    </row>
    <row r="500" spans="1:3" x14ac:dyDescent="0.35">
      <c r="A500" s="132">
        <v>44300</v>
      </c>
      <c r="B500" s="131" t="s">
        <v>463</v>
      </c>
      <c r="C500" s="131">
        <v>49</v>
      </c>
    </row>
    <row r="501" spans="1:3" x14ac:dyDescent="0.35">
      <c r="A501" s="132">
        <v>44300</v>
      </c>
      <c r="B501" s="131" t="s">
        <v>461</v>
      </c>
      <c r="C501" s="131">
        <v>40</v>
      </c>
    </row>
    <row r="502" spans="1:3" x14ac:dyDescent="0.35">
      <c r="A502" s="132">
        <v>44300</v>
      </c>
      <c r="B502" s="131" t="s">
        <v>460</v>
      </c>
      <c r="C502" s="131">
        <v>16</v>
      </c>
    </row>
    <row r="503" spans="1:3" x14ac:dyDescent="0.35">
      <c r="A503" s="132">
        <v>44300</v>
      </c>
      <c r="B503" s="131" t="s">
        <v>459</v>
      </c>
      <c r="C503" s="131">
        <v>18</v>
      </c>
    </row>
    <row r="504" spans="1:3" x14ac:dyDescent="0.35">
      <c r="A504" s="132">
        <v>44300</v>
      </c>
      <c r="B504" s="131" t="s">
        <v>447</v>
      </c>
      <c r="C504" s="131">
        <v>0</v>
      </c>
    </row>
    <row r="505" spans="1:3" x14ac:dyDescent="0.35">
      <c r="A505" s="132">
        <v>44300</v>
      </c>
      <c r="B505" s="131" t="s">
        <v>458</v>
      </c>
      <c r="C505" s="131">
        <v>27</v>
      </c>
    </row>
    <row r="506" spans="1:3" x14ac:dyDescent="0.35">
      <c r="A506" s="132">
        <v>44307</v>
      </c>
      <c r="B506" s="131" t="s">
        <v>471</v>
      </c>
      <c r="C506" s="131">
        <v>7</v>
      </c>
    </row>
    <row r="507" spans="1:3" x14ac:dyDescent="0.35">
      <c r="A507" s="132">
        <v>44307</v>
      </c>
      <c r="B507" s="131" t="s">
        <v>470</v>
      </c>
      <c r="C507" s="131">
        <v>2</v>
      </c>
    </row>
    <row r="508" spans="1:3" x14ac:dyDescent="0.35">
      <c r="A508" s="132">
        <v>44307</v>
      </c>
      <c r="B508" s="131" t="s">
        <v>469</v>
      </c>
      <c r="C508" s="131">
        <v>16</v>
      </c>
    </row>
    <row r="509" spans="1:3" x14ac:dyDescent="0.35">
      <c r="A509" s="132">
        <v>44307</v>
      </c>
      <c r="B509" s="131" t="s">
        <v>457</v>
      </c>
      <c r="C509" s="131">
        <v>0</v>
      </c>
    </row>
    <row r="510" spans="1:3" x14ac:dyDescent="0.35">
      <c r="A510" s="132">
        <v>44307</v>
      </c>
      <c r="B510" s="131" t="s">
        <v>467</v>
      </c>
      <c r="C510" s="131">
        <v>15</v>
      </c>
    </row>
    <row r="511" spans="1:3" x14ac:dyDescent="0.35">
      <c r="A511" s="132">
        <v>44307</v>
      </c>
      <c r="B511" s="131" t="s">
        <v>466</v>
      </c>
      <c r="C511" s="131">
        <v>2</v>
      </c>
    </row>
    <row r="512" spans="1:3" x14ac:dyDescent="0.35">
      <c r="A512" s="132">
        <v>44307</v>
      </c>
      <c r="B512" s="131" t="s">
        <v>465</v>
      </c>
      <c r="C512" s="131">
        <v>21</v>
      </c>
    </row>
    <row r="513" spans="1:3" x14ac:dyDescent="0.35">
      <c r="A513" s="132">
        <v>44307</v>
      </c>
      <c r="B513" s="131" t="s">
        <v>464</v>
      </c>
      <c r="C513" s="131">
        <v>4</v>
      </c>
    </row>
    <row r="514" spans="1:3" x14ac:dyDescent="0.35">
      <c r="A514" s="132">
        <v>44307</v>
      </c>
      <c r="B514" s="131" t="s">
        <v>463</v>
      </c>
      <c r="C514" s="131">
        <v>21</v>
      </c>
    </row>
    <row r="515" spans="1:3" x14ac:dyDescent="0.35">
      <c r="A515" s="132">
        <v>44307</v>
      </c>
      <c r="B515" s="131" t="s">
        <v>461</v>
      </c>
      <c r="C515" s="131">
        <v>21</v>
      </c>
    </row>
    <row r="516" spans="1:3" x14ac:dyDescent="0.35">
      <c r="A516" s="132">
        <v>44307</v>
      </c>
      <c r="B516" s="131" t="s">
        <v>460</v>
      </c>
      <c r="C516" s="131">
        <v>12</v>
      </c>
    </row>
    <row r="517" spans="1:3" x14ac:dyDescent="0.35">
      <c r="A517" s="132">
        <v>44307</v>
      </c>
      <c r="B517" s="131" t="s">
        <v>459</v>
      </c>
      <c r="C517" s="131">
        <v>9</v>
      </c>
    </row>
    <row r="518" spans="1:3" x14ac:dyDescent="0.35">
      <c r="A518" s="132">
        <v>44307</v>
      </c>
      <c r="B518" s="131" t="s">
        <v>447</v>
      </c>
      <c r="C518" s="131">
        <v>0</v>
      </c>
    </row>
    <row r="519" spans="1:3" x14ac:dyDescent="0.35">
      <c r="A519" s="132">
        <v>44307</v>
      </c>
      <c r="B519" s="131" t="s">
        <v>458</v>
      </c>
      <c r="C519" s="131">
        <v>13</v>
      </c>
    </row>
    <row r="520" spans="1:3" x14ac:dyDescent="0.35">
      <c r="A520" s="132">
        <v>44314</v>
      </c>
      <c r="B520" s="131" t="s">
        <v>471</v>
      </c>
      <c r="C520" s="131">
        <v>4</v>
      </c>
    </row>
    <row r="521" spans="1:3" x14ac:dyDescent="0.35">
      <c r="A521" s="132">
        <v>44314</v>
      </c>
      <c r="B521" s="131" t="s">
        <v>470</v>
      </c>
      <c r="C521" s="131">
        <v>0</v>
      </c>
    </row>
    <row r="522" spans="1:3" x14ac:dyDescent="0.35">
      <c r="A522" s="132">
        <v>44314</v>
      </c>
      <c r="B522" s="131" t="s">
        <v>469</v>
      </c>
      <c r="C522" s="131">
        <v>28</v>
      </c>
    </row>
    <row r="523" spans="1:3" x14ac:dyDescent="0.35">
      <c r="A523" s="132">
        <v>44314</v>
      </c>
      <c r="B523" s="131" t="s">
        <v>457</v>
      </c>
      <c r="C523" s="131">
        <v>0</v>
      </c>
    </row>
    <row r="524" spans="1:3" x14ac:dyDescent="0.35">
      <c r="A524" s="132">
        <v>44314</v>
      </c>
      <c r="B524" s="131" t="s">
        <v>467</v>
      </c>
      <c r="C524" s="131">
        <v>17</v>
      </c>
    </row>
    <row r="525" spans="1:3" x14ac:dyDescent="0.35">
      <c r="A525" s="132">
        <v>44314</v>
      </c>
      <c r="B525" s="131" t="s">
        <v>466</v>
      </c>
      <c r="C525" s="131">
        <v>2</v>
      </c>
    </row>
    <row r="526" spans="1:3" x14ac:dyDescent="0.35">
      <c r="A526" s="132">
        <v>44314</v>
      </c>
      <c r="B526" s="131" t="s">
        <v>465</v>
      </c>
      <c r="C526" s="131">
        <v>14</v>
      </c>
    </row>
    <row r="527" spans="1:3" x14ac:dyDescent="0.35">
      <c r="A527" s="132">
        <v>44314</v>
      </c>
      <c r="B527" s="131" t="s">
        <v>464</v>
      </c>
      <c r="C527" s="131">
        <v>4</v>
      </c>
    </row>
    <row r="528" spans="1:3" x14ac:dyDescent="0.35">
      <c r="A528" s="132">
        <v>44314</v>
      </c>
      <c r="B528" s="131" t="s">
        <v>463</v>
      </c>
      <c r="C528" s="131">
        <v>23</v>
      </c>
    </row>
    <row r="529" spans="1:3" x14ac:dyDescent="0.35">
      <c r="A529" s="132">
        <v>44314</v>
      </c>
      <c r="B529" s="131" t="s">
        <v>461</v>
      </c>
      <c r="C529" s="131">
        <v>9</v>
      </c>
    </row>
    <row r="530" spans="1:3" x14ac:dyDescent="0.35">
      <c r="A530" s="132">
        <v>44314</v>
      </c>
      <c r="B530" s="131" t="s">
        <v>460</v>
      </c>
      <c r="C530" s="131">
        <v>13</v>
      </c>
    </row>
    <row r="531" spans="1:3" x14ac:dyDescent="0.35">
      <c r="A531" s="132">
        <v>44314</v>
      </c>
      <c r="B531" s="131" t="s">
        <v>459</v>
      </c>
      <c r="C531" s="131">
        <v>7</v>
      </c>
    </row>
    <row r="532" spans="1:3" x14ac:dyDescent="0.35">
      <c r="A532" s="132">
        <v>44314</v>
      </c>
      <c r="B532" s="131" t="s">
        <v>447</v>
      </c>
      <c r="C532" s="131">
        <v>0</v>
      </c>
    </row>
    <row r="533" spans="1:3" x14ac:dyDescent="0.35">
      <c r="A533" s="132">
        <v>44314</v>
      </c>
      <c r="B533" s="131" t="s">
        <v>458</v>
      </c>
      <c r="C533" s="131">
        <v>10</v>
      </c>
    </row>
    <row r="534" spans="1:3" x14ac:dyDescent="0.35">
      <c r="A534" s="132">
        <v>44321</v>
      </c>
      <c r="B534" s="131" t="s">
        <v>471</v>
      </c>
      <c r="C534" s="131">
        <v>3</v>
      </c>
    </row>
    <row r="535" spans="1:3" x14ac:dyDescent="0.35">
      <c r="A535" s="132">
        <v>44321</v>
      </c>
      <c r="B535" s="131" t="s">
        <v>470</v>
      </c>
      <c r="C535" s="131">
        <v>1</v>
      </c>
    </row>
    <row r="536" spans="1:3" x14ac:dyDescent="0.35">
      <c r="A536" s="132">
        <v>44321</v>
      </c>
      <c r="B536" s="131" t="s">
        <v>469</v>
      </c>
      <c r="C536" s="131">
        <v>33</v>
      </c>
    </row>
    <row r="537" spans="1:3" x14ac:dyDescent="0.35">
      <c r="A537" s="132">
        <v>44321</v>
      </c>
      <c r="B537" s="131" t="s">
        <v>457</v>
      </c>
      <c r="C537" s="131">
        <v>0</v>
      </c>
    </row>
    <row r="538" spans="1:3" x14ac:dyDescent="0.35">
      <c r="A538" s="132">
        <v>44321</v>
      </c>
      <c r="B538" s="131" t="s">
        <v>467</v>
      </c>
      <c r="C538" s="131">
        <v>19</v>
      </c>
    </row>
    <row r="539" spans="1:3" x14ac:dyDescent="0.35">
      <c r="A539" s="132">
        <v>44321</v>
      </c>
      <c r="B539" s="131" t="s">
        <v>466</v>
      </c>
      <c r="C539" s="131">
        <v>1</v>
      </c>
    </row>
    <row r="540" spans="1:3" x14ac:dyDescent="0.35">
      <c r="A540" s="132">
        <v>44321</v>
      </c>
      <c r="B540" s="131" t="s">
        <v>465</v>
      </c>
      <c r="C540" s="131">
        <v>15</v>
      </c>
    </row>
    <row r="541" spans="1:3" x14ac:dyDescent="0.35">
      <c r="A541" s="132">
        <v>44321</v>
      </c>
      <c r="B541" s="131" t="s">
        <v>464</v>
      </c>
      <c r="C541" s="131">
        <v>1</v>
      </c>
    </row>
    <row r="542" spans="1:3" x14ac:dyDescent="0.35">
      <c r="A542" s="132">
        <v>44321</v>
      </c>
      <c r="B542" s="131" t="s">
        <v>463</v>
      </c>
      <c r="C542" s="131">
        <v>24</v>
      </c>
    </row>
    <row r="543" spans="1:3" x14ac:dyDescent="0.35">
      <c r="A543" s="132">
        <v>44321</v>
      </c>
      <c r="B543" s="131" t="s">
        <v>461</v>
      </c>
      <c r="C543" s="131">
        <v>12</v>
      </c>
    </row>
    <row r="544" spans="1:3" x14ac:dyDescent="0.35">
      <c r="A544" s="132">
        <v>44321</v>
      </c>
      <c r="B544" s="131" t="s">
        <v>460</v>
      </c>
      <c r="C544" s="131">
        <v>17</v>
      </c>
    </row>
    <row r="545" spans="1:3" x14ac:dyDescent="0.35">
      <c r="A545" s="132">
        <v>44321</v>
      </c>
      <c r="B545" s="131" t="s">
        <v>459</v>
      </c>
      <c r="C545" s="131">
        <v>10</v>
      </c>
    </row>
    <row r="546" spans="1:3" x14ac:dyDescent="0.35">
      <c r="A546" s="132">
        <v>44321</v>
      </c>
      <c r="B546" s="131" t="s">
        <v>447</v>
      </c>
      <c r="C546" s="131">
        <v>0</v>
      </c>
    </row>
    <row r="547" spans="1:3" x14ac:dyDescent="0.35">
      <c r="A547" s="132">
        <v>44321</v>
      </c>
      <c r="B547" s="131" t="s">
        <v>458</v>
      </c>
      <c r="C547" s="131">
        <v>10</v>
      </c>
    </row>
    <row r="548" spans="1:3" x14ac:dyDescent="0.35">
      <c r="A548" s="132">
        <v>44328</v>
      </c>
      <c r="B548" s="171" t="s">
        <v>471</v>
      </c>
      <c r="C548" s="171">
        <v>2</v>
      </c>
    </row>
    <row r="549" spans="1:3" x14ac:dyDescent="0.35">
      <c r="A549" s="132">
        <v>44328</v>
      </c>
      <c r="B549" s="171" t="s">
        <v>470</v>
      </c>
      <c r="C549" s="171">
        <v>3</v>
      </c>
    </row>
    <row r="550" spans="1:3" x14ac:dyDescent="0.35">
      <c r="A550" s="132">
        <v>44328</v>
      </c>
      <c r="B550" s="171" t="s">
        <v>469</v>
      </c>
      <c r="C550" s="171">
        <v>19</v>
      </c>
    </row>
    <row r="551" spans="1:3" x14ac:dyDescent="0.35">
      <c r="A551" s="132">
        <v>44328</v>
      </c>
      <c r="B551" s="171" t="s">
        <v>457</v>
      </c>
      <c r="C551" s="171">
        <v>0</v>
      </c>
    </row>
    <row r="552" spans="1:3" x14ac:dyDescent="0.35">
      <c r="A552" s="132">
        <v>44328</v>
      </c>
      <c r="B552" s="171" t="s">
        <v>467</v>
      </c>
      <c r="C552" s="171">
        <v>18</v>
      </c>
    </row>
    <row r="553" spans="1:3" x14ac:dyDescent="0.35">
      <c r="A553" s="132">
        <v>44328</v>
      </c>
      <c r="B553" s="171" t="s">
        <v>466</v>
      </c>
      <c r="C553" s="171">
        <v>1</v>
      </c>
    </row>
    <row r="554" spans="1:3" x14ac:dyDescent="0.35">
      <c r="A554" s="132">
        <v>44328</v>
      </c>
      <c r="B554" s="171" t="s">
        <v>465</v>
      </c>
      <c r="C554" s="171">
        <v>17</v>
      </c>
    </row>
    <row r="555" spans="1:3" x14ac:dyDescent="0.35">
      <c r="A555" s="132">
        <v>44328</v>
      </c>
      <c r="B555" s="171" t="s">
        <v>464</v>
      </c>
      <c r="C555" s="171">
        <v>4</v>
      </c>
    </row>
    <row r="556" spans="1:3" x14ac:dyDescent="0.35">
      <c r="A556" s="132">
        <v>44328</v>
      </c>
      <c r="B556" s="171" t="s">
        <v>463</v>
      </c>
      <c r="C556" s="171">
        <v>21</v>
      </c>
    </row>
    <row r="557" spans="1:3" x14ac:dyDescent="0.35">
      <c r="A557" s="132">
        <v>44328</v>
      </c>
      <c r="B557" s="171" t="s">
        <v>461</v>
      </c>
      <c r="C557" s="171">
        <v>10</v>
      </c>
    </row>
    <row r="558" spans="1:3" x14ac:dyDescent="0.35">
      <c r="A558" s="132">
        <v>44328</v>
      </c>
      <c r="B558" s="171" t="s">
        <v>460</v>
      </c>
      <c r="C558" s="171">
        <v>15</v>
      </c>
    </row>
    <row r="559" spans="1:3" x14ac:dyDescent="0.35">
      <c r="A559" s="132">
        <v>44328</v>
      </c>
      <c r="B559" s="171" t="s">
        <v>459</v>
      </c>
      <c r="C559" s="171">
        <v>10</v>
      </c>
    </row>
    <row r="560" spans="1:3" x14ac:dyDescent="0.35">
      <c r="A560" s="132">
        <v>44328</v>
      </c>
      <c r="B560" s="171" t="s">
        <v>447</v>
      </c>
      <c r="C560" s="171">
        <v>0</v>
      </c>
    </row>
    <row r="561" spans="1:3" x14ac:dyDescent="0.35">
      <c r="A561" s="132">
        <v>44328</v>
      </c>
      <c r="B561" s="171" t="s">
        <v>458</v>
      </c>
      <c r="C561" s="171">
        <v>10</v>
      </c>
    </row>
    <row r="562" spans="1:3" s="179" customFormat="1" x14ac:dyDescent="0.35">
      <c r="A562" s="132">
        <v>44335</v>
      </c>
      <c r="B562" s="179" t="s">
        <v>471</v>
      </c>
      <c r="C562" s="179">
        <v>4</v>
      </c>
    </row>
    <row r="563" spans="1:3" s="179" customFormat="1" x14ac:dyDescent="0.35">
      <c r="A563" s="132">
        <v>44335</v>
      </c>
      <c r="B563" s="179" t="s">
        <v>470</v>
      </c>
      <c r="C563" s="179">
        <v>2</v>
      </c>
    </row>
    <row r="564" spans="1:3" s="179" customFormat="1" x14ac:dyDescent="0.35">
      <c r="A564" s="132">
        <v>44335</v>
      </c>
      <c r="B564" s="179" t="s">
        <v>469</v>
      </c>
      <c r="C564" s="179">
        <v>12</v>
      </c>
    </row>
    <row r="565" spans="1:3" s="179" customFormat="1" x14ac:dyDescent="0.35">
      <c r="A565" s="132">
        <v>44335</v>
      </c>
      <c r="B565" s="179" t="s">
        <v>457</v>
      </c>
      <c r="C565" s="179">
        <v>0</v>
      </c>
    </row>
    <row r="566" spans="1:3" s="179" customFormat="1" x14ac:dyDescent="0.35">
      <c r="A566" s="132">
        <v>44335</v>
      </c>
      <c r="B566" s="179" t="s">
        <v>467</v>
      </c>
      <c r="C566" s="179">
        <v>22</v>
      </c>
    </row>
    <row r="567" spans="1:3" s="179" customFormat="1" x14ac:dyDescent="0.35">
      <c r="A567" s="132">
        <v>44335</v>
      </c>
      <c r="B567" s="179" t="s">
        <v>466</v>
      </c>
      <c r="C567" s="179">
        <v>0</v>
      </c>
    </row>
    <row r="568" spans="1:3" s="179" customFormat="1" x14ac:dyDescent="0.35">
      <c r="A568" s="132">
        <v>44335</v>
      </c>
      <c r="B568" s="179" t="s">
        <v>465</v>
      </c>
      <c r="C568" s="179">
        <v>16</v>
      </c>
    </row>
    <row r="569" spans="1:3" s="179" customFormat="1" x14ac:dyDescent="0.35">
      <c r="A569" s="132">
        <v>44335</v>
      </c>
      <c r="B569" s="179" t="s">
        <v>464</v>
      </c>
      <c r="C569" s="179">
        <v>3</v>
      </c>
    </row>
    <row r="570" spans="1:3" s="179" customFormat="1" x14ac:dyDescent="0.35">
      <c r="A570" s="132">
        <v>44335</v>
      </c>
      <c r="B570" s="179" t="s">
        <v>463</v>
      </c>
      <c r="C570" s="179">
        <v>19</v>
      </c>
    </row>
    <row r="571" spans="1:3" s="179" customFormat="1" x14ac:dyDescent="0.35">
      <c r="A571" s="132">
        <v>44335</v>
      </c>
      <c r="B571" s="179" t="s">
        <v>461</v>
      </c>
      <c r="C571" s="179">
        <v>3</v>
      </c>
    </row>
    <row r="572" spans="1:3" s="179" customFormat="1" x14ac:dyDescent="0.35">
      <c r="A572" s="132">
        <v>44335</v>
      </c>
      <c r="B572" s="179" t="s">
        <v>460</v>
      </c>
      <c r="C572" s="179">
        <v>12</v>
      </c>
    </row>
    <row r="573" spans="1:3" s="179" customFormat="1" x14ac:dyDescent="0.35">
      <c r="A573" s="132">
        <v>44335</v>
      </c>
      <c r="B573" s="179" t="s">
        <v>459</v>
      </c>
      <c r="C573" s="179">
        <v>10</v>
      </c>
    </row>
    <row r="574" spans="1:3" s="179" customFormat="1" x14ac:dyDescent="0.35">
      <c r="A574" s="132">
        <v>44335</v>
      </c>
      <c r="B574" s="179" t="s">
        <v>447</v>
      </c>
      <c r="C574" s="179">
        <v>0</v>
      </c>
    </row>
    <row r="575" spans="1:3" s="179" customFormat="1" x14ac:dyDescent="0.35">
      <c r="A575" s="132">
        <v>44335</v>
      </c>
      <c r="B575" s="179" t="s">
        <v>458</v>
      </c>
      <c r="C575" s="179">
        <v>25</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39"/>
  <sheetViews>
    <sheetView zoomScale="99" zoomScaleNormal="99" workbookViewId="0">
      <pane ySplit="1" topLeftCell="A426" activePane="bottomLeft" state="frozen"/>
      <selection activeCell="F21" sqref="F21:G34"/>
      <selection pane="bottomLeft" activeCell="B435" sqref="B435"/>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ht="14.4" x14ac:dyDescent="0.35">
      <c r="A1" s="4" t="s">
        <v>352</v>
      </c>
      <c r="B1" s="32" t="s">
        <v>350</v>
      </c>
      <c r="C1" s="32" t="s">
        <v>349</v>
      </c>
      <c r="D1" s="32" t="s">
        <v>348</v>
      </c>
      <c r="E1" s="32" t="s">
        <v>347</v>
      </c>
      <c r="F1" s="26" t="s">
        <v>346</v>
      </c>
    </row>
    <row r="2" spans="1:6" ht="14.4" x14ac:dyDescent="0.35">
      <c r="A2" s="31">
        <v>43900</v>
      </c>
      <c r="B2" s="30">
        <v>0</v>
      </c>
      <c r="C2" s="30">
        <v>0</v>
      </c>
      <c r="D2" s="30">
        <v>0</v>
      </c>
      <c r="E2" s="30">
        <v>0</v>
      </c>
    </row>
    <row r="3" spans="1:6" ht="14.4" x14ac:dyDescent="0.35">
      <c r="A3" s="31">
        <v>43901</v>
      </c>
      <c r="B3" s="30">
        <v>0</v>
      </c>
      <c r="C3" s="30">
        <f>B3+C2</f>
        <v>0</v>
      </c>
      <c r="D3" s="30">
        <v>0</v>
      </c>
      <c r="E3" s="30">
        <f>D3+E2</f>
        <v>0</v>
      </c>
    </row>
    <row r="4" spans="1:6" ht="14.4" x14ac:dyDescent="0.35">
      <c r="A4" s="31">
        <v>43902</v>
      </c>
      <c r="B4" s="30">
        <v>0</v>
      </c>
      <c r="C4" s="30">
        <f t="shared" ref="C4:C67" si="0">B4+C3</f>
        <v>0</v>
      </c>
      <c r="D4" s="30">
        <v>0</v>
      </c>
      <c r="E4" s="30">
        <f t="shared" ref="E4:E67" si="1">D4+E3</f>
        <v>0</v>
      </c>
    </row>
    <row r="5" spans="1:6" ht="14.4" x14ac:dyDescent="0.35">
      <c r="A5" s="31">
        <v>43903</v>
      </c>
      <c r="B5" s="30">
        <v>0</v>
      </c>
      <c r="C5" s="30">
        <f t="shared" si="0"/>
        <v>0</v>
      </c>
      <c r="D5" s="30">
        <v>0</v>
      </c>
      <c r="E5" s="30">
        <f t="shared" si="1"/>
        <v>0</v>
      </c>
    </row>
    <row r="6" spans="1:6" ht="14.4" x14ac:dyDescent="0.35">
      <c r="A6" s="31">
        <v>43904</v>
      </c>
      <c r="B6" s="30">
        <v>0</v>
      </c>
      <c r="C6" s="30">
        <f t="shared" si="0"/>
        <v>0</v>
      </c>
      <c r="D6" s="30">
        <v>0</v>
      </c>
      <c r="E6" s="30">
        <f t="shared" si="1"/>
        <v>0</v>
      </c>
    </row>
    <row r="7" spans="1:6" ht="14.4" x14ac:dyDescent="0.35">
      <c r="A7" s="31">
        <v>43905</v>
      </c>
      <c r="B7" s="30">
        <v>0</v>
      </c>
      <c r="C7" s="30">
        <f t="shared" si="0"/>
        <v>0</v>
      </c>
      <c r="D7" s="30">
        <v>0</v>
      </c>
      <c r="E7" s="30">
        <f t="shared" si="1"/>
        <v>0</v>
      </c>
    </row>
    <row r="8" spans="1:6" ht="14.4" x14ac:dyDescent="0.35">
      <c r="A8" s="31">
        <v>43906</v>
      </c>
      <c r="B8" s="30">
        <v>0</v>
      </c>
      <c r="C8" s="30">
        <f t="shared" si="0"/>
        <v>0</v>
      </c>
      <c r="D8" s="30">
        <v>0</v>
      </c>
      <c r="E8" s="30">
        <f t="shared" si="1"/>
        <v>0</v>
      </c>
    </row>
    <row r="9" spans="1:6" ht="14.4" x14ac:dyDescent="0.35">
      <c r="A9" s="31">
        <v>43907</v>
      </c>
      <c r="B9" s="30">
        <v>0</v>
      </c>
      <c r="C9" s="30">
        <f t="shared" si="0"/>
        <v>0</v>
      </c>
      <c r="D9" s="30">
        <v>0</v>
      </c>
      <c r="E9" s="30">
        <f t="shared" si="1"/>
        <v>0</v>
      </c>
    </row>
    <row r="10" spans="1:6" ht="14.4" x14ac:dyDescent="0.35">
      <c r="A10" s="31">
        <v>43908</v>
      </c>
      <c r="B10" s="30">
        <v>2</v>
      </c>
      <c r="C10" s="30">
        <f>B10+C9</f>
        <v>2</v>
      </c>
      <c r="D10" s="30">
        <v>0</v>
      </c>
      <c r="E10" s="30">
        <f>D10+E9</f>
        <v>0</v>
      </c>
    </row>
    <row r="11" spans="1:6" ht="14.4" x14ac:dyDescent="0.35">
      <c r="A11" s="31">
        <v>43909</v>
      </c>
      <c r="B11" s="30">
        <v>1</v>
      </c>
      <c r="C11" s="30">
        <f t="shared" si="0"/>
        <v>3</v>
      </c>
      <c r="D11" s="30">
        <v>0</v>
      </c>
      <c r="E11" s="30">
        <f t="shared" si="1"/>
        <v>0</v>
      </c>
    </row>
    <row r="12" spans="1:6" ht="14.4" x14ac:dyDescent="0.35">
      <c r="A12" s="31">
        <v>43910</v>
      </c>
      <c r="B12" s="30">
        <v>2</v>
      </c>
      <c r="C12" s="30">
        <f t="shared" si="0"/>
        <v>5</v>
      </c>
      <c r="D12" s="30">
        <v>0</v>
      </c>
      <c r="E12" s="30">
        <f t="shared" si="1"/>
        <v>0</v>
      </c>
    </row>
    <row r="13" spans="1:6" ht="14.4" x14ac:dyDescent="0.35">
      <c r="A13" s="31">
        <v>43911</v>
      </c>
      <c r="B13" s="30">
        <v>2</v>
      </c>
      <c r="C13" s="30">
        <f t="shared" si="0"/>
        <v>7</v>
      </c>
      <c r="D13" s="30">
        <v>0</v>
      </c>
      <c r="E13" s="30">
        <f t="shared" si="1"/>
        <v>0</v>
      </c>
    </row>
    <row r="14" spans="1:6" ht="14.4" x14ac:dyDescent="0.35">
      <c r="A14" s="31">
        <v>43912</v>
      </c>
      <c r="B14" s="30">
        <v>4</v>
      </c>
      <c r="C14" s="30">
        <f t="shared" si="0"/>
        <v>11</v>
      </c>
      <c r="D14" s="30">
        <v>0</v>
      </c>
      <c r="E14" s="30">
        <f t="shared" si="1"/>
        <v>0</v>
      </c>
    </row>
    <row r="15" spans="1:6" ht="14.4" x14ac:dyDescent="0.35">
      <c r="A15" s="31">
        <v>43913</v>
      </c>
      <c r="B15" s="30">
        <v>6</v>
      </c>
      <c r="C15" s="30">
        <f t="shared" si="0"/>
        <v>17</v>
      </c>
      <c r="D15" s="30">
        <v>0</v>
      </c>
      <c r="E15" s="30">
        <f t="shared" si="1"/>
        <v>0</v>
      </c>
    </row>
    <row r="16" spans="1:6" ht="14.4" x14ac:dyDescent="0.35">
      <c r="A16" s="31">
        <v>43914</v>
      </c>
      <c r="B16" s="30">
        <v>9</v>
      </c>
      <c r="C16" s="30">
        <f t="shared" si="0"/>
        <v>26</v>
      </c>
      <c r="D16" s="30">
        <v>0</v>
      </c>
      <c r="E16" s="30">
        <f t="shared" si="1"/>
        <v>0</v>
      </c>
      <c r="F16" s="27">
        <f t="shared" ref="F16:F79" si="2">AVERAGE(B10:B16)</f>
        <v>3.7142857142857144</v>
      </c>
    </row>
    <row r="17" spans="1:6" ht="14.4" x14ac:dyDescent="0.35">
      <c r="A17" s="31">
        <v>43915</v>
      </c>
      <c r="B17" s="30">
        <v>7</v>
      </c>
      <c r="C17" s="30">
        <f t="shared" si="0"/>
        <v>33</v>
      </c>
      <c r="D17" s="30">
        <v>0</v>
      </c>
      <c r="E17" s="30">
        <f t="shared" si="1"/>
        <v>0</v>
      </c>
      <c r="F17" s="27">
        <f t="shared" si="2"/>
        <v>4.4285714285714288</v>
      </c>
    </row>
    <row r="18" spans="1:6" ht="14.4" x14ac:dyDescent="0.35">
      <c r="A18" s="31">
        <v>43916</v>
      </c>
      <c r="B18" s="30">
        <v>9</v>
      </c>
      <c r="C18" s="30">
        <f t="shared" si="0"/>
        <v>42</v>
      </c>
      <c r="D18" s="30">
        <v>1</v>
      </c>
      <c r="E18" s="30">
        <f t="shared" si="1"/>
        <v>1</v>
      </c>
      <c r="F18" s="27">
        <f t="shared" si="2"/>
        <v>5.5714285714285712</v>
      </c>
    </row>
    <row r="19" spans="1:6" ht="14.4" x14ac:dyDescent="0.35">
      <c r="A19" s="31">
        <v>43917</v>
      </c>
      <c r="B19" s="30">
        <v>15</v>
      </c>
      <c r="C19" s="30">
        <f t="shared" si="0"/>
        <v>57</v>
      </c>
      <c r="D19" s="30">
        <v>0</v>
      </c>
      <c r="E19" s="30">
        <f t="shared" si="1"/>
        <v>1</v>
      </c>
      <c r="F19" s="27">
        <f t="shared" si="2"/>
        <v>7.4285714285714288</v>
      </c>
    </row>
    <row r="20" spans="1:6" ht="14.4" x14ac:dyDescent="0.35">
      <c r="A20" s="31">
        <v>43918</v>
      </c>
      <c r="B20" s="30">
        <v>15</v>
      </c>
      <c r="C20" s="30">
        <f t="shared" si="0"/>
        <v>72</v>
      </c>
      <c r="D20" s="30">
        <v>0</v>
      </c>
      <c r="E20" s="30">
        <f t="shared" si="1"/>
        <v>1</v>
      </c>
      <c r="F20" s="27">
        <f t="shared" si="2"/>
        <v>9.2857142857142865</v>
      </c>
    </row>
    <row r="21" spans="1:6" ht="14.4" x14ac:dyDescent="0.35">
      <c r="A21" s="31">
        <v>43919</v>
      </c>
      <c r="B21" s="30">
        <v>25</v>
      </c>
      <c r="C21" s="30">
        <f t="shared" si="0"/>
        <v>97</v>
      </c>
      <c r="D21" s="30">
        <v>1</v>
      </c>
      <c r="E21" s="30">
        <f t="shared" si="1"/>
        <v>2</v>
      </c>
      <c r="F21" s="27">
        <f t="shared" si="2"/>
        <v>12.285714285714286</v>
      </c>
    </row>
    <row r="22" spans="1:6" ht="14.4" x14ac:dyDescent="0.35">
      <c r="A22" s="31">
        <v>43920</v>
      </c>
      <c r="B22" s="30">
        <v>28</v>
      </c>
      <c r="C22" s="30">
        <f t="shared" si="0"/>
        <v>125</v>
      </c>
      <c r="D22" s="30">
        <v>0</v>
      </c>
      <c r="E22" s="30">
        <f t="shared" si="1"/>
        <v>2</v>
      </c>
      <c r="F22" s="27">
        <f t="shared" si="2"/>
        <v>15.428571428571429</v>
      </c>
    </row>
    <row r="23" spans="1:6" ht="14.4" x14ac:dyDescent="0.35">
      <c r="A23" s="31">
        <v>43921</v>
      </c>
      <c r="B23" s="30">
        <v>28</v>
      </c>
      <c r="C23" s="30">
        <f t="shared" si="0"/>
        <v>153</v>
      </c>
      <c r="D23" s="30">
        <v>0</v>
      </c>
      <c r="E23" s="30">
        <f t="shared" si="1"/>
        <v>2</v>
      </c>
      <c r="F23" s="27">
        <f t="shared" si="2"/>
        <v>18.142857142857142</v>
      </c>
    </row>
    <row r="24" spans="1:6" ht="14.4" x14ac:dyDescent="0.35">
      <c r="A24" s="31">
        <v>43922</v>
      </c>
      <c r="B24" s="30">
        <v>36</v>
      </c>
      <c r="C24" s="30">
        <f t="shared" si="0"/>
        <v>189</v>
      </c>
      <c r="D24" s="30">
        <v>0</v>
      </c>
      <c r="E24" s="30">
        <f t="shared" si="1"/>
        <v>2</v>
      </c>
      <c r="F24" s="27">
        <f t="shared" si="2"/>
        <v>22.285714285714285</v>
      </c>
    </row>
    <row r="25" spans="1:6" ht="14.4" x14ac:dyDescent="0.35">
      <c r="A25" s="31">
        <v>43923</v>
      </c>
      <c r="B25" s="30">
        <v>41</v>
      </c>
      <c r="C25" s="30">
        <f t="shared" si="0"/>
        <v>230</v>
      </c>
      <c r="D25" s="30">
        <v>2</v>
      </c>
      <c r="E25" s="30">
        <f t="shared" si="1"/>
        <v>4</v>
      </c>
      <c r="F25" s="27">
        <f t="shared" si="2"/>
        <v>26.857142857142858</v>
      </c>
    </row>
    <row r="26" spans="1:6" ht="14.4" x14ac:dyDescent="0.35">
      <c r="A26" s="31">
        <v>43924</v>
      </c>
      <c r="B26" s="30">
        <v>38</v>
      </c>
      <c r="C26" s="30">
        <f t="shared" si="0"/>
        <v>268</v>
      </c>
      <c r="D26" s="30">
        <v>1</v>
      </c>
      <c r="E26" s="30">
        <f t="shared" si="1"/>
        <v>5</v>
      </c>
      <c r="F26" s="27">
        <f t="shared" si="2"/>
        <v>30.142857142857142</v>
      </c>
    </row>
    <row r="27" spans="1:6" ht="14.4" x14ac:dyDescent="0.35">
      <c r="A27" s="31">
        <v>43925</v>
      </c>
      <c r="B27" s="30">
        <v>38</v>
      </c>
      <c r="C27" s="30">
        <f t="shared" si="0"/>
        <v>306</v>
      </c>
      <c r="D27" s="30">
        <v>1</v>
      </c>
      <c r="E27" s="30">
        <f t="shared" si="1"/>
        <v>6</v>
      </c>
      <c r="F27" s="27">
        <f t="shared" si="2"/>
        <v>33.428571428571431</v>
      </c>
    </row>
    <row r="28" spans="1:6" ht="14.4" x14ac:dyDescent="0.35">
      <c r="A28" s="31">
        <v>43926</v>
      </c>
      <c r="B28" s="30">
        <v>68</v>
      </c>
      <c r="C28" s="30">
        <f t="shared" si="0"/>
        <v>374</v>
      </c>
      <c r="D28" s="30">
        <v>0</v>
      </c>
      <c r="E28" s="30">
        <f t="shared" si="1"/>
        <v>6</v>
      </c>
      <c r="F28" s="27">
        <f t="shared" si="2"/>
        <v>39.571428571428569</v>
      </c>
    </row>
    <row r="29" spans="1:6" ht="14.4" x14ac:dyDescent="0.35">
      <c r="A29" s="31">
        <v>43927</v>
      </c>
      <c r="B29" s="30">
        <v>79</v>
      </c>
      <c r="C29" s="30">
        <f t="shared" si="0"/>
        <v>453</v>
      </c>
      <c r="D29" s="30">
        <v>1</v>
      </c>
      <c r="E29" s="30">
        <f t="shared" si="1"/>
        <v>7</v>
      </c>
      <c r="F29" s="27">
        <f t="shared" si="2"/>
        <v>46.857142857142854</v>
      </c>
    </row>
    <row r="30" spans="1:6" ht="14.4" x14ac:dyDescent="0.35">
      <c r="A30" s="31">
        <v>43928</v>
      </c>
      <c r="B30" s="30">
        <v>71</v>
      </c>
      <c r="C30" s="30">
        <f t="shared" si="0"/>
        <v>524</v>
      </c>
      <c r="D30" s="30">
        <v>0</v>
      </c>
      <c r="E30" s="30">
        <f t="shared" si="1"/>
        <v>7</v>
      </c>
      <c r="F30" s="27">
        <f t="shared" si="2"/>
        <v>53</v>
      </c>
    </row>
    <row r="31" spans="1:6" ht="14.4" x14ac:dyDescent="0.35">
      <c r="A31" s="31">
        <v>43929</v>
      </c>
      <c r="B31" s="30">
        <v>100</v>
      </c>
      <c r="C31" s="30">
        <f t="shared" si="0"/>
        <v>624</v>
      </c>
      <c r="D31" s="30">
        <v>3</v>
      </c>
      <c r="E31" s="30">
        <f t="shared" si="1"/>
        <v>10</v>
      </c>
      <c r="F31" s="27">
        <f t="shared" si="2"/>
        <v>62.142857142857146</v>
      </c>
    </row>
    <row r="32" spans="1:6" ht="14.4" x14ac:dyDescent="0.35">
      <c r="A32" s="31">
        <v>43930</v>
      </c>
      <c r="B32" s="30">
        <v>112</v>
      </c>
      <c r="C32" s="30">
        <f t="shared" si="0"/>
        <v>736</v>
      </c>
      <c r="D32" s="30">
        <v>3</v>
      </c>
      <c r="E32" s="30">
        <f t="shared" si="1"/>
        <v>13</v>
      </c>
      <c r="F32" s="27">
        <f t="shared" si="2"/>
        <v>72.285714285714292</v>
      </c>
    </row>
    <row r="33" spans="1:6" ht="14.4" x14ac:dyDescent="0.35">
      <c r="A33" s="31">
        <v>43931</v>
      </c>
      <c r="B33" s="30">
        <v>107</v>
      </c>
      <c r="C33" s="30">
        <f t="shared" si="0"/>
        <v>843</v>
      </c>
      <c r="D33" s="30">
        <v>2</v>
      </c>
      <c r="E33" s="30">
        <f t="shared" si="1"/>
        <v>15</v>
      </c>
      <c r="F33" s="27">
        <f t="shared" si="2"/>
        <v>82.142857142857139</v>
      </c>
    </row>
    <row r="34" spans="1:6" ht="14.4" x14ac:dyDescent="0.35">
      <c r="A34" s="31">
        <v>43932</v>
      </c>
      <c r="B34" s="30">
        <v>120</v>
      </c>
      <c r="C34" s="30">
        <f t="shared" si="0"/>
        <v>963</v>
      </c>
      <c r="D34" s="30">
        <v>4</v>
      </c>
      <c r="E34" s="30">
        <f t="shared" si="1"/>
        <v>19</v>
      </c>
      <c r="F34" s="27">
        <f t="shared" si="2"/>
        <v>93.857142857142861</v>
      </c>
    </row>
    <row r="35" spans="1:6" ht="14.4" x14ac:dyDescent="0.35">
      <c r="A35" s="31">
        <v>43933</v>
      </c>
      <c r="B35" s="30">
        <v>114</v>
      </c>
      <c r="C35" s="30">
        <f t="shared" si="0"/>
        <v>1077</v>
      </c>
      <c r="D35" s="30">
        <v>5</v>
      </c>
      <c r="E35" s="30">
        <f t="shared" si="1"/>
        <v>24</v>
      </c>
      <c r="F35" s="27">
        <f t="shared" si="2"/>
        <v>100.42857142857143</v>
      </c>
    </row>
    <row r="36" spans="1:6" ht="14.4" x14ac:dyDescent="0.35">
      <c r="A36" s="31">
        <v>43934</v>
      </c>
      <c r="B36" s="30">
        <v>163</v>
      </c>
      <c r="C36" s="30">
        <f t="shared" si="0"/>
        <v>1240</v>
      </c>
      <c r="D36" s="30">
        <v>7</v>
      </c>
      <c r="E36" s="30">
        <f t="shared" si="1"/>
        <v>31</v>
      </c>
      <c r="F36" s="27">
        <f t="shared" si="2"/>
        <v>112.42857142857143</v>
      </c>
    </row>
    <row r="37" spans="1:6" ht="14.4" x14ac:dyDescent="0.35">
      <c r="A37" s="31">
        <v>43935</v>
      </c>
      <c r="B37" s="30">
        <v>122</v>
      </c>
      <c r="C37" s="30">
        <f t="shared" si="0"/>
        <v>1362</v>
      </c>
      <c r="D37" s="30">
        <v>9</v>
      </c>
      <c r="E37" s="30">
        <f t="shared" si="1"/>
        <v>40</v>
      </c>
      <c r="F37" s="27">
        <f t="shared" si="2"/>
        <v>119.71428571428571</v>
      </c>
    </row>
    <row r="38" spans="1:6" ht="14.4" x14ac:dyDescent="0.35">
      <c r="A38" s="31">
        <v>43936</v>
      </c>
      <c r="B38" s="30">
        <v>178</v>
      </c>
      <c r="C38" s="30">
        <f t="shared" si="0"/>
        <v>1540</v>
      </c>
      <c r="D38" s="30">
        <v>6</v>
      </c>
      <c r="E38" s="30">
        <f t="shared" si="1"/>
        <v>46</v>
      </c>
      <c r="F38" s="27">
        <f t="shared" si="2"/>
        <v>130.85714285714286</v>
      </c>
    </row>
    <row r="39" spans="1:6" ht="14.4" x14ac:dyDescent="0.35">
      <c r="A39" s="31">
        <v>43937</v>
      </c>
      <c r="B39" s="30">
        <v>174</v>
      </c>
      <c r="C39" s="30">
        <f t="shared" si="0"/>
        <v>1714</v>
      </c>
      <c r="D39" s="30">
        <v>3</v>
      </c>
      <c r="E39" s="30">
        <f t="shared" si="1"/>
        <v>49</v>
      </c>
      <c r="F39" s="27">
        <f t="shared" si="2"/>
        <v>139.71428571428572</v>
      </c>
    </row>
    <row r="40" spans="1:6" ht="14.4" x14ac:dyDescent="0.35">
      <c r="A40" s="31">
        <v>43938</v>
      </c>
      <c r="B40" s="30">
        <v>167</v>
      </c>
      <c r="C40" s="30">
        <f t="shared" si="0"/>
        <v>1881</v>
      </c>
      <c r="D40" s="30">
        <v>8</v>
      </c>
      <c r="E40" s="30">
        <f t="shared" si="1"/>
        <v>57</v>
      </c>
      <c r="F40" s="27">
        <f t="shared" si="2"/>
        <v>148.28571428571428</v>
      </c>
    </row>
    <row r="41" spans="1:6" ht="14.4" x14ac:dyDescent="0.35">
      <c r="A41" s="31">
        <v>43939</v>
      </c>
      <c r="B41" s="30">
        <v>171</v>
      </c>
      <c r="C41" s="30">
        <f t="shared" si="0"/>
        <v>2052</v>
      </c>
      <c r="D41" s="30">
        <v>5</v>
      </c>
      <c r="E41" s="30">
        <f t="shared" si="1"/>
        <v>62</v>
      </c>
      <c r="F41" s="27">
        <f t="shared" si="2"/>
        <v>155.57142857142858</v>
      </c>
    </row>
    <row r="42" spans="1:6" ht="14.4" x14ac:dyDescent="0.35">
      <c r="A42" s="31">
        <v>43940</v>
      </c>
      <c r="B42" s="30">
        <v>179</v>
      </c>
      <c r="C42" s="30">
        <f t="shared" si="0"/>
        <v>2231</v>
      </c>
      <c r="D42" s="30">
        <v>4</v>
      </c>
      <c r="E42" s="30">
        <f t="shared" si="1"/>
        <v>66</v>
      </c>
      <c r="F42" s="27">
        <f t="shared" si="2"/>
        <v>164.85714285714286</v>
      </c>
    </row>
    <row r="43" spans="1:6" ht="14.4" x14ac:dyDescent="0.35">
      <c r="A43" s="31">
        <v>43941</v>
      </c>
      <c r="B43" s="30">
        <v>173</v>
      </c>
      <c r="C43" s="30">
        <f t="shared" si="0"/>
        <v>2404</v>
      </c>
      <c r="D43" s="30">
        <v>10</v>
      </c>
      <c r="E43" s="30">
        <f t="shared" si="1"/>
        <v>76</v>
      </c>
      <c r="F43" s="27">
        <f t="shared" si="2"/>
        <v>166.28571428571428</v>
      </c>
    </row>
    <row r="44" spans="1:6" ht="14.4" x14ac:dyDescent="0.35">
      <c r="A44" s="31">
        <v>43942</v>
      </c>
      <c r="B44" s="30">
        <v>160</v>
      </c>
      <c r="C44" s="30">
        <f t="shared" si="0"/>
        <v>2564</v>
      </c>
      <c r="D44" s="30">
        <v>2</v>
      </c>
      <c r="E44" s="30">
        <f t="shared" si="1"/>
        <v>78</v>
      </c>
      <c r="F44" s="27">
        <f t="shared" si="2"/>
        <v>171.71428571428572</v>
      </c>
    </row>
    <row r="45" spans="1:6" ht="14.4" x14ac:dyDescent="0.35">
      <c r="A45" s="31">
        <v>43943</v>
      </c>
      <c r="B45" s="30">
        <v>153</v>
      </c>
      <c r="C45" s="30">
        <f t="shared" si="0"/>
        <v>2717</v>
      </c>
      <c r="D45" s="30">
        <v>1</v>
      </c>
      <c r="E45" s="30">
        <f t="shared" si="1"/>
        <v>79</v>
      </c>
      <c r="F45" s="27">
        <f t="shared" si="2"/>
        <v>168.14285714285714</v>
      </c>
    </row>
    <row r="46" spans="1:6" ht="14.4" x14ac:dyDescent="0.35">
      <c r="A46" s="31">
        <v>43944</v>
      </c>
      <c r="B46" s="30">
        <v>190</v>
      </c>
      <c r="C46" s="30">
        <f t="shared" si="0"/>
        <v>2907</v>
      </c>
      <c r="D46" s="30">
        <v>5</v>
      </c>
      <c r="E46" s="30">
        <f t="shared" si="1"/>
        <v>84</v>
      </c>
      <c r="F46" s="27">
        <f t="shared" si="2"/>
        <v>170.42857142857142</v>
      </c>
    </row>
    <row r="47" spans="1:6" ht="14.4" x14ac:dyDescent="0.35">
      <c r="A47" s="31">
        <v>43945</v>
      </c>
      <c r="B47" s="30">
        <v>197</v>
      </c>
      <c r="C47" s="30">
        <f t="shared" si="0"/>
        <v>3104</v>
      </c>
      <c r="D47" s="30">
        <v>6</v>
      </c>
      <c r="E47" s="30">
        <f t="shared" si="1"/>
        <v>90</v>
      </c>
      <c r="F47" s="27">
        <f t="shared" si="2"/>
        <v>174.71428571428572</v>
      </c>
    </row>
    <row r="48" spans="1:6" ht="14.4" x14ac:dyDescent="0.35">
      <c r="A48" s="31">
        <v>43946</v>
      </c>
      <c r="B48" s="30">
        <v>151</v>
      </c>
      <c r="C48" s="30">
        <f t="shared" si="0"/>
        <v>3255</v>
      </c>
      <c r="D48" s="30">
        <v>2</v>
      </c>
      <c r="E48" s="30">
        <f t="shared" si="1"/>
        <v>92</v>
      </c>
      <c r="F48" s="27">
        <f t="shared" si="2"/>
        <v>171.85714285714286</v>
      </c>
    </row>
    <row r="49" spans="1:6" ht="14.4" x14ac:dyDescent="0.35">
      <c r="A49" s="31">
        <v>43947</v>
      </c>
      <c r="B49" s="30">
        <v>151</v>
      </c>
      <c r="C49" s="30">
        <f t="shared" si="0"/>
        <v>3406</v>
      </c>
      <c r="D49" s="30">
        <v>4</v>
      </c>
      <c r="E49" s="30">
        <f t="shared" si="1"/>
        <v>96</v>
      </c>
      <c r="F49" s="27">
        <f t="shared" si="2"/>
        <v>167.85714285714286</v>
      </c>
    </row>
    <row r="50" spans="1:6" ht="14.4" x14ac:dyDescent="0.35">
      <c r="A50" s="31">
        <v>43948</v>
      </c>
      <c r="B50" s="30">
        <v>157</v>
      </c>
      <c r="C50" s="30">
        <f t="shared" si="0"/>
        <v>3563</v>
      </c>
      <c r="D50" s="30">
        <v>4</v>
      </c>
      <c r="E50" s="30">
        <f t="shared" si="1"/>
        <v>100</v>
      </c>
      <c r="F50" s="27">
        <f t="shared" si="2"/>
        <v>165.57142857142858</v>
      </c>
    </row>
    <row r="51" spans="1:6" ht="14.4" x14ac:dyDescent="0.35">
      <c r="A51" s="31">
        <v>43949</v>
      </c>
      <c r="B51" s="30">
        <v>141</v>
      </c>
      <c r="C51" s="30">
        <f t="shared" si="0"/>
        <v>3704</v>
      </c>
      <c r="D51" s="30">
        <v>5</v>
      </c>
      <c r="E51" s="30">
        <f t="shared" si="1"/>
        <v>105</v>
      </c>
      <c r="F51" s="27">
        <f t="shared" si="2"/>
        <v>162.85714285714286</v>
      </c>
    </row>
    <row r="52" spans="1:6" ht="14.4" x14ac:dyDescent="0.35">
      <c r="A52" s="31">
        <v>43950</v>
      </c>
      <c r="B52" s="30">
        <v>164</v>
      </c>
      <c r="C52" s="30">
        <f t="shared" si="0"/>
        <v>3868</v>
      </c>
      <c r="D52" s="30">
        <v>6</v>
      </c>
      <c r="E52" s="30">
        <f t="shared" si="1"/>
        <v>111</v>
      </c>
      <c r="F52" s="27">
        <f t="shared" si="2"/>
        <v>164.42857142857142</v>
      </c>
    </row>
    <row r="53" spans="1:6" ht="14.4" x14ac:dyDescent="0.35">
      <c r="A53" s="31">
        <v>43951</v>
      </c>
      <c r="B53" s="30">
        <v>143</v>
      </c>
      <c r="C53" s="30">
        <f t="shared" si="0"/>
        <v>4011</v>
      </c>
      <c r="D53" s="30">
        <v>2</v>
      </c>
      <c r="E53" s="30">
        <f t="shared" si="1"/>
        <v>113</v>
      </c>
      <c r="F53" s="27">
        <f t="shared" si="2"/>
        <v>157.71428571428572</v>
      </c>
    </row>
    <row r="54" spans="1:6" ht="14.4" x14ac:dyDescent="0.35">
      <c r="A54" s="31">
        <v>43952</v>
      </c>
      <c r="B54" s="30">
        <v>176</v>
      </c>
      <c r="C54" s="30">
        <f t="shared" si="0"/>
        <v>4187</v>
      </c>
      <c r="D54" s="30">
        <v>3</v>
      </c>
      <c r="E54" s="30">
        <f t="shared" si="1"/>
        <v>116</v>
      </c>
      <c r="F54" s="27">
        <f t="shared" si="2"/>
        <v>154.71428571428572</v>
      </c>
    </row>
    <row r="55" spans="1:6" ht="14.4" x14ac:dyDescent="0.35">
      <c r="A55" s="31">
        <v>43953</v>
      </c>
      <c r="B55" s="30">
        <v>144</v>
      </c>
      <c r="C55" s="30">
        <f t="shared" si="0"/>
        <v>4331</v>
      </c>
      <c r="D55" s="30">
        <v>3</v>
      </c>
      <c r="E55" s="30">
        <f t="shared" si="1"/>
        <v>119</v>
      </c>
      <c r="F55" s="27">
        <f t="shared" si="2"/>
        <v>153.71428571428572</v>
      </c>
    </row>
    <row r="56" spans="1:6" ht="14.4" x14ac:dyDescent="0.35">
      <c r="A56" s="31">
        <v>43954</v>
      </c>
      <c r="B56" s="30">
        <v>137</v>
      </c>
      <c r="C56" s="30">
        <f t="shared" si="0"/>
        <v>4468</v>
      </c>
      <c r="D56" s="30">
        <v>3</v>
      </c>
      <c r="E56" s="30">
        <f t="shared" si="1"/>
        <v>122</v>
      </c>
      <c r="F56" s="27">
        <f t="shared" si="2"/>
        <v>151.71428571428572</v>
      </c>
    </row>
    <row r="57" spans="1:6" ht="14.4" x14ac:dyDescent="0.35">
      <c r="A57" s="31">
        <v>43955</v>
      </c>
      <c r="B57" s="30">
        <v>134</v>
      </c>
      <c r="C57" s="30">
        <f t="shared" si="0"/>
        <v>4602</v>
      </c>
      <c r="D57" s="30">
        <v>4</v>
      </c>
      <c r="E57" s="30">
        <f t="shared" si="1"/>
        <v>126</v>
      </c>
      <c r="F57" s="27">
        <f t="shared" si="2"/>
        <v>148.42857142857142</v>
      </c>
    </row>
    <row r="58" spans="1:6" ht="14.4" x14ac:dyDescent="0.35">
      <c r="A58" s="31">
        <v>43956</v>
      </c>
      <c r="B58" s="30">
        <v>137</v>
      </c>
      <c r="C58" s="30">
        <f t="shared" si="0"/>
        <v>4739</v>
      </c>
      <c r="D58" s="30">
        <v>5</v>
      </c>
      <c r="E58" s="30">
        <f t="shared" si="1"/>
        <v>131</v>
      </c>
      <c r="F58" s="27">
        <f t="shared" si="2"/>
        <v>147.85714285714286</v>
      </c>
    </row>
    <row r="59" spans="1:6" ht="14.4" x14ac:dyDescent="0.35">
      <c r="A59" s="31">
        <v>43957</v>
      </c>
      <c r="B59" s="30">
        <v>138</v>
      </c>
      <c r="C59" s="30">
        <f t="shared" si="0"/>
        <v>4877</v>
      </c>
      <c r="D59" s="30">
        <v>6</v>
      </c>
      <c r="E59" s="30">
        <f t="shared" si="1"/>
        <v>137</v>
      </c>
      <c r="F59" s="27">
        <f t="shared" si="2"/>
        <v>144.14285714285714</v>
      </c>
    </row>
    <row r="60" spans="1:6" ht="14.4" x14ac:dyDescent="0.35">
      <c r="A60" s="31">
        <v>43958</v>
      </c>
      <c r="B60" s="30">
        <v>130</v>
      </c>
      <c r="C60" s="30">
        <f t="shared" si="0"/>
        <v>5007</v>
      </c>
      <c r="D60" s="30">
        <v>2</v>
      </c>
      <c r="E60" s="30">
        <f t="shared" si="1"/>
        <v>139</v>
      </c>
      <c r="F60" s="27">
        <f t="shared" si="2"/>
        <v>142.28571428571428</v>
      </c>
    </row>
    <row r="61" spans="1:6" ht="14.4" x14ac:dyDescent="0.35">
      <c r="A61" s="31">
        <v>43959</v>
      </c>
      <c r="B61" s="30">
        <v>110</v>
      </c>
      <c r="C61" s="30">
        <f t="shared" si="0"/>
        <v>5117</v>
      </c>
      <c r="D61" s="30">
        <v>6</v>
      </c>
      <c r="E61" s="30">
        <f t="shared" si="1"/>
        <v>145</v>
      </c>
      <c r="F61" s="27">
        <f t="shared" si="2"/>
        <v>132.85714285714286</v>
      </c>
    </row>
    <row r="62" spans="1:6" ht="14.4" x14ac:dyDescent="0.35">
      <c r="A62" s="31">
        <v>43960</v>
      </c>
      <c r="B62" s="30">
        <v>105</v>
      </c>
      <c r="C62" s="30">
        <f t="shared" si="0"/>
        <v>5222</v>
      </c>
      <c r="D62" s="30">
        <v>9</v>
      </c>
      <c r="E62" s="30">
        <f t="shared" si="1"/>
        <v>154</v>
      </c>
      <c r="F62" s="27">
        <f t="shared" si="2"/>
        <v>127.28571428571429</v>
      </c>
    </row>
    <row r="63" spans="1:6" ht="14.4" x14ac:dyDescent="0.35">
      <c r="A63" s="31">
        <v>43961</v>
      </c>
      <c r="B63" s="30">
        <v>126</v>
      </c>
      <c r="C63" s="30">
        <f t="shared" si="0"/>
        <v>5348</v>
      </c>
      <c r="D63" s="30">
        <v>1</v>
      </c>
      <c r="E63" s="30">
        <f t="shared" si="1"/>
        <v>155</v>
      </c>
      <c r="F63" s="27">
        <f t="shared" si="2"/>
        <v>125.71428571428571</v>
      </c>
    </row>
    <row r="64" spans="1:6" ht="14.4" x14ac:dyDescent="0.35">
      <c r="A64" s="31">
        <v>43962</v>
      </c>
      <c r="B64" s="30">
        <v>127</v>
      </c>
      <c r="C64" s="30">
        <f t="shared" si="0"/>
        <v>5475</v>
      </c>
      <c r="D64" s="30">
        <v>3</v>
      </c>
      <c r="E64" s="30">
        <f t="shared" si="1"/>
        <v>158</v>
      </c>
      <c r="F64" s="27">
        <f t="shared" si="2"/>
        <v>124.71428571428571</v>
      </c>
    </row>
    <row r="65" spans="1:6" ht="14.4" x14ac:dyDescent="0.35">
      <c r="A65" s="31">
        <v>43963</v>
      </c>
      <c r="B65" s="30">
        <v>112</v>
      </c>
      <c r="C65" s="30">
        <f t="shared" si="0"/>
        <v>5587</v>
      </c>
      <c r="D65" s="30">
        <v>4</v>
      </c>
      <c r="E65" s="30">
        <f t="shared" si="1"/>
        <v>162</v>
      </c>
      <c r="F65" s="27">
        <f t="shared" si="2"/>
        <v>121.14285714285714</v>
      </c>
    </row>
    <row r="66" spans="1:6" ht="14.4" x14ac:dyDescent="0.35">
      <c r="A66" s="31">
        <v>43964</v>
      </c>
      <c r="B66" s="30">
        <v>115</v>
      </c>
      <c r="C66" s="30">
        <f t="shared" si="0"/>
        <v>5702</v>
      </c>
      <c r="D66" s="30">
        <v>1</v>
      </c>
      <c r="E66" s="30">
        <f t="shared" si="1"/>
        <v>163</v>
      </c>
      <c r="F66" s="27">
        <f t="shared" si="2"/>
        <v>117.85714285714286</v>
      </c>
    </row>
    <row r="67" spans="1:6" ht="14.4" x14ac:dyDescent="0.35">
      <c r="A67" s="31">
        <v>43965</v>
      </c>
      <c r="B67" s="30">
        <v>100</v>
      </c>
      <c r="C67" s="30">
        <f t="shared" si="0"/>
        <v>5802</v>
      </c>
      <c r="D67" s="30">
        <v>4</v>
      </c>
      <c r="E67" s="30">
        <f t="shared" si="1"/>
        <v>167</v>
      </c>
      <c r="F67" s="27">
        <f t="shared" si="2"/>
        <v>113.57142857142857</v>
      </c>
    </row>
    <row r="68" spans="1:6" ht="14.4" x14ac:dyDescent="0.35">
      <c r="A68" s="31">
        <v>43966</v>
      </c>
      <c r="B68" s="30">
        <v>119</v>
      </c>
      <c r="C68" s="30">
        <f t="shared" ref="C68:C131" si="3">B68+C67</f>
        <v>5921</v>
      </c>
      <c r="D68" s="30">
        <v>4</v>
      </c>
      <c r="E68" s="30">
        <f t="shared" ref="E68:E131" si="4">D68+E67</f>
        <v>171</v>
      </c>
      <c r="F68" s="27">
        <f t="shared" si="2"/>
        <v>114.85714285714286</v>
      </c>
    </row>
    <row r="69" spans="1:6" ht="14.4" x14ac:dyDescent="0.35">
      <c r="A69" s="31">
        <v>43967</v>
      </c>
      <c r="B69" s="30">
        <v>85</v>
      </c>
      <c r="C69" s="30">
        <f t="shared" si="3"/>
        <v>6006</v>
      </c>
      <c r="D69" s="30">
        <v>7</v>
      </c>
      <c r="E69" s="30">
        <f t="shared" si="4"/>
        <v>178</v>
      </c>
      <c r="F69" s="27">
        <f t="shared" si="2"/>
        <v>112</v>
      </c>
    </row>
    <row r="70" spans="1:6" ht="14.4" x14ac:dyDescent="0.35">
      <c r="A70" s="31">
        <v>43968</v>
      </c>
      <c r="B70" s="30">
        <v>83</v>
      </c>
      <c r="C70" s="30">
        <f t="shared" si="3"/>
        <v>6089</v>
      </c>
      <c r="D70" s="30">
        <v>0</v>
      </c>
      <c r="E70" s="30">
        <f t="shared" si="4"/>
        <v>178</v>
      </c>
      <c r="F70" s="27">
        <f t="shared" si="2"/>
        <v>105.85714285714286</v>
      </c>
    </row>
    <row r="71" spans="1:6" ht="14.4" x14ac:dyDescent="0.35">
      <c r="A71" s="31">
        <v>43969</v>
      </c>
      <c r="B71" s="30">
        <v>96</v>
      </c>
      <c r="C71" s="30">
        <f t="shared" si="3"/>
        <v>6185</v>
      </c>
      <c r="D71" s="30">
        <v>1</v>
      </c>
      <c r="E71" s="30">
        <f t="shared" si="4"/>
        <v>179</v>
      </c>
      <c r="F71" s="27">
        <f t="shared" si="2"/>
        <v>101.42857142857143</v>
      </c>
    </row>
    <row r="72" spans="1:6" ht="14.4" x14ac:dyDescent="0.35">
      <c r="A72" s="31">
        <v>43970</v>
      </c>
      <c r="B72" s="30">
        <v>73</v>
      </c>
      <c r="C72" s="30">
        <f t="shared" si="3"/>
        <v>6258</v>
      </c>
      <c r="D72" s="30">
        <v>2</v>
      </c>
      <c r="E72" s="30">
        <f t="shared" si="4"/>
        <v>181</v>
      </c>
      <c r="F72" s="27">
        <f t="shared" si="2"/>
        <v>95.857142857142861</v>
      </c>
    </row>
    <row r="73" spans="1:6" ht="14.4" x14ac:dyDescent="0.35">
      <c r="A73" s="31">
        <v>43971</v>
      </c>
      <c r="B73" s="30">
        <v>84</v>
      </c>
      <c r="C73" s="30">
        <f t="shared" si="3"/>
        <v>6342</v>
      </c>
      <c r="D73" s="30">
        <v>0</v>
      </c>
      <c r="E73" s="30">
        <f t="shared" si="4"/>
        <v>181</v>
      </c>
      <c r="F73" s="27">
        <f t="shared" si="2"/>
        <v>91.428571428571431</v>
      </c>
    </row>
    <row r="74" spans="1:6" ht="14.4" x14ac:dyDescent="0.35">
      <c r="A74" s="31">
        <v>43972</v>
      </c>
      <c r="B74" s="30">
        <v>67</v>
      </c>
      <c r="C74" s="30">
        <f t="shared" si="3"/>
        <v>6409</v>
      </c>
      <c r="D74" s="30">
        <v>3</v>
      </c>
      <c r="E74" s="30">
        <f t="shared" si="4"/>
        <v>184</v>
      </c>
      <c r="F74" s="27">
        <f t="shared" si="2"/>
        <v>86.714285714285708</v>
      </c>
    </row>
    <row r="75" spans="1:6" ht="14.4" x14ac:dyDescent="0.35">
      <c r="A75" s="31">
        <v>43973</v>
      </c>
      <c r="B75" s="30">
        <v>82</v>
      </c>
      <c r="C75" s="30">
        <f t="shared" si="3"/>
        <v>6491</v>
      </c>
      <c r="D75" s="30">
        <v>2</v>
      </c>
      <c r="E75" s="30">
        <f t="shared" si="4"/>
        <v>186</v>
      </c>
      <c r="F75" s="27">
        <f t="shared" si="2"/>
        <v>81.428571428571431</v>
      </c>
    </row>
    <row r="76" spans="1:6" ht="14.4" x14ac:dyDescent="0.35">
      <c r="A76" s="31">
        <v>43974</v>
      </c>
      <c r="B76" s="30">
        <v>71</v>
      </c>
      <c r="C76" s="30">
        <f t="shared" si="3"/>
        <v>6562</v>
      </c>
      <c r="D76" s="30">
        <v>1</v>
      </c>
      <c r="E76" s="30">
        <f t="shared" si="4"/>
        <v>187</v>
      </c>
      <c r="F76" s="27">
        <f t="shared" si="2"/>
        <v>79.428571428571431</v>
      </c>
    </row>
    <row r="77" spans="1:6" ht="14.4" x14ac:dyDescent="0.35">
      <c r="A77" s="31">
        <v>43975</v>
      </c>
      <c r="B77" s="30">
        <v>60</v>
      </c>
      <c r="C77" s="30">
        <f t="shared" si="3"/>
        <v>6622</v>
      </c>
      <c r="D77" s="30">
        <v>2</v>
      </c>
      <c r="E77" s="30">
        <f t="shared" si="4"/>
        <v>189</v>
      </c>
      <c r="F77" s="27">
        <f t="shared" si="2"/>
        <v>76.142857142857139</v>
      </c>
    </row>
    <row r="78" spans="1:6" ht="14.4" x14ac:dyDescent="0.35">
      <c r="A78" s="31">
        <v>43976</v>
      </c>
      <c r="B78" s="30">
        <v>65</v>
      </c>
      <c r="C78" s="30">
        <f t="shared" si="3"/>
        <v>6687</v>
      </c>
      <c r="D78" s="30">
        <v>2</v>
      </c>
      <c r="E78" s="30">
        <f t="shared" si="4"/>
        <v>191</v>
      </c>
      <c r="F78" s="27">
        <f t="shared" si="2"/>
        <v>71.714285714285708</v>
      </c>
    </row>
    <row r="79" spans="1:6" ht="14.4" x14ac:dyDescent="0.35">
      <c r="A79" s="31">
        <v>43977</v>
      </c>
      <c r="B79" s="30">
        <v>73</v>
      </c>
      <c r="C79" s="30">
        <f t="shared" si="3"/>
        <v>6760</v>
      </c>
      <c r="D79" s="30">
        <v>0</v>
      </c>
      <c r="E79" s="30">
        <f t="shared" si="4"/>
        <v>191</v>
      </c>
      <c r="F79" s="27">
        <f t="shared" si="2"/>
        <v>71.714285714285708</v>
      </c>
    </row>
    <row r="80" spans="1:6" ht="14.4" x14ac:dyDescent="0.35">
      <c r="A80" s="31">
        <v>43978</v>
      </c>
      <c r="B80" s="30">
        <v>63</v>
      </c>
      <c r="C80" s="30">
        <f t="shared" si="3"/>
        <v>6823</v>
      </c>
      <c r="D80" s="30">
        <v>1</v>
      </c>
      <c r="E80" s="30">
        <f t="shared" si="4"/>
        <v>192</v>
      </c>
      <c r="F80" s="27">
        <f t="shared" ref="F80:F143" si="5">AVERAGE(B74:B80)</f>
        <v>68.714285714285708</v>
      </c>
    </row>
    <row r="81" spans="1:6" ht="14.4" x14ac:dyDescent="0.35">
      <c r="A81" s="31">
        <v>43979</v>
      </c>
      <c r="B81" s="30">
        <v>52</v>
      </c>
      <c r="C81" s="30">
        <f t="shared" si="3"/>
        <v>6875</v>
      </c>
      <c r="D81" s="30">
        <v>0</v>
      </c>
      <c r="E81" s="30">
        <f t="shared" si="4"/>
        <v>192</v>
      </c>
      <c r="F81" s="27">
        <f t="shared" si="5"/>
        <v>66.571428571428569</v>
      </c>
    </row>
    <row r="82" spans="1:6" ht="14.4" x14ac:dyDescent="0.35">
      <c r="A82" s="31">
        <v>43980</v>
      </c>
      <c r="B82" s="30">
        <v>57</v>
      </c>
      <c r="C82" s="30">
        <f t="shared" si="3"/>
        <v>6932</v>
      </c>
      <c r="D82" s="30">
        <v>2</v>
      </c>
      <c r="E82" s="30">
        <f t="shared" si="4"/>
        <v>194</v>
      </c>
      <c r="F82" s="27">
        <f t="shared" si="5"/>
        <v>63</v>
      </c>
    </row>
    <row r="83" spans="1:6" ht="14.4" x14ac:dyDescent="0.35">
      <c r="A83" s="31">
        <v>43981</v>
      </c>
      <c r="B83" s="30">
        <v>56</v>
      </c>
      <c r="C83" s="30">
        <f t="shared" si="3"/>
        <v>6988</v>
      </c>
      <c r="D83" s="30">
        <v>1</v>
      </c>
      <c r="E83" s="30">
        <f t="shared" si="4"/>
        <v>195</v>
      </c>
      <c r="F83" s="27">
        <f t="shared" si="5"/>
        <v>60.857142857142854</v>
      </c>
    </row>
    <row r="84" spans="1:6" ht="14.4" x14ac:dyDescent="0.35">
      <c r="A84" s="31">
        <v>43982</v>
      </c>
      <c r="B84" s="30">
        <v>55</v>
      </c>
      <c r="C84" s="30">
        <f t="shared" si="3"/>
        <v>7043</v>
      </c>
      <c r="D84" s="30">
        <v>0</v>
      </c>
      <c r="E84" s="30">
        <f t="shared" si="4"/>
        <v>195</v>
      </c>
      <c r="F84" s="27">
        <f t="shared" si="5"/>
        <v>60.142857142857146</v>
      </c>
    </row>
    <row r="85" spans="1:6" ht="14.4" x14ac:dyDescent="0.35">
      <c r="A85" s="31">
        <v>43983</v>
      </c>
      <c r="B85" s="30">
        <v>34</v>
      </c>
      <c r="C85" s="30">
        <f t="shared" si="3"/>
        <v>7077</v>
      </c>
      <c r="D85" s="30">
        <v>0</v>
      </c>
      <c r="E85" s="30">
        <f t="shared" si="4"/>
        <v>195</v>
      </c>
      <c r="F85" s="27">
        <f t="shared" si="5"/>
        <v>55.714285714285715</v>
      </c>
    </row>
    <row r="86" spans="1:6" ht="14.4" x14ac:dyDescent="0.35">
      <c r="A86" s="31">
        <v>43984</v>
      </c>
      <c r="B86" s="30">
        <v>51</v>
      </c>
      <c r="C86" s="30">
        <f t="shared" si="3"/>
        <v>7128</v>
      </c>
      <c r="D86" s="30">
        <v>1</v>
      </c>
      <c r="E86" s="30">
        <f t="shared" si="4"/>
        <v>196</v>
      </c>
      <c r="F86" s="27">
        <f t="shared" si="5"/>
        <v>52.571428571428569</v>
      </c>
    </row>
    <row r="87" spans="1:6" ht="14.4" x14ac:dyDescent="0.35">
      <c r="A87" s="31">
        <v>43985</v>
      </c>
      <c r="B87" s="30">
        <v>41</v>
      </c>
      <c r="C87" s="30">
        <f t="shared" si="3"/>
        <v>7169</v>
      </c>
      <c r="D87" s="30">
        <v>0</v>
      </c>
      <c r="E87" s="30">
        <f t="shared" si="4"/>
        <v>196</v>
      </c>
      <c r="F87" s="27">
        <f t="shared" si="5"/>
        <v>49.428571428571431</v>
      </c>
    </row>
    <row r="88" spans="1:6" ht="14.4" x14ac:dyDescent="0.35">
      <c r="A88" s="31">
        <v>43986</v>
      </c>
      <c r="B88" s="30">
        <v>44</v>
      </c>
      <c r="C88" s="30">
        <f t="shared" si="3"/>
        <v>7213</v>
      </c>
      <c r="D88" s="30">
        <v>0</v>
      </c>
      <c r="E88" s="30">
        <f t="shared" si="4"/>
        <v>196</v>
      </c>
      <c r="F88" s="27">
        <f t="shared" si="5"/>
        <v>48.285714285714285</v>
      </c>
    </row>
    <row r="89" spans="1:6" ht="14.4" x14ac:dyDescent="0.35">
      <c r="A89" s="31">
        <v>43987</v>
      </c>
      <c r="B89" s="30">
        <v>26</v>
      </c>
      <c r="C89" s="30">
        <f t="shared" si="3"/>
        <v>7239</v>
      </c>
      <c r="D89" s="30">
        <v>0</v>
      </c>
      <c r="E89" s="30">
        <f t="shared" si="4"/>
        <v>196</v>
      </c>
      <c r="F89" s="27">
        <f t="shared" si="5"/>
        <v>43.857142857142854</v>
      </c>
    </row>
    <row r="90" spans="1:6" ht="14.4" x14ac:dyDescent="0.35">
      <c r="A90" s="31">
        <v>43988</v>
      </c>
      <c r="B90" s="30">
        <v>44</v>
      </c>
      <c r="C90" s="30">
        <f t="shared" si="3"/>
        <v>7283</v>
      </c>
      <c r="D90" s="30">
        <v>0</v>
      </c>
      <c r="E90" s="30">
        <f t="shared" si="4"/>
        <v>196</v>
      </c>
      <c r="F90" s="27">
        <f t="shared" si="5"/>
        <v>42.142857142857146</v>
      </c>
    </row>
    <row r="91" spans="1:6" ht="14.4" x14ac:dyDescent="0.35">
      <c r="A91" s="31">
        <v>43989</v>
      </c>
      <c r="B91" s="30">
        <v>38</v>
      </c>
      <c r="C91" s="30">
        <f t="shared" si="3"/>
        <v>7321</v>
      </c>
      <c r="D91" s="30">
        <v>1</v>
      </c>
      <c r="E91" s="30">
        <f t="shared" si="4"/>
        <v>197</v>
      </c>
      <c r="F91" s="27">
        <f t="shared" si="5"/>
        <v>39.714285714285715</v>
      </c>
    </row>
    <row r="92" spans="1:6" ht="14.4" x14ac:dyDescent="0.35">
      <c r="A92" s="31">
        <v>43990</v>
      </c>
      <c r="B92" s="30">
        <v>38</v>
      </c>
      <c r="C92" s="30">
        <f t="shared" si="3"/>
        <v>7359</v>
      </c>
      <c r="D92" s="30">
        <v>0</v>
      </c>
      <c r="E92" s="30">
        <f t="shared" si="4"/>
        <v>197</v>
      </c>
      <c r="F92" s="27">
        <f t="shared" si="5"/>
        <v>40.285714285714285</v>
      </c>
    </row>
    <row r="93" spans="1:6" ht="14.4" x14ac:dyDescent="0.35">
      <c r="A93" s="31">
        <v>43991</v>
      </c>
      <c r="B93" s="30">
        <v>33</v>
      </c>
      <c r="C93" s="30">
        <f t="shared" si="3"/>
        <v>7392</v>
      </c>
      <c r="D93" s="30">
        <v>0</v>
      </c>
      <c r="E93" s="30">
        <f t="shared" si="4"/>
        <v>197</v>
      </c>
      <c r="F93" s="27">
        <f t="shared" si="5"/>
        <v>37.714285714285715</v>
      </c>
    </row>
    <row r="94" spans="1:6" ht="14.4" x14ac:dyDescent="0.35">
      <c r="A94" s="31">
        <v>43992</v>
      </c>
      <c r="B94" s="30">
        <v>35</v>
      </c>
      <c r="C94" s="30">
        <f t="shared" si="3"/>
        <v>7427</v>
      </c>
      <c r="D94" s="30">
        <v>0</v>
      </c>
      <c r="E94" s="30">
        <f t="shared" si="4"/>
        <v>197</v>
      </c>
      <c r="F94" s="27">
        <f t="shared" si="5"/>
        <v>36.857142857142854</v>
      </c>
    </row>
    <row r="95" spans="1:6" ht="14.4" x14ac:dyDescent="0.35">
      <c r="A95" s="31">
        <v>43993</v>
      </c>
      <c r="B95" s="30">
        <v>33</v>
      </c>
      <c r="C95" s="30">
        <f t="shared" si="3"/>
        <v>7460</v>
      </c>
      <c r="D95" s="30">
        <v>0</v>
      </c>
      <c r="E95" s="30">
        <f t="shared" si="4"/>
        <v>197</v>
      </c>
      <c r="F95" s="27">
        <f t="shared" si="5"/>
        <v>35.285714285714285</v>
      </c>
    </row>
    <row r="96" spans="1:6" ht="14.4" x14ac:dyDescent="0.35">
      <c r="A96" s="31">
        <v>43994</v>
      </c>
      <c r="B96" s="30">
        <v>39</v>
      </c>
      <c r="C96" s="30">
        <f t="shared" si="3"/>
        <v>7499</v>
      </c>
      <c r="D96" s="30">
        <v>0</v>
      </c>
      <c r="E96" s="30">
        <f t="shared" si="4"/>
        <v>197</v>
      </c>
      <c r="F96" s="27">
        <f t="shared" si="5"/>
        <v>37.142857142857146</v>
      </c>
    </row>
    <row r="97" spans="1:6" ht="14.4" x14ac:dyDescent="0.35">
      <c r="A97" s="31">
        <v>43995</v>
      </c>
      <c r="B97" s="30">
        <v>26</v>
      </c>
      <c r="C97" s="30">
        <f t="shared" si="3"/>
        <v>7525</v>
      </c>
      <c r="D97" s="30">
        <v>1</v>
      </c>
      <c r="E97" s="30">
        <f t="shared" si="4"/>
        <v>198</v>
      </c>
      <c r="F97" s="27">
        <f t="shared" si="5"/>
        <v>34.571428571428569</v>
      </c>
    </row>
    <row r="98" spans="1:6" ht="14.4" x14ac:dyDescent="0.35">
      <c r="A98" s="31">
        <v>43996</v>
      </c>
      <c r="B98" s="30">
        <v>31</v>
      </c>
      <c r="C98" s="30">
        <f t="shared" si="3"/>
        <v>7556</v>
      </c>
      <c r="D98" s="30">
        <v>0</v>
      </c>
      <c r="E98" s="30">
        <f t="shared" si="4"/>
        <v>198</v>
      </c>
      <c r="F98" s="27">
        <f t="shared" si="5"/>
        <v>33.571428571428569</v>
      </c>
    </row>
    <row r="99" spans="1:6" ht="14.4" x14ac:dyDescent="0.35">
      <c r="A99" s="31">
        <v>43997</v>
      </c>
      <c r="B99" s="30">
        <v>35</v>
      </c>
      <c r="C99" s="30">
        <f t="shared" si="3"/>
        <v>7591</v>
      </c>
      <c r="D99" s="30">
        <v>1</v>
      </c>
      <c r="E99" s="30">
        <f t="shared" si="4"/>
        <v>199</v>
      </c>
      <c r="F99" s="27">
        <f t="shared" si="5"/>
        <v>33.142857142857146</v>
      </c>
    </row>
    <row r="100" spans="1:6" ht="14.4" x14ac:dyDescent="0.35">
      <c r="A100" s="31">
        <v>43998</v>
      </c>
      <c r="B100" s="30">
        <v>16</v>
      </c>
      <c r="C100" s="30">
        <f t="shared" si="3"/>
        <v>7607</v>
      </c>
      <c r="D100" s="30">
        <v>0</v>
      </c>
      <c r="E100" s="30">
        <f t="shared" si="4"/>
        <v>199</v>
      </c>
      <c r="F100" s="27">
        <f t="shared" si="5"/>
        <v>30.714285714285715</v>
      </c>
    </row>
    <row r="101" spans="1:6" ht="14.4" x14ac:dyDescent="0.35">
      <c r="A101" s="31">
        <v>43999</v>
      </c>
      <c r="B101" s="30">
        <v>29</v>
      </c>
      <c r="C101" s="30">
        <f t="shared" si="3"/>
        <v>7636</v>
      </c>
      <c r="D101" s="30">
        <v>0</v>
      </c>
      <c r="E101" s="30">
        <f t="shared" si="4"/>
        <v>199</v>
      </c>
      <c r="F101" s="27">
        <f t="shared" si="5"/>
        <v>29.857142857142858</v>
      </c>
    </row>
    <row r="102" spans="1:6" ht="14.4" x14ac:dyDescent="0.35">
      <c r="A102" s="31">
        <v>44000</v>
      </c>
      <c r="B102" s="30">
        <v>23</v>
      </c>
      <c r="C102" s="30">
        <f t="shared" si="3"/>
        <v>7659</v>
      </c>
      <c r="D102" s="30">
        <v>0</v>
      </c>
      <c r="E102" s="30">
        <f t="shared" si="4"/>
        <v>199</v>
      </c>
      <c r="F102" s="27">
        <f t="shared" si="5"/>
        <v>28.428571428571427</v>
      </c>
    </row>
    <row r="103" spans="1:6" ht="14.4" x14ac:dyDescent="0.35">
      <c r="A103" s="31">
        <v>44001</v>
      </c>
      <c r="B103" s="30">
        <v>33</v>
      </c>
      <c r="C103" s="30">
        <f t="shared" si="3"/>
        <v>7692</v>
      </c>
      <c r="D103" s="30">
        <v>0</v>
      </c>
      <c r="E103" s="30">
        <f t="shared" si="4"/>
        <v>199</v>
      </c>
      <c r="F103" s="27">
        <f t="shared" si="5"/>
        <v>27.571428571428573</v>
      </c>
    </row>
    <row r="104" spans="1:6" ht="14.4" x14ac:dyDescent="0.35">
      <c r="A104" s="31">
        <v>44002</v>
      </c>
      <c r="B104" s="30">
        <v>16</v>
      </c>
      <c r="C104" s="30">
        <f t="shared" si="3"/>
        <v>7708</v>
      </c>
      <c r="D104" s="30">
        <v>0</v>
      </c>
      <c r="E104" s="30">
        <f t="shared" si="4"/>
        <v>199</v>
      </c>
      <c r="F104" s="27">
        <f t="shared" si="5"/>
        <v>26.142857142857142</v>
      </c>
    </row>
    <row r="105" spans="1:6" ht="14.4" x14ac:dyDescent="0.35">
      <c r="A105" s="31">
        <v>44003</v>
      </c>
      <c r="B105" s="30">
        <v>31</v>
      </c>
      <c r="C105" s="30">
        <f t="shared" si="3"/>
        <v>7739</v>
      </c>
      <c r="D105" s="30">
        <v>0</v>
      </c>
      <c r="E105" s="30">
        <f t="shared" si="4"/>
        <v>199</v>
      </c>
      <c r="F105" s="27">
        <f t="shared" si="5"/>
        <v>26.142857142857142</v>
      </c>
    </row>
    <row r="106" spans="1:6" ht="14.4" x14ac:dyDescent="0.35">
      <c r="A106" s="31">
        <v>44004</v>
      </c>
      <c r="B106" s="30">
        <v>21</v>
      </c>
      <c r="C106" s="30">
        <f t="shared" si="3"/>
        <v>7760</v>
      </c>
      <c r="D106" s="30">
        <v>0</v>
      </c>
      <c r="E106" s="30">
        <f t="shared" si="4"/>
        <v>199</v>
      </c>
      <c r="F106" s="27">
        <f t="shared" si="5"/>
        <v>24.142857142857142</v>
      </c>
    </row>
    <row r="107" spans="1:6" ht="14.4" x14ac:dyDescent="0.35">
      <c r="A107" s="31">
        <v>44005</v>
      </c>
      <c r="B107" s="30">
        <v>29</v>
      </c>
      <c r="C107" s="30">
        <f t="shared" si="3"/>
        <v>7789</v>
      </c>
      <c r="D107" s="30">
        <v>0</v>
      </c>
      <c r="E107" s="30">
        <f t="shared" si="4"/>
        <v>199</v>
      </c>
      <c r="F107" s="27">
        <f t="shared" si="5"/>
        <v>26</v>
      </c>
    </row>
    <row r="108" spans="1:6" ht="14.4" x14ac:dyDescent="0.35">
      <c r="A108" s="31">
        <v>44006</v>
      </c>
      <c r="B108" s="30">
        <v>25</v>
      </c>
      <c r="C108" s="30">
        <f t="shared" si="3"/>
        <v>7814</v>
      </c>
      <c r="D108" s="30">
        <v>0</v>
      </c>
      <c r="E108" s="30">
        <f t="shared" si="4"/>
        <v>199</v>
      </c>
      <c r="F108" s="27">
        <f t="shared" si="5"/>
        <v>25.428571428571427</v>
      </c>
    </row>
    <row r="109" spans="1:6" ht="14.4" x14ac:dyDescent="0.35">
      <c r="A109" s="31">
        <v>44007</v>
      </c>
      <c r="B109" s="30">
        <v>18</v>
      </c>
      <c r="C109" s="30">
        <f t="shared" si="3"/>
        <v>7832</v>
      </c>
      <c r="D109" s="30">
        <v>0</v>
      </c>
      <c r="E109" s="30">
        <f t="shared" si="4"/>
        <v>199</v>
      </c>
      <c r="F109" s="27">
        <f t="shared" si="5"/>
        <v>24.714285714285715</v>
      </c>
    </row>
    <row r="110" spans="1:6" ht="14.4" x14ac:dyDescent="0.35">
      <c r="A110" s="31">
        <v>44008</v>
      </c>
      <c r="B110" s="30">
        <v>21</v>
      </c>
      <c r="C110" s="30">
        <f t="shared" si="3"/>
        <v>7853</v>
      </c>
      <c r="D110" s="30">
        <v>0</v>
      </c>
      <c r="E110" s="30">
        <f t="shared" si="4"/>
        <v>199</v>
      </c>
      <c r="F110" s="27">
        <f t="shared" si="5"/>
        <v>23</v>
      </c>
    </row>
    <row r="111" spans="1:6" ht="14.4" x14ac:dyDescent="0.35">
      <c r="A111" s="31">
        <v>44009</v>
      </c>
      <c r="B111" s="30">
        <v>22</v>
      </c>
      <c r="C111" s="30">
        <f t="shared" si="3"/>
        <v>7875</v>
      </c>
      <c r="D111" s="30">
        <v>0</v>
      </c>
      <c r="E111" s="30">
        <f t="shared" si="4"/>
        <v>199</v>
      </c>
      <c r="F111" s="27">
        <f t="shared" si="5"/>
        <v>23.857142857142858</v>
      </c>
    </row>
    <row r="112" spans="1:6" ht="14.4" x14ac:dyDescent="0.35">
      <c r="A112" s="31">
        <v>44010</v>
      </c>
      <c r="B112" s="30">
        <v>20</v>
      </c>
      <c r="C112" s="30">
        <f t="shared" si="3"/>
        <v>7895</v>
      </c>
      <c r="D112" s="30">
        <v>0</v>
      </c>
      <c r="E112" s="30">
        <f t="shared" si="4"/>
        <v>199</v>
      </c>
      <c r="F112" s="27">
        <f t="shared" si="5"/>
        <v>22.285714285714285</v>
      </c>
    </row>
    <row r="113" spans="1:6" ht="14.4" x14ac:dyDescent="0.35">
      <c r="A113" s="31">
        <v>44011</v>
      </c>
      <c r="B113" s="30">
        <v>16</v>
      </c>
      <c r="C113" s="30">
        <f t="shared" si="3"/>
        <v>7911</v>
      </c>
      <c r="D113" s="30">
        <v>0</v>
      </c>
      <c r="E113" s="30">
        <f t="shared" si="4"/>
        <v>199</v>
      </c>
      <c r="F113" s="27">
        <f t="shared" si="5"/>
        <v>21.571428571428573</v>
      </c>
    </row>
    <row r="114" spans="1:6" ht="14.4" x14ac:dyDescent="0.35">
      <c r="A114" s="31">
        <v>44012</v>
      </c>
      <c r="B114" s="30">
        <v>15</v>
      </c>
      <c r="C114" s="30">
        <f t="shared" si="3"/>
        <v>7926</v>
      </c>
      <c r="D114" s="30">
        <v>0</v>
      </c>
      <c r="E114" s="30">
        <f t="shared" si="4"/>
        <v>199</v>
      </c>
      <c r="F114" s="27">
        <f t="shared" si="5"/>
        <v>19.571428571428573</v>
      </c>
    </row>
    <row r="115" spans="1:6" ht="14.4" x14ac:dyDescent="0.35">
      <c r="A115" s="31">
        <v>44013</v>
      </c>
      <c r="B115" s="30">
        <v>23</v>
      </c>
      <c r="C115" s="30">
        <f t="shared" si="3"/>
        <v>7949</v>
      </c>
      <c r="D115" s="30">
        <v>0</v>
      </c>
      <c r="E115" s="30">
        <f t="shared" si="4"/>
        <v>199</v>
      </c>
      <c r="F115" s="27">
        <f t="shared" si="5"/>
        <v>19.285714285714285</v>
      </c>
    </row>
    <row r="116" spans="1:6" ht="14.4" x14ac:dyDescent="0.35">
      <c r="A116" s="31">
        <v>44014</v>
      </c>
      <c r="B116" s="30">
        <v>20</v>
      </c>
      <c r="C116" s="30">
        <f t="shared" si="3"/>
        <v>7969</v>
      </c>
      <c r="D116" s="30">
        <v>0</v>
      </c>
      <c r="E116" s="30">
        <f t="shared" si="4"/>
        <v>199</v>
      </c>
      <c r="F116" s="27">
        <f t="shared" si="5"/>
        <v>19.571428571428573</v>
      </c>
    </row>
    <row r="117" spans="1:6" ht="14.4" x14ac:dyDescent="0.35">
      <c r="A117" s="31">
        <v>44015</v>
      </c>
      <c r="B117" s="30">
        <v>17</v>
      </c>
      <c r="C117" s="30">
        <f t="shared" si="3"/>
        <v>7986</v>
      </c>
      <c r="D117" s="30">
        <v>0</v>
      </c>
      <c r="E117" s="30">
        <f t="shared" si="4"/>
        <v>199</v>
      </c>
      <c r="F117" s="27">
        <f t="shared" si="5"/>
        <v>19</v>
      </c>
    </row>
    <row r="118" spans="1:6" ht="14.4" x14ac:dyDescent="0.35">
      <c r="A118" s="31">
        <v>44016</v>
      </c>
      <c r="B118" s="30">
        <v>19</v>
      </c>
      <c r="C118" s="30">
        <f t="shared" si="3"/>
        <v>8005</v>
      </c>
      <c r="D118" s="30">
        <v>1</v>
      </c>
      <c r="E118" s="30">
        <f t="shared" si="4"/>
        <v>200</v>
      </c>
      <c r="F118" s="27">
        <f t="shared" si="5"/>
        <v>18.571428571428573</v>
      </c>
    </row>
    <row r="119" spans="1:6" ht="14.4" x14ac:dyDescent="0.35">
      <c r="A119" s="31">
        <v>44017</v>
      </c>
      <c r="B119" s="30">
        <v>18</v>
      </c>
      <c r="C119" s="30">
        <f t="shared" si="3"/>
        <v>8023</v>
      </c>
      <c r="D119" s="30">
        <v>0</v>
      </c>
      <c r="E119" s="30">
        <f t="shared" si="4"/>
        <v>200</v>
      </c>
      <c r="F119" s="27">
        <f t="shared" si="5"/>
        <v>18.285714285714285</v>
      </c>
    </row>
    <row r="120" spans="1:6" ht="14.4" x14ac:dyDescent="0.35">
      <c r="A120" s="31">
        <v>44018</v>
      </c>
      <c r="B120" s="30">
        <v>24</v>
      </c>
      <c r="C120" s="30">
        <f t="shared" si="3"/>
        <v>8047</v>
      </c>
      <c r="D120" s="30">
        <v>0</v>
      </c>
      <c r="E120" s="30">
        <f t="shared" si="4"/>
        <v>200</v>
      </c>
      <c r="F120" s="27">
        <f t="shared" si="5"/>
        <v>19.428571428571427</v>
      </c>
    </row>
    <row r="121" spans="1:6" ht="14.4" x14ac:dyDescent="0.35">
      <c r="A121" s="31">
        <v>44019</v>
      </c>
      <c r="B121" s="30">
        <v>19</v>
      </c>
      <c r="C121" s="30">
        <f t="shared" si="3"/>
        <v>8066</v>
      </c>
      <c r="D121" s="30">
        <v>1</v>
      </c>
      <c r="E121" s="30">
        <f t="shared" si="4"/>
        <v>201</v>
      </c>
      <c r="F121" s="27">
        <f t="shared" si="5"/>
        <v>20</v>
      </c>
    </row>
    <row r="122" spans="1:6" ht="14.4" x14ac:dyDescent="0.35">
      <c r="A122" s="31">
        <v>44020</v>
      </c>
      <c r="B122" s="30">
        <v>28</v>
      </c>
      <c r="C122" s="30">
        <f t="shared" si="3"/>
        <v>8094</v>
      </c>
      <c r="D122" s="30">
        <v>0</v>
      </c>
      <c r="E122" s="30">
        <f t="shared" si="4"/>
        <v>201</v>
      </c>
      <c r="F122" s="27">
        <f t="shared" si="5"/>
        <v>20.714285714285715</v>
      </c>
    </row>
    <row r="123" spans="1:6" ht="14.4" x14ac:dyDescent="0.35">
      <c r="A123" s="31">
        <v>44021</v>
      </c>
      <c r="B123" s="30">
        <v>17</v>
      </c>
      <c r="C123" s="30">
        <f t="shared" si="3"/>
        <v>8111</v>
      </c>
      <c r="D123" s="30">
        <v>0</v>
      </c>
      <c r="E123" s="30">
        <f t="shared" si="4"/>
        <v>201</v>
      </c>
      <c r="F123" s="27">
        <f t="shared" si="5"/>
        <v>20.285714285714285</v>
      </c>
    </row>
    <row r="124" spans="1:6" ht="14.4" x14ac:dyDescent="0.35">
      <c r="A124" s="31">
        <v>44022</v>
      </c>
      <c r="B124" s="30">
        <v>10</v>
      </c>
      <c r="C124" s="30">
        <f t="shared" si="3"/>
        <v>8121</v>
      </c>
      <c r="D124" s="30">
        <v>0</v>
      </c>
      <c r="E124" s="30">
        <f t="shared" si="4"/>
        <v>201</v>
      </c>
      <c r="F124" s="27">
        <f t="shared" si="5"/>
        <v>19.285714285714285</v>
      </c>
    </row>
    <row r="125" spans="1:6" ht="14.4" x14ac:dyDescent="0.35">
      <c r="A125" s="31">
        <v>44023</v>
      </c>
      <c r="B125" s="30">
        <v>11</v>
      </c>
      <c r="C125" s="30">
        <f t="shared" si="3"/>
        <v>8132</v>
      </c>
      <c r="D125" s="30">
        <v>0</v>
      </c>
      <c r="E125" s="30">
        <f t="shared" si="4"/>
        <v>201</v>
      </c>
      <c r="F125" s="27">
        <f t="shared" si="5"/>
        <v>18.142857142857142</v>
      </c>
    </row>
    <row r="126" spans="1:6" ht="14.4" x14ac:dyDescent="0.35">
      <c r="A126" s="31">
        <v>44024</v>
      </c>
      <c r="B126" s="30">
        <v>15</v>
      </c>
      <c r="C126" s="30">
        <f t="shared" si="3"/>
        <v>8147</v>
      </c>
      <c r="D126" s="30">
        <v>1</v>
      </c>
      <c r="E126" s="30">
        <f t="shared" si="4"/>
        <v>202</v>
      </c>
      <c r="F126" s="27">
        <f t="shared" si="5"/>
        <v>17.714285714285715</v>
      </c>
    </row>
    <row r="127" spans="1:6" ht="14.4" x14ac:dyDescent="0.35">
      <c r="A127" s="31">
        <v>44025</v>
      </c>
      <c r="B127" s="30">
        <v>16</v>
      </c>
      <c r="C127" s="30">
        <f t="shared" si="3"/>
        <v>8163</v>
      </c>
      <c r="D127" s="30">
        <v>1</v>
      </c>
      <c r="E127" s="30">
        <f t="shared" si="4"/>
        <v>203</v>
      </c>
      <c r="F127" s="27">
        <f t="shared" si="5"/>
        <v>16.571428571428573</v>
      </c>
    </row>
    <row r="128" spans="1:6" ht="14.4" x14ac:dyDescent="0.35">
      <c r="A128" s="31">
        <v>44026</v>
      </c>
      <c r="B128" s="30">
        <v>18</v>
      </c>
      <c r="C128" s="30">
        <f t="shared" si="3"/>
        <v>8181</v>
      </c>
      <c r="D128" s="30">
        <v>0</v>
      </c>
      <c r="E128" s="30">
        <f t="shared" si="4"/>
        <v>203</v>
      </c>
      <c r="F128" s="27">
        <f t="shared" si="5"/>
        <v>16.428571428571427</v>
      </c>
    </row>
    <row r="129" spans="1:6" ht="14.4" x14ac:dyDescent="0.35">
      <c r="A129" s="31">
        <v>44027</v>
      </c>
      <c r="B129" s="30">
        <v>12</v>
      </c>
      <c r="C129" s="30">
        <f t="shared" si="3"/>
        <v>8193</v>
      </c>
      <c r="D129" s="30">
        <v>0</v>
      </c>
      <c r="E129" s="30">
        <f t="shared" si="4"/>
        <v>203</v>
      </c>
      <c r="F129" s="27">
        <f t="shared" si="5"/>
        <v>14.142857142857142</v>
      </c>
    </row>
    <row r="130" spans="1:6" ht="14.4" x14ac:dyDescent="0.35">
      <c r="A130" s="31">
        <v>44028</v>
      </c>
      <c r="B130" s="30">
        <v>11</v>
      </c>
      <c r="C130" s="30">
        <f t="shared" si="3"/>
        <v>8204</v>
      </c>
      <c r="D130" s="30">
        <v>0</v>
      </c>
      <c r="E130" s="30">
        <f t="shared" si="4"/>
        <v>203</v>
      </c>
      <c r="F130" s="27">
        <f t="shared" si="5"/>
        <v>13.285714285714286</v>
      </c>
    </row>
    <row r="131" spans="1:6" ht="14.4" x14ac:dyDescent="0.35">
      <c r="A131" s="31">
        <v>44029</v>
      </c>
      <c r="B131" s="30">
        <v>16</v>
      </c>
      <c r="C131" s="30">
        <f t="shared" si="3"/>
        <v>8220</v>
      </c>
      <c r="D131" s="30">
        <v>0</v>
      </c>
      <c r="E131" s="30">
        <f t="shared" si="4"/>
        <v>203</v>
      </c>
      <c r="F131" s="27">
        <f t="shared" si="5"/>
        <v>14.142857142857142</v>
      </c>
    </row>
    <row r="132" spans="1:6" ht="14.4" x14ac:dyDescent="0.35">
      <c r="A132" s="31">
        <v>44030</v>
      </c>
      <c r="B132" s="30">
        <v>13</v>
      </c>
      <c r="C132" s="30">
        <f t="shared" ref="C132:C195" si="6">B132+C131</f>
        <v>8233</v>
      </c>
      <c r="D132" s="30">
        <v>0</v>
      </c>
      <c r="E132" s="30">
        <f t="shared" ref="E132:E195" si="7">D132+E131</f>
        <v>203</v>
      </c>
      <c r="F132" s="27">
        <f t="shared" si="5"/>
        <v>14.428571428571429</v>
      </c>
    </row>
    <row r="133" spans="1:6" ht="14.4" x14ac:dyDescent="0.35">
      <c r="A133" s="31">
        <v>44031</v>
      </c>
      <c r="B133" s="30">
        <v>14</v>
      </c>
      <c r="C133" s="30">
        <f t="shared" si="6"/>
        <v>8247</v>
      </c>
      <c r="D133" s="30">
        <v>0</v>
      </c>
      <c r="E133" s="30">
        <f t="shared" si="7"/>
        <v>203</v>
      </c>
      <c r="F133" s="27">
        <f t="shared" si="5"/>
        <v>14.285714285714286</v>
      </c>
    </row>
    <row r="134" spans="1:6" ht="14.4" x14ac:dyDescent="0.35">
      <c r="A134" s="31">
        <v>44032</v>
      </c>
      <c r="B134" s="30">
        <v>9</v>
      </c>
      <c r="C134" s="30">
        <f t="shared" si="6"/>
        <v>8256</v>
      </c>
      <c r="D134" s="30">
        <v>0</v>
      </c>
      <c r="E134" s="30">
        <f t="shared" si="7"/>
        <v>203</v>
      </c>
      <c r="F134" s="27">
        <f t="shared" si="5"/>
        <v>13.285714285714286</v>
      </c>
    </row>
    <row r="135" spans="1:6" ht="14.4" x14ac:dyDescent="0.35">
      <c r="A135" s="31">
        <v>44033</v>
      </c>
      <c r="B135" s="30">
        <v>17</v>
      </c>
      <c r="C135" s="30">
        <f t="shared" si="6"/>
        <v>8273</v>
      </c>
      <c r="D135" s="30">
        <v>0</v>
      </c>
      <c r="E135" s="30">
        <f t="shared" si="7"/>
        <v>203</v>
      </c>
      <c r="F135" s="27">
        <f t="shared" si="5"/>
        <v>13.142857142857142</v>
      </c>
    </row>
    <row r="136" spans="1:6" ht="14.4" x14ac:dyDescent="0.35">
      <c r="A136" s="31">
        <v>44034</v>
      </c>
      <c r="B136" s="30">
        <v>15</v>
      </c>
      <c r="C136" s="30">
        <f t="shared" si="6"/>
        <v>8288</v>
      </c>
      <c r="D136" s="30">
        <v>0</v>
      </c>
      <c r="E136" s="30">
        <f t="shared" si="7"/>
        <v>203</v>
      </c>
      <c r="F136" s="27">
        <f t="shared" si="5"/>
        <v>13.571428571428571</v>
      </c>
    </row>
    <row r="137" spans="1:6" ht="14.4" x14ac:dyDescent="0.35">
      <c r="A137" s="31">
        <v>44035</v>
      </c>
      <c r="B137" s="30">
        <v>14</v>
      </c>
      <c r="C137" s="30">
        <f t="shared" si="6"/>
        <v>8302</v>
      </c>
      <c r="D137" s="30">
        <v>0</v>
      </c>
      <c r="E137" s="30">
        <f t="shared" si="7"/>
        <v>203</v>
      </c>
      <c r="F137" s="27">
        <f t="shared" si="5"/>
        <v>14</v>
      </c>
    </row>
    <row r="138" spans="1:6" ht="14.4" x14ac:dyDescent="0.35">
      <c r="A138" s="31">
        <v>44036</v>
      </c>
      <c r="B138" s="30">
        <v>23</v>
      </c>
      <c r="C138" s="30">
        <f t="shared" si="6"/>
        <v>8325</v>
      </c>
      <c r="D138" s="30">
        <v>0</v>
      </c>
      <c r="E138" s="30">
        <f t="shared" si="7"/>
        <v>203</v>
      </c>
      <c r="F138" s="27">
        <f t="shared" si="5"/>
        <v>15</v>
      </c>
    </row>
    <row r="139" spans="1:6" ht="14.4" x14ac:dyDescent="0.35">
      <c r="A139" s="31">
        <v>44037</v>
      </c>
      <c r="B139" s="30">
        <v>14</v>
      </c>
      <c r="C139" s="30">
        <f t="shared" si="6"/>
        <v>8339</v>
      </c>
      <c r="D139" s="30">
        <v>0</v>
      </c>
      <c r="E139" s="30">
        <f t="shared" si="7"/>
        <v>203</v>
      </c>
      <c r="F139" s="27">
        <f t="shared" si="5"/>
        <v>15.142857142857142</v>
      </c>
    </row>
    <row r="140" spans="1:6" ht="14.4" x14ac:dyDescent="0.35">
      <c r="A140" s="31">
        <v>44038</v>
      </c>
      <c r="B140" s="30">
        <v>14</v>
      </c>
      <c r="C140" s="30">
        <f t="shared" si="6"/>
        <v>8353</v>
      </c>
      <c r="D140" s="30">
        <v>0</v>
      </c>
      <c r="E140" s="30">
        <f t="shared" si="7"/>
        <v>203</v>
      </c>
      <c r="F140" s="27">
        <f t="shared" si="5"/>
        <v>15.142857142857142</v>
      </c>
    </row>
    <row r="141" spans="1:6" ht="14.4" x14ac:dyDescent="0.35">
      <c r="A141" s="31">
        <v>44039</v>
      </c>
      <c r="B141" s="30">
        <v>16</v>
      </c>
      <c r="C141" s="30">
        <f t="shared" si="6"/>
        <v>8369</v>
      </c>
      <c r="D141" s="30">
        <v>1</v>
      </c>
      <c r="E141" s="30">
        <f t="shared" si="7"/>
        <v>204</v>
      </c>
      <c r="F141" s="27">
        <f t="shared" si="5"/>
        <v>16.142857142857142</v>
      </c>
    </row>
    <row r="142" spans="1:6" ht="14.4" x14ac:dyDescent="0.35">
      <c r="A142" s="31">
        <v>44040</v>
      </c>
      <c r="B142" s="30">
        <v>13</v>
      </c>
      <c r="C142" s="30">
        <f t="shared" si="6"/>
        <v>8382</v>
      </c>
      <c r="D142" s="30">
        <v>0</v>
      </c>
      <c r="E142" s="30">
        <f t="shared" si="7"/>
        <v>204</v>
      </c>
      <c r="F142" s="27">
        <f t="shared" si="5"/>
        <v>15.571428571428571</v>
      </c>
    </row>
    <row r="143" spans="1:6" ht="14.4" x14ac:dyDescent="0.35">
      <c r="A143" s="31">
        <v>44041</v>
      </c>
      <c r="B143" s="30">
        <v>14</v>
      </c>
      <c r="C143" s="30">
        <f t="shared" si="6"/>
        <v>8396</v>
      </c>
      <c r="D143" s="30">
        <v>0</v>
      </c>
      <c r="E143" s="30">
        <f t="shared" si="7"/>
        <v>204</v>
      </c>
      <c r="F143" s="27">
        <f t="shared" si="5"/>
        <v>15.428571428571429</v>
      </c>
    </row>
    <row r="144" spans="1:6" ht="14.4" x14ac:dyDescent="0.35">
      <c r="A144" s="31">
        <v>44042</v>
      </c>
      <c r="B144" s="30">
        <v>10</v>
      </c>
      <c r="C144" s="30">
        <f t="shared" si="6"/>
        <v>8406</v>
      </c>
      <c r="D144" s="30">
        <v>0</v>
      </c>
      <c r="E144" s="30">
        <f t="shared" si="7"/>
        <v>204</v>
      </c>
      <c r="F144" s="27">
        <f t="shared" ref="F144:F207" si="8">AVERAGE(B138:B144)</f>
        <v>14.857142857142858</v>
      </c>
    </row>
    <row r="145" spans="1:6" ht="14.4" x14ac:dyDescent="0.35">
      <c r="A145" s="31">
        <v>44043</v>
      </c>
      <c r="B145" s="30">
        <v>15</v>
      </c>
      <c r="C145" s="30">
        <f t="shared" si="6"/>
        <v>8421</v>
      </c>
      <c r="D145" s="30">
        <v>0</v>
      </c>
      <c r="E145" s="30">
        <f t="shared" si="7"/>
        <v>204</v>
      </c>
      <c r="F145" s="27">
        <f t="shared" si="8"/>
        <v>13.714285714285714</v>
      </c>
    </row>
    <row r="146" spans="1:6" ht="14.4" x14ac:dyDescent="0.35">
      <c r="A146" s="31">
        <v>44044</v>
      </c>
      <c r="B146" s="30">
        <v>19</v>
      </c>
      <c r="C146" s="30">
        <f t="shared" si="6"/>
        <v>8440</v>
      </c>
      <c r="D146" s="30">
        <v>0</v>
      </c>
      <c r="E146" s="30">
        <f t="shared" si="7"/>
        <v>204</v>
      </c>
      <c r="F146" s="27">
        <f t="shared" si="8"/>
        <v>14.428571428571429</v>
      </c>
    </row>
    <row r="147" spans="1:6" ht="14.4" x14ac:dyDescent="0.35">
      <c r="A147" s="31">
        <v>44045</v>
      </c>
      <c r="B147" s="30">
        <v>10</v>
      </c>
      <c r="C147" s="30">
        <f t="shared" si="6"/>
        <v>8450</v>
      </c>
      <c r="D147" s="30">
        <v>0</v>
      </c>
      <c r="E147" s="30">
        <f t="shared" si="7"/>
        <v>204</v>
      </c>
      <c r="F147" s="27">
        <f t="shared" si="8"/>
        <v>13.857142857142858</v>
      </c>
    </row>
    <row r="148" spans="1:6" ht="14.4" x14ac:dyDescent="0.35">
      <c r="A148" s="31">
        <v>44046</v>
      </c>
      <c r="B148" s="30">
        <v>8</v>
      </c>
      <c r="C148" s="30">
        <f t="shared" si="6"/>
        <v>8458</v>
      </c>
      <c r="D148" s="30">
        <v>0</v>
      </c>
      <c r="E148" s="30">
        <f t="shared" si="7"/>
        <v>204</v>
      </c>
      <c r="F148" s="27">
        <f t="shared" si="8"/>
        <v>12.714285714285714</v>
      </c>
    </row>
    <row r="149" spans="1:6" ht="14.4" x14ac:dyDescent="0.35">
      <c r="A149" s="31">
        <v>44047</v>
      </c>
      <c r="B149" s="30">
        <v>14</v>
      </c>
      <c r="C149" s="30">
        <f t="shared" si="6"/>
        <v>8472</v>
      </c>
      <c r="D149" s="30">
        <v>0</v>
      </c>
      <c r="E149" s="30">
        <f t="shared" si="7"/>
        <v>204</v>
      </c>
      <c r="F149" s="27">
        <f t="shared" si="8"/>
        <v>12.857142857142858</v>
      </c>
    </row>
    <row r="150" spans="1:6" ht="14.4" x14ac:dyDescent="0.35">
      <c r="A150" s="31">
        <v>44048</v>
      </c>
      <c r="B150" s="30">
        <v>14</v>
      </c>
      <c r="C150" s="30">
        <f t="shared" si="6"/>
        <v>8486</v>
      </c>
      <c r="D150" s="30">
        <v>0</v>
      </c>
      <c r="E150" s="30">
        <f t="shared" si="7"/>
        <v>204</v>
      </c>
      <c r="F150" s="27">
        <f t="shared" si="8"/>
        <v>12.857142857142858</v>
      </c>
    </row>
    <row r="151" spans="1:6" ht="14.4" x14ac:dyDescent="0.35">
      <c r="A151" s="31">
        <v>44049</v>
      </c>
      <c r="B151" s="30">
        <v>15</v>
      </c>
      <c r="C151" s="30">
        <f t="shared" si="6"/>
        <v>8501</v>
      </c>
      <c r="D151" s="30">
        <v>0</v>
      </c>
      <c r="E151" s="30">
        <f t="shared" si="7"/>
        <v>204</v>
      </c>
      <c r="F151" s="27">
        <f t="shared" si="8"/>
        <v>13.571428571428571</v>
      </c>
    </row>
    <row r="152" spans="1:6" ht="14.4" x14ac:dyDescent="0.35">
      <c r="A152" s="31">
        <v>44050</v>
      </c>
      <c r="B152" s="30">
        <v>15</v>
      </c>
      <c r="C152" s="30">
        <f t="shared" si="6"/>
        <v>8516</v>
      </c>
      <c r="D152" s="30">
        <v>0</v>
      </c>
      <c r="E152" s="30">
        <f t="shared" si="7"/>
        <v>204</v>
      </c>
      <c r="F152" s="27">
        <f t="shared" si="8"/>
        <v>13.571428571428571</v>
      </c>
    </row>
    <row r="153" spans="1:6" ht="14.4" x14ac:dyDescent="0.35">
      <c r="A153" s="31">
        <v>44051</v>
      </c>
      <c r="B153" s="30">
        <v>13</v>
      </c>
      <c r="C153" s="30">
        <f t="shared" si="6"/>
        <v>8529</v>
      </c>
      <c r="D153" s="30">
        <v>0</v>
      </c>
      <c r="E153" s="30">
        <f t="shared" si="7"/>
        <v>204</v>
      </c>
      <c r="F153" s="27">
        <f t="shared" si="8"/>
        <v>12.714285714285714</v>
      </c>
    </row>
    <row r="154" spans="1:6" ht="14.4" x14ac:dyDescent="0.35">
      <c r="A154" s="31">
        <v>44052</v>
      </c>
      <c r="B154" s="30">
        <v>9</v>
      </c>
      <c r="C154" s="30">
        <f t="shared" si="6"/>
        <v>8538</v>
      </c>
      <c r="D154" s="30">
        <v>0</v>
      </c>
      <c r="E154" s="30">
        <f t="shared" si="7"/>
        <v>204</v>
      </c>
      <c r="F154" s="27">
        <f t="shared" si="8"/>
        <v>12.571428571428571</v>
      </c>
    </row>
    <row r="155" spans="1:6" ht="14.4" x14ac:dyDescent="0.35">
      <c r="A155" s="31">
        <v>44053</v>
      </c>
      <c r="B155" s="30">
        <v>14</v>
      </c>
      <c r="C155" s="30">
        <f t="shared" si="6"/>
        <v>8552</v>
      </c>
      <c r="D155" s="30">
        <v>0</v>
      </c>
      <c r="E155" s="30">
        <f t="shared" si="7"/>
        <v>204</v>
      </c>
      <c r="F155" s="27">
        <f t="shared" si="8"/>
        <v>13.428571428571429</v>
      </c>
    </row>
    <row r="156" spans="1:6" ht="14.4" x14ac:dyDescent="0.35">
      <c r="A156" s="31">
        <v>44054</v>
      </c>
      <c r="B156" s="30">
        <v>14</v>
      </c>
      <c r="C156" s="30">
        <f t="shared" si="6"/>
        <v>8566</v>
      </c>
      <c r="D156" s="30">
        <v>0</v>
      </c>
      <c r="E156" s="30">
        <f t="shared" si="7"/>
        <v>204</v>
      </c>
      <c r="F156" s="27">
        <f t="shared" si="8"/>
        <v>13.428571428571429</v>
      </c>
    </row>
    <row r="157" spans="1:6" ht="14.4" x14ac:dyDescent="0.35">
      <c r="A157" s="31">
        <v>44055</v>
      </c>
      <c r="B157" s="30">
        <v>20</v>
      </c>
      <c r="C157" s="30">
        <f t="shared" si="6"/>
        <v>8586</v>
      </c>
      <c r="D157" s="30">
        <v>0</v>
      </c>
      <c r="E157" s="30">
        <f t="shared" si="7"/>
        <v>204</v>
      </c>
      <c r="F157" s="27">
        <f t="shared" si="8"/>
        <v>14.285714285714286</v>
      </c>
    </row>
    <row r="158" spans="1:6" ht="14.4" x14ac:dyDescent="0.35">
      <c r="A158" s="31">
        <v>44056</v>
      </c>
      <c r="B158" s="30">
        <v>12</v>
      </c>
      <c r="C158" s="30">
        <f t="shared" si="6"/>
        <v>8598</v>
      </c>
      <c r="D158" s="30">
        <v>0</v>
      </c>
      <c r="E158" s="30">
        <f t="shared" si="7"/>
        <v>204</v>
      </c>
      <c r="F158" s="27">
        <f t="shared" si="8"/>
        <v>13.857142857142858</v>
      </c>
    </row>
    <row r="159" spans="1:6" ht="14.4" x14ac:dyDescent="0.35">
      <c r="A159" s="31">
        <v>44057</v>
      </c>
      <c r="B159" s="30">
        <v>14</v>
      </c>
      <c r="C159" s="30">
        <f t="shared" si="6"/>
        <v>8612</v>
      </c>
      <c r="D159" s="30">
        <v>0</v>
      </c>
      <c r="E159" s="30">
        <f t="shared" si="7"/>
        <v>204</v>
      </c>
      <c r="F159" s="27">
        <f t="shared" si="8"/>
        <v>13.714285714285714</v>
      </c>
    </row>
    <row r="160" spans="1:6" ht="14.4" x14ac:dyDescent="0.35">
      <c r="A160" s="31">
        <v>44058</v>
      </c>
      <c r="B160" s="30">
        <v>13</v>
      </c>
      <c r="C160" s="30">
        <f t="shared" si="6"/>
        <v>8625</v>
      </c>
      <c r="D160" s="30">
        <v>0</v>
      </c>
      <c r="E160" s="30">
        <f t="shared" si="7"/>
        <v>204</v>
      </c>
      <c r="F160" s="27">
        <f t="shared" si="8"/>
        <v>13.714285714285714</v>
      </c>
    </row>
    <row r="161" spans="1:6" ht="14.4" x14ac:dyDescent="0.35">
      <c r="A161" s="31">
        <v>44059</v>
      </c>
      <c r="B161" s="30">
        <v>13</v>
      </c>
      <c r="C161" s="30">
        <f t="shared" si="6"/>
        <v>8638</v>
      </c>
      <c r="D161" s="30">
        <v>0</v>
      </c>
      <c r="E161" s="30">
        <f t="shared" si="7"/>
        <v>204</v>
      </c>
      <c r="F161" s="27">
        <f t="shared" si="8"/>
        <v>14.285714285714286</v>
      </c>
    </row>
    <row r="162" spans="1:6" ht="14.4" x14ac:dyDescent="0.35">
      <c r="A162" s="31">
        <v>44060</v>
      </c>
      <c r="B162" s="30">
        <v>15</v>
      </c>
      <c r="C162" s="30">
        <f t="shared" si="6"/>
        <v>8653</v>
      </c>
      <c r="D162" s="30">
        <v>0</v>
      </c>
      <c r="E162" s="30">
        <f t="shared" si="7"/>
        <v>204</v>
      </c>
      <c r="F162" s="27">
        <f t="shared" si="8"/>
        <v>14.428571428571429</v>
      </c>
    </row>
    <row r="163" spans="1:6" ht="14.4" x14ac:dyDescent="0.35">
      <c r="A163" s="31">
        <v>44061</v>
      </c>
      <c r="B163" s="30">
        <v>12</v>
      </c>
      <c r="C163" s="30">
        <f t="shared" si="6"/>
        <v>8665</v>
      </c>
      <c r="D163" s="30">
        <v>0</v>
      </c>
      <c r="E163" s="30">
        <f t="shared" si="7"/>
        <v>204</v>
      </c>
      <c r="F163" s="27">
        <f t="shared" si="8"/>
        <v>14.142857142857142</v>
      </c>
    </row>
    <row r="164" spans="1:6" ht="14.4" x14ac:dyDescent="0.35">
      <c r="A164" s="31">
        <v>44062</v>
      </c>
      <c r="B164" s="30">
        <v>16</v>
      </c>
      <c r="C164" s="30">
        <f t="shared" si="6"/>
        <v>8681</v>
      </c>
      <c r="D164" s="30">
        <v>0</v>
      </c>
      <c r="E164" s="30">
        <f t="shared" si="7"/>
        <v>204</v>
      </c>
      <c r="F164" s="27">
        <f t="shared" si="8"/>
        <v>13.571428571428571</v>
      </c>
    </row>
    <row r="165" spans="1:6" ht="14.4" x14ac:dyDescent="0.35">
      <c r="A165" s="31">
        <v>44063</v>
      </c>
      <c r="B165" s="30">
        <v>16</v>
      </c>
      <c r="C165" s="30">
        <f t="shared" si="6"/>
        <v>8697</v>
      </c>
      <c r="D165" s="30">
        <v>0</v>
      </c>
      <c r="E165" s="30">
        <f t="shared" si="7"/>
        <v>204</v>
      </c>
      <c r="F165" s="27">
        <f t="shared" si="8"/>
        <v>14.142857142857142</v>
      </c>
    </row>
    <row r="166" spans="1:6" ht="14.4" x14ac:dyDescent="0.35">
      <c r="A166" s="31">
        <v>44064</v>
      </c>
      <c r="B166" s="30">
        <v>16</v>
      </c>
      <c r="C166" s="30">
        <f t="shared" si="6"/>
        <v>8713</v>
      </c>
      <c r="D166" s="30">
        <v>0</v>
      </c>
      <c r="E166" s="30">
        <f t="shared" si="7"/>
        <v>204</v>
      </c>
      <c r="F166" s="27">
        <f t="shared" si="8"/>
        <v>14.428571428571429</v>
      </c>
    </row>
    <row r="167" spans="1:6" ht="14.4" x14ac:dyDescent="0.35">
      <c r="A167" s="31">
        <v>44065</v>
      </c>
      <c r="B167" s="30">
        <v>16</v>
      </c>
      <c r="C167" s="30">
        <f t="shared" si="6"/>
        <v>8729</v>
      </c>
      <c r="D167" s="30">
        <v>0</v>
      </c>
      <c r="E167" s="30">
        <f t="shared" si="7"/>
        <v>204</v>
      </c>
      <c r="F167" s="27">
        <f t="shared" si="8"/>
        <v>14.857142857142858</v>
      </c>
    </row>
    <row r="168" spans="1:6" ht="14.4" x14ac:dyDescent="0.35">
      <c r="A168" s="31">
        <v>44066</v>
      </c>
      <c r="B168" s="30">
        <v>15</v>
      </c>
      <c r="C168" s="30">
        <f t="shared" si="6"/>
        <v>8744</v>
      </c>
      <c r="D168" s="30">
        <v>0</v>
      </c>
      <c r="E168" s="30">
        <f t="shared" si="7"/>
        <v>204</v>
      </c>
      <c r="F168" s="27">
        <f t="shared" si="8"/>
        <v>15.142857142857142</v>
      </c>
    </row>
    <row r="169" spans="1:6" ht="14.4" x14ac:dyDescent="0.35">
      <c r="A169" s="31">
        <v>44067</v>
      </c>
      <c r="B169" s="30">
        <v>16</v>
      </c>
      <c r="C169" s="30">
        <f t="shared" si="6"/>
        <v>8760</v>
      </c>
      <c r="D169" s="30">
        <v>1</v>
      </c>
      <c r="E169" s="30">
        <f t="shared" si="7"/>
        <v>205</v>
      </c>
      <c r="F169" s="27">
        <f t="shared" si="8"/>
        <v>15.285714285714286</v>
      </c>
    </row>
    <row r="170" spans="1:6" ht="14.4" x14ac:dyDescent="0.35">
      <c r="A170" s="31">
        <v>44068</v>
      </c>
      <c r="B170" s="30">
        <v>17</v>
      </c>
      <c r="C170" s="30">
        <f t="shared" si="6"/>
        <v>8777</v>
      </c>
      <c r="D170" s="30">
        <v>0</v>
      </c>
      <c r="E170" s="30">
        <f t="shared" si="7"/>
        <v>205</v>
      </c>
      <c r="F170" s="27">
        <f t="shared" si="8"/>
        <v>16</v>
      </c>
    </row>
    <row r="171" spans="1:6" ht="14.4" x14ac:dyDescent="0.35">
      <c r="A171" s="31">
        <v>44069</v>
      </c>
      <c r="B171" s="30">
        <v>14</v>
      </c>
      <c r="C171" s="30">
        <f t="shared" si="6"/>
        <v>8791</v>
      </c>
      <c r="D171" s="30">
        <v>0</v>
      </c>
      <c r="E171" s="30">
        <f t="shared" si="7"/>
        <v>205</v>
      </c>
      <c r="F171" s="27">
        <f t="shared" si="8"/>
        <v>15.714285714285714</v>
      </c>
    </row>
    <row r="172" spans="1:6" ht="14.4" x14ac:dyDescent="0.35">
      <c r="A172" s="31">
        <v>44070</v>
      </c>
      <c r="B172" s="30">
        <v>11</v>
      </c>
      <c r="C172" s="30">
        <f t="shared" si="6"/>
        <v>8802</v>
      </c>
      <c r="D172" s="30">
        <v>0</v>
      </c>
      <c r="E172" s="30">
        <f t="shared" si="7"/>
        <v>205</v>
      </c>
      <c r="F172" s="27">
        <f t="shared" si="8"/>
        <v>15</v>
      </c>
    </row>
    <row r="173" spans="1:6" ht="14.4" x14ac:dyDescent="0.35">
      <c r="A173" s="31">
        <v>44071</v>
      </c>
      <c r="B173" s="30">
        <v>15</v>
      </c>
      <c r="C173" s="30">
        <f t="shared" si="6"/>
        <v>8817</v>
      </c>
      <c r="D173" s="30">
        <v>0</v>
      </c>
      <c r="E173" s="30">
        <f t="shared" si="7"/>
        <v>205</v>
      </c>
      <c r="F173" s="27">
        <f t="shared" si="8"/>
        <v>14.857142857142858</v>
      </c>
    </row>
    <row r="174" spans="1:6" ht="14.4" x14ac:dyDescent="0.35">
      <c r="A174" s="31">
        <v>44072</v>
      </c>
      <c r="B174" s="30">
        <v>17</v>
      </c>
      <c r="C174" s="30">
        <f t="shared" si="6"/>
        <v>8834</v>
      </c>
      <c r="D174" s="30">
        <v>0</v>
      </c>
      <c r="E174" s="30">
        <f t="shared" si="7"/>
        <v>205</v>
      </c>
      <c r="F174" s="27">
        <f t="shared" si="8"/>
        <v>15</v>
      </c>
    </row>
    <row r="175" spans="1:6" ht="14.4" x14ac:dyDescent="0.35">
      <c r="A175" s="31">
        <v>44073</v>
      </c>
      <c r="B175" s="30">
        <v>16</v>
      </c>
      <c r="C175" s="30">
        <f t="shared" si="6"/>
        <v>8850</v>
      </c>
      <c r="D175" s="30">
        <v>0</v>
      </c>
      <c r="E175" s="30">
        <f t="shared" si="7"/>
        <v>205</v>
      </c>
      <c r="F175" s="27">
        <f t="shared" si="8"/>
        <v>15.142857142857142</v>
      </c>
    </row>
    <row r="176" spans="1:6" ht="14.4" x14ac:dyDescent="0.35">
      <c r="A176" s="31">
        <v>44074</v>
      </c>
      <c r="B176" s="30">
        <v>12</v>
      </c>
      <c r="C176" s="30">
        <f t="shared" si="6"/>
        <v>8862</v>
      </c>
      <c r="D176" s="30">
        <v>0</v>
      </c>
      <c r="E176" s="30">
        <f t="shared" si="7"/>
        <v>205</v>
      </c>
      <c r="F176" s="27">
        <f t="shared" si="8"/>
        <v>14.571428571428571</v>
      </c>
    </row>
    <row r="177" spans="1:6" ht="14.4" x14ac:dyDescent="0.35">
      <c r="A177" s="31">
        <v>44075</v>
      </c>
      <c r="B177" s="30">
        <v>16</v>
      </c>
      <c r="C177" s="30">
        <f t="shared" si="6"/>
        <v>8878</v>
      </c>
      <c r="D177" s="30">
        <v>0</v>
      </c>
      <c r="E177" s="30">
        <f t="shared" si="7"/>
        <v>205</v>
      </c>
      <c r="F177" s="27">
        <f t="shared" si="8"/>
        <v>14.428571428571429</v>
      </c>
    </row>
    <row r="178" spans="1:6" ht="14.4" x14ac:dyDescent="0.35">
      <c r="A178" s="31">
        <v>44076</v>
      </c>
      <c r="B178" s="30">
        <v>17</v>
      </c>
      <c r="C178" s="30">
        <f t="shared" si="6"/>
        <v>8895</v>
      </c>
      <c r="D178" s="30">
        <v>0</v>
      </c>
      <c r="E178" s="30">
        <f t="shared" si="7"/>
        <v>205</v>
      </c>
      <c r="F178" s="27">
        <f t="shared" si="8"/>
        <v>14.857142857142858</v>
      </c>
    </row>
    <row r="179" spans="1:6" ht="14.4" x14ac:dyDescent="0.35">
      <c r="A179" s="31">
        <v>44077</v>
      </c>
      <c r="B179" s="30">
        <v>11</v>
      </c>
      <c r="C179" s="30">
        <f t="shared" si="6"/>
        <v>8906</v>
      </c>
      <c r="D179" s="30">
        <v>0</v>
      </c>
      <c r="E179" s="30">
        <f t="shared" si="7"/>
        <v>205</v>
      </c>
      <c r="F179" s="27">
        <f t="shared" si="8"/>
        <v>14.857142857142858</v>
      </c>
    </row>
    <row r="180" spans="1:6" ht="14.4" x14ac:dyDescent="0.35">
      <c r="A180" s="31">
        <v>44078</v>
      </c>
      <c r="B180" s="30">
        <v>9</v>
      </c>
      <c r="C180" s="30">
        <f t="shared" si="6"/>
        <v>8915</v>
      </c>
      <c r="D180" s="30">
        <v>1</v>
      </c>
      <c r="E180" s="30">
        <f t="shared" si="7"/>
        <v>206</v>
      </c>
      <c r="F180" s="27">
        <f t="shared" si="8"/>
        <v>14</v>
      </c>
    </row>
    <row r="181" spans="1:6" ht="14.4" x14ac:dyDescent="0.35">
      <c r="A181" s="31">
        <v>44079</v>
      </c>
      <c r="B181" s="30">
        <v>12</v>
      </c>
      <c r="C181" s="30">
        <f t="shared" si="6"/>
        <v>8927</v>
      </c>
      <c r="D181" s="30">
        <v>0</v>
      </c>
      <c r="E181" s="30">
        <f t="shared" si="7"/>
        <v>206</v>
      </c>
      <c r="F181" s="27">
        <f t="shared" si="8"/>
        <v>13.285714285714286</v>
      </c>
    </row>
    <row r="182" spans="1:6" ht="14.4" x14ac:dyDescent="0.35">
      <c r="A182" s="31">
        <v>44080</v>
      </c>
      <c r="B182" s="30">
        <v>8</v>
      </c>
      <c r="C182" s="30">
        <f t="shared" si="6"/>
        <v>8935</v>
      </c>
      <c r="D182" s="30">
        <v>0</v>
      </c>
      <c r="E182" s="30">
        <f t="shared" si="7"/>
        <v>206</v>
      </c>
      <c r="F182" s="27">
        <f t="shared" si="8"/>
        <v>12.142857142857142</v>
      </c>
    </row>
    <row r="183" spans="1:6" ht="14.4" x14ac:dyDescent="0.35">
      <c r="A183" s="31">
        <v>44081</v>
      </c>
      <c r="B183" s="30">
        <v>8</v>
      </c>
      <c r="C183" s="30">
        <f t="shared" si="6"/>
        <v>8943</v>
      </c>
      <c r="D183" s="30">
        <v>1</v>
      </c>
      <c r="E183" s="30">
        <f t="shared" si="7"/>
        <v>207</v>
      </c>
      <c r="F183" s="27">
        <f t="shared" si="8"/>
        <v>11.571428571428571</v>
      </c>
    </row>
    <row r="184" spans="1:6" ht="14.4" x14ac:dyDescent="0.35">
      <c r="A184" s="31">
        <v>44082</v>
      </c>
      <c r="B184" s="30">
        <v>14</v>
      </c>
      <c r="C184" s="30">
        <f t="shared" si="6"/>
        <v>8957</v>
      </c>
      <c r="D184" s="30">
        <v>0</v>
      </c>
      <c r="E184" s="30">
        <f t="shared" si="7"/>
        <v>207</v>
      </c>
      <c r="F184" s="27">
        <f t="shared" si="8"/>
        <v>11.285714285714286</v>
      </c>
    </row>
    <row r="185" spans="1:6" ht="14.4" x14ac:dyDescent="0.35">
      <c r="A185" s="31">
        <v>44083</v>
      </c>
      <c r="B185" s="30">
        <v>12</v>
      </c>
      <c r="C185" s="30">
        <f t="shared" si="6"/>
        <v>8969</v>
      </c>
      <c r="D185" s="30">
        <v>0</v>
      </c>
      <c r="E185" s="30">
        <f t="shared" si="7"/>
        <v>207</v>
      </c>
      <c r="F185" s="27">
        <f t="shared" si="8"/>
        <v>10.571428571428571</v>
      </c>
    </row>
    <row r="186" spans="1:6" ht="14.4" x14ac:dyDescent="0.35">
      <c r="A186" s="31">
        <v>44084</v>
      </c>
      <c r="B186" s="30">
        <v>20</v>
      </c>
      <c r="C186" s="30">
        <f t="shared" si="6"/>
        <v>8989</v>
      </c>
      <c r="D186" s="30">
        <v>1</v>
      </c>
      <c r="E186" s="30">
        <f t="shared" si="7"/>
        <v>208</v>
      </c>
      <c r="F186" s="27">
        <f t="shared" si="8"/>
        <v>11.857142857142858</v>
      </c>
    </row>
    <row r="187" spans="1:6" ht="14.4" x14ac:dyDescent="0.35">
      <c r="A187" s="31">
        <v>44085</v>
      </c>
      <c r="B187" s="30">
        <v>12</v>
      </c>
      <c r="C187" s="30">
        <f t="shared" si="6"/>
        <v>9001</v>
      </c>
      <c r="D187" s="30">
        <v>0</v>
      </c>
      <c r="E187" s="30">
        <f t="shared" si="7"/>
        <v>208</v>
      </c>
      <c r="F187" s="27">
        <f t="shared" si="8"/>
        <v>12.285714285714286</v>
      </c>
    </row>
    <row r="188" spans="1:6" ht="14.4" x14ac:dyDescent="0.35">
      <c r="A188" s="31">
        <v>44086</v>
      </c>
      <c r="B188" s="30">
        <v>8</v>
      </c>
      <c r="C188" s="30">
        <f t="shared" si="6"/>
        <v>9009</v>
      </c>
      <c r="D188" s="30">
        <v>0</v>
      </c>
      <c r="E188" s="30">
        <f t="shared" si="7"/>
        <v>208</v>
      </c>
      <c r="F188" s="27">
        <f t="shared" si="8"/>
        <v>11.714285714285714</v>
      </c>
    </row>
    <row r="189" spans="1:6" ht="14.4" x14ac:dyDescent="0.35">
      <c r="A189" s="31">
        <v>44087</v>
      </c>
      <c r="B189" s="30">
        <v>11</v>
      </c>
      <c r="C189" s="30">
        <f t="shared" si="6"/>
        <v>9020</v>
      </c>
      <c r="D189" s="30">
        <v>0</v>
      </c>
      <c r="E189" s="30">
        <f t="shared" si="7"/>
        <v>208</v>
      </c>
      <c r="F189" s="27">
        <f t="shared" si="8"/>
        <v>12.142857142857142</v>
      </c>
    </row>
    <row r="190" spans="1:6" ht="14.4" x14ac:dyDescent="0.35">
      <c r="A190" s="31">
        <v>44088</v>
      </c>
      <c r="B190" s="30">
        <v>16</v>
      </c>
      <c r="C190" s="30">
        <f t="shared" si="6"/>
        <v>9036</v>
      </c>
      <c r="D190" s="30">
        <v>1</v>
      </c>
      <c r="E190" s="30">
        <f t="shared" si="7"/>
        <v>209</v>
      </c>
      <c r="F190" s="27">
        <f t="shared" si="8"/>
        <v>13.285714285714286</v>
      </c>
    </row>
    <row r="191" spans="1:6" ht="14.4" x14ac:dyDescent="0.35">
      <c r="A191" s="31">
        <v>44089</v>
      </c>
      <c r="B191" s="30">
        <v>14</v>
      </c>
      <c r="C191" s="30">
        <f t="shared" si="6"/>
        <v>9050</v>
      </c>
      <c r="D191" s="30">
        <v>0</v>
      </c>
      <c r="E191" s="30">
        <f t="shared" si="7"/>
        <v>209</v>
      </c>
      <c r="F191" s="27">
        <f t="shared" si="8"/>
        <v>13.285714285714286</v>
      </c>
    </row>
    <row r="192" spans="1:6" ht="14.4" x14ac:dyDescent="0.35">
      <c r="A192" s="31">
        <v>44090</v>
      </c>
      <c r="B192" s="30">
        <v>21</v>
      </c>
      <c r="C192" s="30">
        <f t="shared" si="6"/>
        <v>9071</v>
      </c>
      <c r="D192" s="30">
        <v>0</v>
      </c>
      <c r="E192" s="30">
        <f t="shared" si="7"/>
        <v>209</v>
      </c>
      <c r="F192" s="27">
        <f t="shared" si="8"/>
        <v>14.571428571428571</v>
      </c>
    </row>
    <row r="193" spans="1:6" ht="14.4" x14ac:dyDescent="0.35">
      <c r="A193" s="31">
        <v>44091</v>
      </c>
      <c r="B193" s="30">
        <v>14</v>
      </c>
      <c r="C193" s="30">
        <f t="shared" si="6"/>
        <v>9085</v>
      </c>
      <c r="D193" s="30">
        <v>0</v>
      </c>
      <c r="E193" s="30">
        <f t="shared" si="7"/>
        <v>209</v>
      </c>
      <c r="F193" s="27">
        <f t="shared" si="8"/>
        <v>13.714285714285714</v>
      </c>
    </row>
    <row r="194" spans="1:6" ht="14.4" x14ac:dyDescent="0.35">
      <c r="A194" s="31">
        <v>44092</v>
      </c>
      <c r="B194" s="30">
        <v>12</v>
      </c>
      <c r="C194" s="30">
        <f t="shared" si="6"/>
        <v>9097</v>
      </c>
      <c r="D194" s="30">
        <v>0</v>
      </c>
      <c r="E194" s="30">
        <f t="shared" si="7"/>
        <v>209</v>
      </c>
      <c r="F194" s="27">
        <f t="shared" si="8"/>
        <v>13.714285714285714</v>
      </c>
    </row>
    <row r="195" spans="1:6" ht="14.4" x14ac:dyDescent="0.35">
      <c r="A195" s="31">
        <v>44093</v>
      </c>
      <c r="B195" s="30">
        <v>11</v>
      </c>
      <c r="C195" s="30">
        <f t="shared" si="6"/>
        <v>9108</v>
      </c>
      <c r="D195" s="30">
        <v>2</v>
      </c>
      <c r="E195" s="30">
        <f t="shared" si="7"/>
        <v>211</v>
      </c>
      <c r="F195" s="27">
        <f t="shared" si="8"/>
        <v>14.142857142857142</v>
      </c>
    </row>
    <row r="196" spans="1:6" ht="14.4" x14ac:dyDescent="0.35">
      <c r="A196" s="31">
        <v>44094</v>
      </c>
      <c r="B196" s="30">
        <v>15</v>
      </c>
      <c r="C196" s="30">
        <f t="shared" ref="C196:C259" si="9">B196+C195</f>
        <v>9123</v>
      </c>
      <c r="D196" s="30">
        <v>0</v>
      </c>
      <c r="E196" s="30">
        <f t="shared" ref="E196:E259" si="10">D196+E195</f>
        <v>211</v>
      </c>
      <c r="F196" s="27">
        <f t="shared" si="8"/>
        <v>14.714285714285714</v>
      </c>
    </row>
    <row r="197" spans="1:6" ht="14.4" x14ac:dyDescent="0.35">
      <c r="A197" s="31">
        <v>44095</v>
      </c>
      <c r="B197" s="30">
        <v>17</v>
      </c>
      <c r="C197" s="30">
        <f t="shared" si="9"/>
        <v>9140</v>
      </c>
      <c r="D197" s="30">
        <v>0</v>
      </c>
      <c r="E197" s="30">
        <f t="shared" si="10"/>
        <v>211</v>
      </c>
      <c r="F197" s="27">
        <f t="shared" si="8"/>
        <v>14.857142857142858</v>
      </c>
    </row>
    <row r="198" spans="1:6" ht="14.4" x14ac:dyDescent="0.35">
      <c r="A198" s="31">
        <v>44096</v>
      </c>
      <c r="B198" s="30">
        <v>5</v>
      </c>
      <c r="C198" s="30">
        <f t="shared" si="9"/>
        <v>9145</v>
      </c>
      <c r="D198" s="30">
        <v>0</v>
      </c>
      <c r="E198" s="30">
        <f t="shared" si="10"/>
        <v>211</v>
      </c>
      <c r="F198" s="27">
        <f t="shared" si="8"/>
        <v>13.571428571428571</v>
      </c>
    </row>
    <row r="199" spans="1:6" ht="14.4" x14ac:dyDescent="0.35">
      <c r="A199" s="31">
        <v>44097</v>
      </c>
      <c r="B199" s="30">
        <v>13</v>
      </c>
      <c r="C199" s="30">
        <f t="shared" si="9"/>
        <v>9158</v>
      </c>
      <c r="D199" s="30">
        <v>0</v>
      </c>
      <c r="E199" s="30">
        <f t="shared" si="10"/>
        <v>211</v>
      </c>
      <c r="F199" s="27">
        <f t="shared" si="8"/>
        <v>12.428571428571429</v>
      </c>
    </row>
    <row r="200" spans="1:6" ht="14.4" x14ac:dyDescent="0.35">
      <c r="A200" s="31">
        <v>44098</v>
      </c>
      <c r="B200" s="30">
        <v>13</v>
      </c>
      <c r="C200" s="30">
        <f t="shared" si="9"/>
        <v>9171</v>
      </c>
      <c r="D200" s="30">
        <v>0</v>
      </c>
      <c r="E200" s="30">
        <f t="shared" si="10"/>
        <v>211</v>
      </c>
      <c r="F200" s="27">
        <f t="shared" si="8"/>
        <v>12.285714285714286</v>
      </c>
    </row>
    <row r="201" spans="1:6" ht="14.4" x14ac:dyDescent="0.35">
      <c r="A201" s="31">
        <v>44099</v>
      </c>
      <c r="B201" s="30">
        <v>17</v>
      </c>
      <c r="C201" s="30">
        <f t="shared" si="9"/>
        <v>9188</v>
      </c>
      <c r="D201" s="30">
        <v>0</v>
      </c>
      <c r="E201" s="30">
        <f t="shared" si="10"/>
        <v>211</v>
      </c>
      <c r="F201" s="27">
        <f t="shared" si="8"/>
        <v>13</v>
      </c>
    </row>
    <row r="202" spans="1:6" ht="14.4" x14ac:dyDescent="0.35">
      <c r="A202" s="31">
        <v>44100</v>
      </c>
      <c r="B202" s="30">
        <v>21</v>
      </c>
      <c r="C202" s="30">
        <f t="shared" si="9"/>
        <v>9209</v>
      </c>
      <c r="D202" s="30">
        <v>0</v>
      </c>
      <c r="E202" s="30">
        <f t="shared" si="10"/>
        <v>211</v>
      </c>
      <c r="F202" s="27">
        <f t="shared" si="8"/>
        <v>14.428571428571429</v>
      </c>
    </row>
    <row r="203" spans="1:6" ht="14.4" x14ac:dyDescent="0.35">
      <c r="A203" s="31">
        <v>44101</v>
      </c>
      <c r="B203" s="30">
        <v>14</v>
      </c>
      <c r="C203" s="30">
        <f t="shared" si="9"/>
        <v>9223</v>
      </c>
      <c r="D203" s="30">
        <v>0</v>
      </c>
      <c r="E203" s="30">
        <f t="shared" si="10"/>
        <v>211</v>
      </c>
      <c r="F203" s="27">
        <f t="shared" si="8"/>
        <v>14.285714285714286</v>
      </c>
    </row>
    <row r="204" spans="1:6" ht="14.4" x14ac:dyDescent="0.35">
      <c r="A204" s="31">
        <v>44102</v>
      </c>
      <c r="B204" s="30">
        <v>19</v>
      </c>
      <c r="C204" s="30">
        <f t="shared" si="9"/>
        <v>9242</v>
      </c>
      <c r="D204" s="30">
        <v>1</v>
      </c>
      <c r="E204" s="30">
        <f t="shared" si="10"/>
        <v>212</v>
      </c>
      <c r="F204" s="27">
        <f t="shared" si="8"/>
        <v>14.571428571428571</v>
      </c>
    </row>
    <row r="205" spans="1:6" ht="14.4" x14ac:dyDescent="0.35">
      <c r="A205" s="31">
        <v>44103</v>
      </c>
      <c r="B205" s="30">
        <v>13</v>
      </c>
      <c r="C205" s="30">
        <f t="shared" si="9"/>
        <v>9255</v>
      </c>
      <c r="D205" s="30">
        <v>1</v>
      </c>
      <c r="E205" s="30">
        <f t="shared" si="10"/>
        <v>213</v>
      </c>
      <c r="F205" s="27">
        <f t="shared" si="8"/>
        <v>15.714285714285714</v>
      </c>
    </row>
    <row r="206" spans="1:6" ht="14.4" x14ac:dyDescent="0.35">
      <c r="A206" s="31">
        <v>44104</v>
      </c>
      <c r="B206" s="30">
        <v>17</v>
      </c>
      <c r="C206" s="30">
        <f t="shared" si="9"/>
        <v>9272</v>
      </c>
      <c r="D206" s="30">
        <v>0</v>
      </c>
      <c r="E206" s="30">
        <f t="shared" si="10"/>
        <v>213</v>
      </c>
      <c r="F206" s="27">
        <f t="shared" si="8"/>
        <v>16.285714285714285</v>
      </c>
    </row>
    <row r="207" spans="1:6" ht="14.4" x14ac:dyDescent="0.35">
      <c r="A207" s="31">
        <v>44105</v>
      </c>
      <c r="B207" s="30">
        <v>14</v>
      </c>
      <c r="C207" s="30">
        <f t="shared" si="9"/>
        <v>9286</v>
      </c>
      <c r="D207" s="30">
        <v>0</v>
      </c>
      <c r="E207" s="30">
        <f t="shared" si="10"/>
        <v>213</v>
      </c>
      <c r="F207" s="27">
        <f t="shared" si="8"/>
        <v>16.428571428571427</v>
      </c>
    </row>
    <row r="208" spans="1:6" ht="14.4" x14ac:dyDescent="0.35">
      <c r="A208" s="31">
        <v>44106</v>
      </c>
      <c r="B208" s="30">
        <v>15</v>
      </c>
      <c r="C208" s="30">
        <f t="shared" si="9"/>
        <v>9301</v>
      </c>
      <c r="D208" s="30">
        <v>0</v>
      </c>
      <c r="E208" s="30">
        <f t="shared" si="10"/>
        <v>213</v>
      </c>
      <c r="F208" s="27">
        <f t="shared" ref="F208:F271" si="11">AVERAGE(B202:B208)</f>
        <v>16.142857142857142</v>
      </c>
    </row>
    <row r="209" spans="1:6" ht="14.4" x14ac:dyDescent="0.35">
      <c r="A209" s="31">
        <v>44107</v>
      </c>
      <c r="B209" s="30">
        <v>13</v>
      </c>
      <c r="C209" s="30">
        <f t="shared" si="9"/>
        <v>9314</v>
      </c>
      <c r="D209" s="30">
        <v>0</v>
      </c>
      <c r="E209" s="30">
        <f t="shared" si="10"/>
        <v>213</v>
      </c>
      <c r="F209" s="27">
        <f t="shared" si="11"/>
        <v>15</v>
      </c>
    </row>
    <row r="210" spans="1:6" ht="14.4" x14ac:dyDescent="0.35">
      <c r="A210" s="31">
        <v>44108</v>
      </c>
      <c r="B210" s="30">
        <v>15</v>
      </c>
      <c r="C210" s="30">
        <f t="shared" si="9"/>
        <v>9329</v>
      </c>
      <c r="D210" s="30">
        <v>0</v>
      </c>
      <c r="E210" s="30">
        <f t="shared" si="10"/>
        <v>213</v>
      </c>
      <c r="F210" s="27">
        <f t="shared" si="11"/>
        <v>15.142857142857142</v>
      </c>
    </row>
    <row r="211" spans="1:6" ht="14.4" x14ac:dyDescent="0.35">
      <c r="A211" s="31">
        <v>44109</v>
      </c>
      <c r="B211" s="30">
        <v>10</v>
      </c>
      <c r="C211" s="30">
        <f t="shared" si="9"/>
        <v>9339</v>
      </c>
      <c r="D211" s="30">
        <v>0</v>
      </c>
      <c r="E211" s="30">
        <f t="shared" si="10"/>
        <v>213</v>
      </c>
      <c r="F211" s="27">
        <f t="shared" si="11"/>
        <v>13.857142857142858</v>
      </c>
    </row>
    <row r="212" spans="1:6" ht="14.4" x14ac:dyDescent="0.35">
      <c r="A212" s="31">
        <v>44110</v>
      </c>
      <c r="B212" s="30">
        <v>6</v>
      </c>
      <c r="C212" s="30">
        <f t="shared" si="9"/>
        <v>9345</v>
      </c>
      <c r="D212" s="30">
        <v>0</v>
      </c>
      <c r="E212" s="30">
        <f t="shared" si="10"/>
        <v>213</v>
      </c>
      <c r="F212" s="27">
        <f t="shared" si="11"/>
        <v>12.857142857142858</v>
      </c>
    </row>
    <row r="213" spans="1:6" ht="14.4" x14ac:dyDescent="0.35">
      <c r="A213" s="31">
        <v>44111</v>
      </c>
      <c r="B213" s="30">
        <v>16</v>
      </c>
      <c r="C213" s="30">
        <f t="shared" si="9"/>
        <v>9361</v>
      </c>
      <c r="D213" s="30">
        <v>0</v>
      </c>
      <c r="E213" s="30">
        <f t="shared" si="10"/>
        <v>213</v>
      </c>
      <c r="F213" s="27">
        <f t="shared" si="11"/>
        <v>12.714285714285714</v>
      </c>
    </row>
    <row r="214" spans="1:6" ht="14.4" x14ac:dyDescent="0.35">
      <c r="A214" s="31">
        <v>44112</v>
      </c>
      <c r="B214" s="30">
        <v>14</v>
      </c>
      <c r="C214" s="30">
        <f t="shared" si="9"/>
        <v>9375</v>
      </c>
      <c r="D214" s="30">
        <v>0</v>
      </c>
      <c r="E214" s="30">
        <f t="shared" si="10"/>
        <v>213</v>
      </c>
      <c r="F214" s="27">
        <f t="shared" si="11"/>
        <v>12.714285714285714</v>
      </c>
    </row>
    <row r="215" spans="1:6" ht="14.4" x14ac:dyDescent="0.35">
      <c r="A215" s="31">
        <v>44113</v>
      </c>
      <c r="B215" s="30">
        <v>14</v>
      </c>
      <c r="C215" s="30">
        <f t="shared" si="9"/>
        <v>9389</v>
      </c>
      <c r="D215" s="30">
        <v>1</v>
      </c>
      <c r="E215" s="30">
        <f t="shared" si="10"/>
        <v>214</v>
      </c>
      <c r="F215" s="27">
        <f t="shared" si="11"/>
        <v>12.571428571428571</v>
      </c>
    </row>
    <row r="216" spans="1:6" ht="14.4" x14ac:dyDescent="0.35">
      <c r="A216" s="31">
        <v>44114</v>
      </c>
      <c r="B216" s="30">
        <v>16</v>
      </c>
      <c r="C216" s="30">
        <f t="shared" si="9"/>
        <v>9405</v>
      </c>
      <c r="D216" s="30">
        <v>1</v>
      </c>
      <c r="E216" s="30">
        <f t="shared" si="10"/>
        <v>215</v>
      </c>
      <c r="F216" s="27">
        <f t="shared" si="11"/>
        <v>13</v>
      </c>
    </row>
    <row r="217" spans="1:6" ht="14.4" x14ac:dyDescent="0.35">
      <c r="A217" s="31">
        <v>44115</v>
      </c>
      <c r="B217" s="30">
        <v>17</v>
      </c>
      <c r="C217" s="30">
        <f t="shared" si="9"/>
        <v>9422</v>
      </c>
      <c r="D217" s="30">
        <v>2</v>
      </c>
      <c r="E217" s="30">
        <f t="shared" si="10"/>
        <v>217</v>
      </c>
      <c r="F217" s="27">
        <f t="shared" si="11"/>
        <v>13.285714285714286</v>
      </c>
    </row>
    <row r="218" spans="1:6" ht="14.4" x14ac:dyDescent="0.35">
      <c r="A218" s="31">
        <v>44116</v>
      </c>
      <c r="B218" s="30">
        <v>25</v>
      </c>
      <c r="C218" s="30">
        <f t="shared" si="9"/>
        <v>9447</v>
      </c>
      <c r="D218" s="30">
        <v>1</v>
      </c>
      <c r="E218" s="30">
        <f t="shared" si="10"/>
        <v>218</v>
      </c>
      <c r="F218" s="27">
        <f t="shared" si="11"/>
        <v>15.428571428571429</v>
      </c>
    </row>
    <row r="219" spans="1:6" ht="14.4" x14ac:dyDescent="0.35">
      <c r="A219" s="31">
        <v>44117</v>
      </c>
      <c r="B219" s="30">
        <v>15</v>
      </c>
      <c r="C219" s="30">
        <f t="shared" si="9"/>
        <v>9462</v>
      </c>
      <c r="D219" s="30">
        <v>0</v>
      </c>
      <c r="E219" s="30">
        <f t="shared" si="10"/>
        <v>218</v>
      </c>
      <c r="F219" s="27">
        <f t="shared" si="11"/>
        <v>16.714285714285715</v>
      </c>
    </row>
    <row r="220" spans="1:6" ht="14.4" x14ac:dyDescent="0.35">
      <c r="A220" s="31">
        <v>44118</v>
      </c>
      <c r="B220" s="30">
        <v>24</v>
      </c>
      <c r="C220" s="30">
        <f t="shared" si="9"/>
        <v>9486</v>
      </c>
      <c r="D220" s="30">
        <v>0</v>
      </c>
      <c r="E220" s="30">
        <f t="shared" si="10"/>
        <v>218</v>
      </c>
      <c r="F220" s="27">
        <f t="shared" si="11"/>
        <v>17.857142857142858</v>
      </c>
    </row>
    <row r="221" spans="1:6" ht="14.4" x14ac:dyDescent="0.35">
      <c r="A221" s="31">
        <v>44119</v>
      </c>
      <c r="B221" s="30">
        <v>17</v>
      </c>
      <c r="C221" s="30">
        <f t="shared" si="9"/>
        <v>9503</v>
      </c>
      <c r="D221" s="30">
        <v>0</v>
      </c>
      <c r="E221" s="30">
        <f t="shared" si="10"/>
        <v>218</v>
      </c>
      <c r="F221" s="27">
        <f t="shared" si="11"/>
        <v>18.285714285714285</v>
      </c>
    </row>
    <row r="222" spans="1:6" ht="14.4" x14ac:dyDescent="0.35">
      <c r="A222" s="31">
        <v>44120</v>
      </c>
      <c r="B222" s="30">
        <v>19</v>
      </c>
      <c r="C222" s="30">
        <f t="shared" si="9"/>
        <v>9522</v>
      </c>
      <c r="D222" s="30">
        <v>0</v>
      </c>
      <c r="E222" s="30">
        <f t="shared" si="10"/>
        <v>218</v>
      </c>
      <c r="F222" s="27">
        <f t="shared" si="11"/>
        <v>19</v>
      </c>
    </row>
    <row r="223" spans="1:6" ht="14.4" x14ac:dyDescent="0.35">
      <c r="A223" s="31">
        <v>44121</v>
      </c>
      <c r="B223" s="30">
        <v>19</v>
      </c>
      <c r="C223" s="30">
        <f t="shared" si="9"/>
        <v>9541</v>
      </c>
      <c r="D223" s="30">
        <v>1</v>
      </c>
      <c r="E223" s="30">
        <f t="shared" si="10"/>
        <v>219</v>
      </c>
      <c r="F223" s="27">
        <f t="shared" si="11"/>
        <v>19.428571428571427</v>
      </c>
    </row>
    <row r="224" spans="1:6" ht="14.4" x14ac:dyDescent="0.35">
      <c r="A224" s="31">
        <v>44122</v>
      </c>
      <c r="B224" s="30">
        <v>6</v>
      </c>
      <c r="C224" s="30">
        <f t="shared" si="9"/>
        <v>9547</v>
      </c>
      <c r="D224" s="30">
        <v>0</v>
      </c>
      <c r="E224" s="30">
        <f t="shared" si="10"/>
        <v>219</v>
      </c>
      <c r="F224" s="27">
        <f t="shared" si="11"/>
        <v>17.857142857142858</v>
      </c>
    </row>
    <row r="225" spans="1:6" ht="14.4" x14ac:dyDescent="0.35">
      <c r="A225" s="31">
        <v>44123</v>
      </c>
      <c r="B225" s="30">
        <v>22</v>
      </c>
      <c r="C225" s="30">
        <f t="shared" si="9"/>
        <v>9569</v>
      </c>
      <c r="D225" s="30">
        <v>0</v>
      </c>
      <c r="E225" s="30">
        <f t="shared" si="10"/>
        <v>219</v>
      </c>
      <c r="F225" s="27">
        <f t="shared" si="11"/>
        <v>17.428571428571427</v>
      </c>
    </row>
    <row r="226" spans="1:6" ht="14.4" x14ac:dyDescent="0.35">
      <c r="A226" s="31">
        <v>44124</v>
      </c>
      <c r="B226" s="30">
        <v>23</v>
      </c>
      <c r="C226" s="30">
        <f t="shared" si="9"/>
        <v>9592</v>
      </c>
      <c r="D226" s="30">
        <v>0</v>
      </c>
      <c r="E226" s="30">
        <f t="shared" si="10"/>
        <v>219</v>
      </c>
      <c r="F226" s="27">
        <f t="shared" si="11"/>
        <v>18.571428571428573</v>
      </c>
    </row>
    <row r="227" spans="1:6" ht="14.4" x14ac:dyDescent="0.35">
      <c r="A227" s="31">
        <v>44125</v>
      </c>
      <c r="B227" s="30">
        <v>16</v>
      </c>
      <c r="C227" s="30">
        <f t="shared" si="9"/>
        <v>9608</v>
      </c>
      <c r="D227" s="30">
        <v>2</v>
      </c>
      <c r="E227" s="30">
        <f t="shared" si="10"/>
        <v>221</v>
      </c>
      <c r="F227" s="27">
        <f t="shared" si="11"/>
        <v>17.428571428571427</v>
      </c>
    </row>
    <row r="228" spans="1:6" ht="14.4" x14ac:dyDescent="0.35">
      <c r="A228" s="31">
        <v>44126</v>
      </c>
      <c r="B228" s="30">
        <v>16</v>
      </c>
      <c r="C228" s="30">
        <f t="shared" si="9"/>
        <v>9624</v>
      </c>
      <c r="D228" s="30">
        <v>0</v>
      </c>
      <c r="E228" s="30">
        <f t="shared" si="10"/>
        <v>221</v>
      </c>
      <c r="F228" s="27">
        <f t="shared" si="11"/>
        <v>17.285714285714285</v>
      </c>
    </row>
    <row r="229" spans="1:6" ht="14.4" x14ac:dyDescent="0.35">
      <c r="A229" s="31">
        <v>44127</v>
      </c>
      <c r="B229" s="30">
        <v>21</v>
      </c>
      <c r="C229" s="30">
        <f t="shared" si="9"/>
        <v>9645</v>
      </c>
      <c r="D229" s="30">
        <v>1</v>
      </c>
      <c r="E229" s="30">
        <f t="shared" si="10"/>
        <v>222</v>
      </c>
      <c r="F229" s="27">
        <f t="shared" si="11"/>
        <v>17.571428571428573</v>
      </c>
    </row>
    <row r="230" spans="1:6" ht="14.4" x14ac:dyDescent="0.35">
      <c r="A230" s="31">
        <v>44128</v>
      </c>
      <c r="B230" s="30">
        <v>25</v>
      </c>
      <c r="C230" s="30">
        <f t="shared" si="9"/>
        <v>9670</v>
      </c>
      <c r="D230" s="30">
        <v>0</v>
      </c>
      <c r="E230" s="30">
        <f t="shared" si="10"/>
        <v>222</v>
      </c>
      <c r="F230" s="27">
        <f t="shared" si="11"/>
        <v>18.428571428571427</v>
      </c>
    </row>
    <row r="231" spans="1:6" ht="14.4" x14ac:dyDescent="0.35">
      <c r="A231" s="31">
        <v>44129</v>
      </c>
      <c r="B231" s="30">
        <v>17</v>
      </c>
      <c r="C231" s="30">
        <f t="shared" si="9"/>
        <v>9687</v>
      </c>
      <c r="D231" s="30">
        <v>0</v>
      </c>
      <c r="E231" s="30">
        <f t="shared" si="10"/>
        <v>222</v>
      </c>
      <c r="F231" s="27">
        <f t="shared" si="11"/>
        <v>20</v>
      </c>
    </row>
    <row r="232" spans="1:6" ht="14.4" x14ac:dyDescent="0.35">
      <c r="A232" s="31">
        <v>44130</v>
      </c>
      <c r="B232" s="30">
        <v>26</v>
      </c>
      <c r="C232" s="30">
        <f t="shared" si="9"/>
        <v>9713</v>
      </c>
      <c r="D232" s="30">
        <v>0</v>
      </c>
      <c r="E232" s="30">
        <f t="shared" si="10"/>
        <v>222</v>
      </c>
      <c r="F232" s="27">
        <f t="shared" si="11"/>
        <v>20.571428571428573</v>
      </c>
    </row>
    <row r="233" spans="1:6" ht="14.4" x14ac:dyDescent="0.35">
      <c r="A233" s="31">
        <v>44131</v>
      </c>
      <c r="B233" s="30">
        <v>21</v>
      </c>
      <c r="C233" s="30">
        <f t="shared" si="9"/>
        <v>9734</v>
      </c>
      <c r="D233" s="30">
        <v>0</v>
      </c>
      <c r="E233" s="30">
        <f t="shared" si="10"/>
        <v>222</v>
      </c>
      <c r="F233" s="27">
        <f t="shared" si="11"/>
        <v>20.285714285714285</v>
      </c>
    </row>
    <row r="234" spans="1:6" ht="14.4" x14ac:dyDescent="0.35">
      <c r="A234" s="31">
        <v>44132</v>
      </c>
      <c r="B234" s="30">
        <v>19</v>
      </c>
      <c r="C234" s="30">
        <f t="shared" si="9"/>
        <v>9753</v>
      </c>
      <c r="D234" s="30">
        <v>1</v>
      </c>
      <c r="E234" s="30">
        <f t="shared" si="10"/>
        <v>223</v>
      </c>
      <c r="F234" s="27">
        <f t="shared" si="11"/>
        <v>20.714285714285715</v>
      </c>
    </row>
    <row r="235" spans="1:6" ht="14.4" x14ac:dyDescent="0.35">
      <c r="A235" s="31">
        <v>44133</v>
      </c>
      <c r="B235" s="30">
        <v>19</v>
      </c>
      <c r="C235" s="30">
        <f t="shared" si="9"/>
        <v>9772</v>
      </c>
      <c r="D235" s="30">
        <v>0</v>
      </c>
      <c r="E235" s="30">
        <f t="shared" si="10"/>
        <v>223</v>
      </c>
      <c r="F235" s="27">
        <f t="shared" si="11"/>
        <v>21.142857142857142</v>
      </c>
    </row>
    <row r="236" spans="1:6" ht="14.4" x14ac:dyDescent="0.35">
      <c r="A236" s="31">
        <v>44134</v>
      </c>
      <c r="B236" s="30">
        <v>19</v>
      </c>
      <c r="C236" s="30">
        <f t="shared" si="9"/>
        <v>9791</v>
      </c>
      <c r="D236" s="30">
        <v>1</v>
      </c>
      <c r="E236" s="30">
        <f t="shared" si="10"/>
        <v>224</v>
      </c>
      <c r="F236" s="27">
        <f t="shared" si="11"/>
        <v>20.857142857142858</v>
      </c>
    </row>
    <row r="237" spans="1:6" ht="14.4" x14ac:dyDescent="0.35">
      <c r="A237" s="31">
        <v>44135</v>
      </c>
      <c r="B237" s="30">
        <v>12</v>
      </c>
      <c r="C237" s="30">
        <f t="shared" si="9"/>
        <v>9803</v>
      </c>
      <c r="D237" s="30">
        <v>0</v>
      </c>
      <c r="E237" s="30">
        <f t="shared" si="10"/>
        <v>224</v>
      </c>
      <c r="F237" s="27">
        <f t="shared" si="11"/>
        <v>19</v>
      </c>
    </row>
    <row r="238" spans="1:6" ht="14.4" x14ac:dyDescent="0.35">
      <c r="A238" s="31">
        <v>44136</v>
      </c>
      <c r="B238" s="30">
        <v>20</v>
      </c>
      <c r="C238" s="30">
        <f t="shared" si="9"/>
        <v>9823</v>
      </c>
      <c r="D238" s="30">
        <v>0</v>
      </c>
      <c r="E238" s="30">
        <f t="shared" si="10"/>
        <v>224</v>
      </c>
      <c r="F238" s="27">
        <f t="shared" si="11"/>
        <v>19.428571428571427</v>
      </c>
    </row>
    <row r="239" spans="1:6" ht="14.4" x14ac:dyDescent="0.35">
      <c r="A239" s="31">
        <v>44137</v>
      </c>
      <c r="B239" s="30">
        <v>24</v>
      </c>
      <c r="C239" s="30">
        <f t="shared" si="9"/>
        <v>9847</v>
      </c>
      <c r="D239" s="30">
        <v>0</v>
      </c>
      <c r="E239" s="30">
        <f t="shared" si="10"/>
        <v>224</v>
      </c>
      <c r="F239" s="27">
        <f t="shared" si="11"/>
        <v>19.142857142857142</v>
      </c>
    </row>
    <row r="240" spans="1:6" ht="14.4" x14ac:dyDescent="0.35">
      <c r="A240" s="31">
        <v>44138</v>
      </c>
      <c r="B240" s="30">
        <v>16</v>
      </c>
      <c r="C240" s="30">
        <f t="shared" si="9"/>
        <v>9863</v>
      </c>
      <c r="D240" s="30">
        <v>0</v>
      </c>
      <c r="E240" s="30">
        <f t="shared" si="10"/>
        <v>224</v>
      </c>
      <c r="F240" s="27">
        <f t="shared" si="11"/>
        <v>18.428571428571427</v>
      </c>
    </row>
    <row r="241" spans="1:6" ht="14.4" x14ac:dyDescent="0.35">
      <c r="A241" s="31">
        <v>44139</v>
      </c>
      <c r="B241" s="30">
        <v>29</v>
      </c>
      <c r="C241" s="30">
        <f t="shared" si="9"/>
        <v>9892</v>
      </c>
      <c r="D241" s="30">
        <v>0</v>
      </c>
      <c r="E241" s="30">
        <f t="shared" si="10"/>
        <v>224</v>
      </c>
      <c r="F241" s="27">
        <f t="shared" si="11"/>
        <v>19.857142857142858</v>
      </c>
    </row>
    <row r="242" spans="1:6" ht="14.4" x14ac:dyDescent="0.35">
      <c r="A242" s="31">
        <v>44140</v>
      </c>
      <c r="B242" s="30">
        <v>24</v>
      </c>
      <c r="C242" s="30">
        <f t="shared" si="9"/>
        <v>9916</v>
      </c>
      <c r="D242" s="30">
        <v>0</v>
      </c>
      <c r="E242" s="30">
        <f t="shared" si="10"/>
        <v>224</v>
      </c>
      <c r="F242" s="27">
        <f t="shared" si="11"/>
        <v>20.571428571428573</v>
      </c>
    </row>
    <row r="243" spans="1:6" ht="14.4" x14ac:dyDescent="0.35">
      <c r="A243" s="31">
        <v>44141</v>
      </c>
      <c r="B243" s="30">
        <v>13</v>
      </c>
      <c r="C243" s="30">
        <f t="shared" si="9"/>
        <v>9929</v>
      </c>
      <c r="D243" s="30">
        <v>0</v>
      </c>
      <c r="E243" s="30">
        <f t="shared" si="10"/>
        <v>224</v>
      </c>
      <c r="F243" s="27">
        <f t="shared" si="11"/>
        <v>19.714285714285715</v>
      </c>
    </row>
    <row r="244" spans="1:6" ht="14.4" x14ac:dyDescent="0.35">
      <c r="A244" s="31">
        <v>44142</v>
      </c>
      <c r="B244" s="30">
        <v>26</v>
      </c>
      <c r="C244" s="30">
        <f t="shared" si="9"/>
        <v>9955</v>
      </c>
      <c r="D244" s="30">
        <v>1</v>
      </c>
      <c r="E244" s="30">
        <f t="shared" si="10"/>
        <v>225</v>
      </c>
      <c r="F244" s="27">
        <f t="shared" si="11"/>
        <v>21.714285714285715</v>
      </c>
    </row>
    <row r="245" spans="1:6" ht="14.4" x14ac:dyDescent="0.35">
      <c r="A245" s="31">
        <v>44143</v>
      </c>
      <c r="B245" s="30">
        <v>20</v>
      </c>
      <c r="C245" s="30">
        <f t="shared" si="9"/>
        <v>9975</v>
      </c>
      <c r="D245" s="30">
        <v>0</v>
      </c>
      <c r="E245" s="30">
        <f t="shared" si="10"/>
        <v>225</v>
      </c>
      <c r="F245" s="27">
        <f t="shared" si="11"/>
        <v>21.714285714285715</v>
      </c>
    </row>
    <row r="246" spans="1:6" ht="14.4" x14ac:dyDescent="0.35">
      <c r="A246" s="31">
        <v>44144</v>
      </c>
      <c r="B246" s="30">
        <v>24</v>
      </c>
      <c r="C246" s="30">
        <f t="shared" si="9"/>
        <v>9999</v>
      </c>
      <c r="D246" s="30">
        <v>0</v>
      </c>
      <c r="E246" s="30">
        <f t="shared" si="10"/>
        <v>225</v>
      </c>
      <c r="F246" s="27">
        <f t="shared" si="11"/>
        <v>21.714285714285715</v>
      </c>
    </row>
    <row r="247" spans="1:6" ht="14.4" x14ac:dyDescent="0.35">
      <c r="A247" s="31">
        <v>44145</v>
      </c>
      <c r="B247" s="30">
        <v>25</v>
      </c>
      <c r="C247" s="30">
        <f t="shared" si="9"/>
        <v>10024</v>
      </c>
      <c r="D247" s="30">
        <v>0</v>
      </c>
      <c r="E247" s="30">
        <f t="shared" si="10"/>
        <v>225</v>
      </c>
      <c r="F247" s="27">
        <f t="shared" si="11"/>
        <v>23</v>
      </c>
    </row>
    <row r="248" spans="1:6" ht="14.4" x14ac:dyDescent="0.35">
      <c r="A248" s="31">
        <v>44146</v>
      </c>
      <c r="B248" s="30">
        <v>32</v>
      </c>
      <c r="C248" s="30">
        <f t="shared" si="9"/>
        <v>10056</v>
      </c>
      <c r="D248" s="30">
        <v>0</v>
      </c>
      <c r="E248" s="30">
        <f t="shared" si="10"/>
        <v>225</v>
      </c>
      <c r="F248" s="27">
        <f t="shared" si="11"/>
        <v>23.428571428571427</v>
      </c>
    </row>
    <row r="249" spans="1:6" ht="14.4" x14ac:dyDescent="0.35">
      <c r="A249" s="31">
        <v>44147</v>
      </c>
      <c r="B249" s="30">
        <v>24</v>
      </c>
      <c r="C249" s="30">
        <f t="shared" si="9"/>
        <v>10080</v>
      </c>
      <c r="D249" s="30">
        <v>0</v>
      </c>
      <c r="E249" s="30">
        <f t="shared" si="10"/>
        <v>225</v>
      </c>
      <c r="F249" s="27">
        <f t="shared" si="11"/>
        <v>23.428571428571427</v>
      </c>
    </row>
    <row r="250" spans="1:6" ht="14.4" x14ac:dyDescent="0.35">
      <c r="A250" s="31">
        <v>44148</v>
      </c>
      <c r="B250" s="30">
        <v>19</v>
      </c>
      <c r="C250" s="30">
        <f t="shared" si="9"/>
        <v>10099</v>
      </c>
      <c r="D250" s="30">
        <v>3</v>
      </c>
      <c r="E250" s="30">
        <f t="shared" si="10"/>
        <v>228</v>
      </c>
      <c r="F250" s="27">
        <f t="shared" si="11"/>
        <v>24.285714285714285</v>
      </c>
    </row>
    <row r="251" spans="1:6" ht="14.4" x14ac:dyDescent="0.35">
      <c r="A251" s="31">
        <v>44149</v>
      </c>
      <c r="B251" s="30">
        <v>27</v>
      </c>
      <c r="C251" s="30">
        <f t="shared" si="9"/>
        <v>10126</v>
      </c>
      <c r="D251" s="30">
        <v>0</v>
      </c>
      <c r="E251" s="30">
        <f t="shared" si="10"/>
        <v>228</v>
      </c>
      <c r="F251" s="27">
        <f t="shared" si="11"/>
        <v>24.428571428571427</v>
      </c>
    </row>
    <row r="252" spans="1:6" ht="14.4" x14ac:dyDescent="0.35">
      <c r="A252" s="31">
        <v>44150</v>
      </c>
      <c r="B252" s="30">
        <v>32</v>
      </c>
      <c r="C252" s="30">
        <f t="shared" si="9"/>
        <v>10158</v>
      </c>
      <c r="D252" s="30">
        <v>0</v>
      </c>
      <c r="E252" s="30">
        <f t="shared" si="10"/>
        <v>228</v>
      </c>
      <c r="F252" s="27">
        <f t="shared" si="11"/>
        <v>26.142857142857142</v>
      </c>
    </row>
    <row r="253" spans="1:6" ht="14.4" x14ac:dyDescent="0.35">
      <c r="A253" s="31">
        <v>44151</v>
      </c>
      <c r="B253" s="30">
        <v>29</v>
      </c>
      <c r="C253" s="30">
        <f t="shared" si="9"/>
        <v>10187</v>
      </c>
      <c r="D253" s="30">
        <v>1</v>
      </c>
      <c r="E253" s="30">
        <f t="shared" si="10"/>
        <v>229</v>
      </c>
      <c r="F253" s="27">
        <f t="shared" si="11"/>
        <v>26.857142857142858</v>
      </c>
    </row>
    <row r="254" spans="1:6" ht="14.4" x14ac:dyDescent="0.35">
      <c r="A254" s="31">
        <v>44152</v>
      </c>
      <c r="B254" s="30">
        <v>24</v>
      </c>
      <c r="C254" s="30">
        <f t="shared" si="9"/>
        <v>10211</v>
      </c>
      <c r="D254" s="30">
        <v>0</v>
      </c>
      <c r="E254" s="30">
        <f t="shared" si="10"/>
        <v>229</v>
      </c>
      <c r="F254" s="27">
        <f t="shared" si="11"/>
        <v>26.714285714285715</v>
      </c>
    </row>
    <row r="255" spans="1:6" ht="14.4" x14ac:dyDescent="0.35">
      <c r="A255" s="31">
        <v>44153</v>
      </c>
      <c r="B255" s="30">
        <v>26</v>
      </c>
      <c r="C255" s="30">
        <f t="shared" si="9"/>
        <v>10237</v>
      </c>
      <c r="D255" s="30">
        <v>0</v>
      </c>
      <c r="E255" s="30">
        <f t="shared" si="10"/>
        <v>229</v>
      </c>
      <c r="F255" s="27">
        <f t="shared" si="11"/>
        <v>25.857142857142858</v>
      </c>
    </row>
    <row r="256" spans="1:6" ht="14.4" x14ac:dyDescent="0.35">
      <c r="A256" s="31">
        <v>44154</v>
      </c>
      <c r="B256" s="30">
        <v>19</v>
      </c>
      <c r="C256" s="30">
        <f t="shared" si="9"/>
        <v>10256</v>
      </c>
      <c r="D256" s="30">
        <v>0</v>
      </c>
      <c r="E256" s="30">
        <f t="shared" si="10"/>
        <v>229</v>
      </c>
      <c r="F256" s="27">
        <f t="shared" si="11"/>
        <v>25.142857142857142</v>
      </c>
    </row>
    <row r="257" spans="1:6" ht="14.4" x14ac:dyDescent="0.35">
      <c r="A257" s="31">
        <v>44155</v>
      </c>
      <c r="B257" s="30">
        <v>31</v>
      </c>
      <c r="C257" s="30">
        <f t="shared" si="9"/>
        <v>10287</v>
      </c>
      <c r="D257" s="30">
        <v>0</v>
      </c>
      <c r="E257" s="30">
        <f t="shared" si="10"/>
        <v>229</v>
      </c>
      <c r="F257" s="27">
        <f t="shared" si="11"/>
        <v>26.857142857142858</v>
      </c>
    </row>
    <row r="258" spans="1:6" ht="14.4" x14ac:dyDescent="0.35">
      <c r="A258" s="31">
        <v>44156</v>
      </c>
      <c r="B258" s="30">
        <v>28</v>
      </c>
      <c r="C258" s="30">
        <f t="shared" si="9"/>
        <v>10315</v>
      </c>
      <c r="D258" s="30">
        <v>0</v>
      </c>
      <c r="E258" s="30">
        <f t="shared" si="10"/>
        <v>229</v>
      </c>
      <c r="F258" s="27">
        <f t="shared" si="11"/>
        <v>27</v>
      </c>
    </row>
    <row r="259" spans="1:6" ht="14.4" x14ac:dyDescent="0.35">
      <c r="A259" s="31">
        <v>44157</v>
      </c>
      <c r="B259" s="30">
        <v>30</v>
      </c>
      <c r="C259" s="30">
        <f t="shared" si="9"/>
        <v>10345</v>
      </c>
      <c r="D259" s="30">
        <v>1</v>
      </c>
      <c r="E259" s="30">
        <f t="shared" si="10"/>
        <v>230</v>
      </c>
      <c r="F259" s="27">
        <f t="shared" si="11"/>
        <v>26.714285714285715</v>
      </c>
    </row>
    <row r="260" spans="1:6" ht="14.4" x14ac:dyDescent="0.35">
      <c r="A260" s="31">
        <v>44158</v>
      </c>
      <c r="B260" s="30">
        <v>35</v>
      </c>
      <c r="C260" s="30">
        <f t="shared" ref="C260:C323" si="12">B260+C259</f>
        <v>10380</v>
      </c>
      <c r="D260" s="30">
        <v>1</v>
      </c>
      <c r="E260" s="30">
        <f t="shared" ref="E260:E297" si="13">D260+E259</f>
        <v>231</v>
      </c>
      <c r="F260" s="27">
        <f t="shared" si="11"/>
        <v>27.571428571428573</v>
      </c>
    </row>
    <row r="261" spans="1:6" ht="14.4" x14ac:dyDescent="0.35">
      <c r="A261" s="31">
        <v>44159</v>
      </c>
      <c r="B261" s="30">
        <v>27</v>
      </c>
      <c r="C261" s="30">
        <f t="shared" si="12"/>
        <v>10407</v>
      </c>
      <c r="D261" s="30">
        <v>1</v>
      </c>
      <c r="E261" s="30">
        <f t="shared" si="13"/>
        <v>232</v>
      </c>
      <c r="F261" s="27">
        <f t="shared" si="11"/>
        <v>28</v>
      </c>
    </row>
    <row r="262" spans="1:6" ht="14.4" x14ac:dyDescent="0.35">
      <c r="A262" s="31">
        <v>44160</v>
      </c>
      <c r="B262" s="30">
        <v>29</v>
      </c>
      <c r="C262" s="30">
        <f t="shared" si="12"/>
        <v>10436</v>
      </c>
      <c r="D262" s="30">
        <v>1</v>
      </c>
      <c r="E262" s="30">
        <f t="shared" si="13"/>
        <v>233</v>
      </c>
      <c r="F262" s="27">
        <f t="shared" si="11"/>
        <v>28.428571428571427</v>
      </c>
    </row>
    <row r="263" spans="1:6" ht="14.4" x14ac:dyDescent="0.35">
      <c r="A263" s="31">
        <v>44161</v>
      </c>
      <c r="B263" s="30">
        <v>25</v>
      </c>
      <c r="C263" s="30">
        <f t="shared" si="12"/>
        <v>10461</v>
      </c>
      <c r="D263" s="30">
        <v>0</v>
      </c>
      <c r="E263" s="30">
        <f t="shared" si="13"/>
        <v>233</v>
      </c>
      <c r="F263" s="27">
        <f t="shared" si="11"/>
        <v>29.285714285714285</v>
      </c>
    </row>
    <row r="264" spans="1:6" ht="14.4" x14ac:dyDescent="0.35">
      <c r="A264" s="31">
        <v>44162</v>
      </c>
      <c r="B264" s="30">
        <v>40</v>
      </c>
      <c r="C264" s="30">
        <f t="shared" si="12"/>
        <v>10501</v>
      </c>
      <c r="D264" s="30">
        <v>0</v>
      </c>
      <c r="E264" s="30">
        <f t="shared" si="13"/>
        <v>233</v>
      </c>
      <c r="F264" s="27">
        <f t="shared" si="11"/>
        <v>30.571428571428573</v>
      </c>
    </row>
    <row r="265" spans="1:6" ht="14.4" x14ac:dyDescent="0.35">
      <c r="A265" s="31">
        <v>44163</v>
      </c>
      <c r="B265" s="30">
        <v>42</v>
      </c>
      <c r="C265" s="30">
        <f t="shared" si="12"/>
        <v>10543</v>
      </c>
      <c r="D265" s="30">
        <v>0</v>
      </c>
      <c r="E265" s="30">
        <f t="shared" si="13"/>
        <v>233</v>
      </c>
      <c r="F265" s="27">
        <f t="shared" si="11"/>
        <v>32.571428571428569</v>
      </c>
    </row>
    <row r="266" spans="1:6" ht="14.4" x14ac:dyDescent="0.35">
      <c r="A266" s="31">
        <v>44164</v>
      </c>
      <c r="B266" s="30">
        <v>28</v>
      </c>
      <c r="C266" s="30">
        <f t="shared" si="12"/>
        <v>10571</v>
      </c>
      <c r="D266" s="30">
        <v>0</v>
      </c>
      <c r="E266" s="30">
        <f t="shared" si="13"/>
        <v>233</v>
      </c>
      <c r="F266" s="27">
        <f t="shared" si="11"/>
        <v>32.285714285714285</v>
      </c>
    </row>
    <row r="267" spans="1:6" ht="14.4" x14ac:dyDescent="0.35">
      <c r="A267" s="31">
        <v>44165</v>
      </c>
      <c r="B267" s="30">
        <v>42</v>
      </c>
      <c r="C267" s="30">
        <f t="shared" si="12"/>
        <v>10613</v>
      </c>
      <c r="D267" s="30">
        <v>1</v>
      </c>
      <c r="E267" s="30">
        <f t="shared" si="13"/>
        <v>234</v>
      </c>
      <c r="F267" s="27">
        <f t="shared" si="11"/>
        <v>33.285714285714285</v>
      </c>
    </row>
    <row r="268" spans="1:6" ht="14.4" x14ac:dyDescent="0.35">
      <c r="A268" s="31">
        <v>44166</v>
      </c>
      <c r="B268" s="30">
        <v>46</v>
      </c>
      <c r="C268" s="30">
        <f t="shared" si="12"/>
        <v>10659</v>
      </c>
      <c r="D268" s="30">
        <v>0</v>
      </c>
      <c r="E268" s="30">
        <f t="shared" si="13"/>
        <v>234</v>
      </c>
      <c r="F268" s="27">
        <f t="shared" si="11"/>
        <v>36</v>
      </c>
    </row>
    <row r="269" spans="1:6" ht="14.4" x14ac:dyDescent="0.35">
      <c r="A269" s="31">
        <v>44167</v>
      </c>
      <c r="B269" s="30">
        <v>33</v>
      </c>
      <c r="C269" s="30">
        <f t="shared" si="12"/>
        <v>10692</v>
      </c>
      <c r="D269" s="30">
        <v>1</v>
      </c>
      <c r="E269" s="30">
        <f t="shared" si="13"/>
        <v>235</v>
      </c>
      <c r="F269" s="27">
        <f t="shared" si="11"/>
        <v>36.571428571428569</v>
      </c>
    </row>
    <row r="270" spans="1:6" ht="14.4" x14ac:dyDescent="0.35">
      <c r="A270" s="31">
        <v>44168</v>
      </c>
      <c r="B270" s="30">
        <v>45</v>
      </c>
      <c r="C270" s="30">
        <f t="shared" si="12"/>
        <v>10737</v>
      </c>
      <c r="D270" s="30">
        <v>3</v>
      </c>
      <c r="E270" s="30">
        <f t="shared" si="13"/>
        <v>238</v>
      </c>
      <c r="F270" s="27">
        <f t="shared" si="11"/>
        <v>39.428571428571431</v>
      </c>
    </row>
    <row r="271" spans="1:6" ht="14.4" x14ac:dyDescent="0.35">
      <c r="A271" s="31">
        <v>44169</v>
      </c>
      <c r="B271" s="30">
        <v>50</v>
      </c>
      <c r="C271" s="30">
        <f t="shared" si="12"/>
        <v>10787</v>
      </c>
      <c r="D271" s="30">
        <v>2</v>
      </c>
      <c r="E271" s="30">
        <f t="shared" si="13"/>
        <v>240</v>
      </c>
      <c r="F271" s="27">
        <f t="shared" si="11"/>
        <v>40.857142857142854</v>
      </c>
    </row>
    <row r="272" spans="1:6" ht="14.4" x14ac:dyDescent="0.35">
      <c r="A272" s="31">
        <v>44170</v>
      </c>
      <c r="B272" s="30">
        <v>44</v>
      </c>
      <c r="C272" s="30">
        <f t="shared" si="12"/>
        <v>10831</v>
      </c>
      <c r="D272" s="30">
        <v>2</v>
      </c>
      <c r="E272" s="30">
        <f t="shared" si="13"/>
        <v>242</v>
      </c>
      <c r="F272" s="27">
        <f t="shared" ref="F272:F335" si="14">AVERAGE(B266:B272)</f>
        <v>41.142857142857146</v>
      </c>
    </row>
    <row r="273" spans="1:6" ht="14.4" x14ac:dyDescent="0.35">
      <c r="A273" s="31">
        <v>44171</v>
      </c>
      <c r="B273" s="30">
        <v>48</v>
      </c>
      <c r="C273" s="30">
        <f t="shared" si="12"/>
        <v>10879</v>
      </c>
      <c r="D273" s="30">
        <v>1</v>
      </c>
      <c r="E273" s="30">
        <f t="shared" si="13"/>
        <v>243</v>
      </c>
      <c r="F273" s="27">
        <f t="shared" si="14"/>
        <v>44</v>
      </c>
    </row>
    <row r="274" spans="1:6" ht="14.4" x14ac:dyDescent="0.35">
      <c r="A274" s="31">
        <v>44172</v>
      </c>
      <c r="B274" s="30">
        <v>61</v>
      </c>
      <c r="C274" s="30">
        <f t="shared" si="12"/>
        <v>10940</v>
      </c>
      <c r="D274" s="30">
        <v>2</v>
      </c>
      <c r="E274" s="30">
        <f t="shared" si="13"/>
        <v>245</v>
      </c>
      <c r="F274" s="27">
        <f t="shared" si="14"/>
        <v>46.714285714285715</v>
      </c>
    </row>
    <row r="275" spans="1:6" ht="14.4" x14ac:dyDescent="0.35">
      <c r="A275" s="31">
        <v>44173</v>
      </c>
      <c r="B275" s="30">
        <v>42</v>
      </c>
      <c r="C275" s="30">
        <f t="shared" si="12"/>
        <v>10982</v>
      </c>
      <c r="D275" s="30">
        <v>0</v>
      </c>
      <c r="E275" s="30">
        <f t="shared" si="13"/>
        <v>245</v>
      </c>
      <c r="F275" s="27">
        <f t="shared" si="14"/>
        <v>46.142857142857146</v>
      </c>
    </row>
    <row r="276" spans="1:6" ht="14.4" x14ac:dyDescent="0.35">
      <c r="A276" s="31">
        <v>44174</v>
      </c>
      <c r="B276" s="30">
        <v>51</v>
      </c>
      <c r="C276" s="30">
        <f t="shared" si="12"/>
        <v>11033</v>
      </c>
      <c r="D276" s="30">
        <v>2</v>
      </c>
      <c r="E276" s="30">
        <f t="shared" si="13"/>
        <v>247</v>
      </c>
      <c r="F276" s="27">
        <f t="shared" si="14"/>
        <v>48.714285714285715</v>
      </c>
    </row>
    <row r="277" spans="1:6" ht="14.4" x14ac:dyDescent="0.35">
      <c r="A277" s="31">
        <v>44175</v>
      </c>
      <c r="B277" s="30">
        <v>53</v>
      </c>
      <c r="C277" s="30">
        <f t="shared" si="12"/>
        <v>11086</v>
      </c>
      <c r="D277" s="30">
        <v>3</v>
      </c>
      <c r="E277" s="30">
        <f t="shared" si="13"/>
        <v>250</v>
      </c>
      <c r="F277" s="27">
        <f t="shared" si="14"/>
        <v>49.857142857142854</v>
      </c>
    </row>
    <row r="278" spans="1:6" ht="14.4" x14ac:dyDescent="0.35">
      <c r="A278" s="31">
        <v>44176</v>
      </c>
      <c r="B278" s="30">
        <v>48</v>
      </c>
      <c r="C278" s="30">
        <f t="shared" si="12"/>
        <v>11134</v>
      </c>
      <c r="D278" s="30">
        <v>1</v>
      </c>
      <c r="E278" s="30">
        <f t="shared" si="13"/>
        <v>251</v>
      </c>
      <c r="F278" s="27">
        <f t="shared" si="14"/>
        <v>49.571428571428569</v>
      </c>
    </row>
    <row r="279" spans="1:6" ht="14.4" x14ac:dyDescent="0.35">
      <c r="A279" s="31">
        <v>44177</v>
      </c>
      <c r="B279" s="30">
        <v>49</v>
      </c>
      <c r="C279" s="30">
        <f t="shared" si="12"/>
        <v>11183</v>
      </c>
      <c r="D279" s="30">
        <v>0</v>
      </c>
      <c r="E279" s="30">
        <f t="shared" si="13"/>
        <v>251</v>
      </c>
      <c r="F279" s="27">
        <f t="shared" si="14"/>
        <v>50.285714285714285</v>
      </c>
    </row>
    <row r="280" spans="1:6" ht="14.4" x14ac:dyDescent="0.35">
      <c r="A280" s="31">
        <v>44178</v>
      </c>
      <c r="B280" s="30">
        <v>54</v>
      </c>
      <c r="C280" s="30">
        <f t="shared" si="12"/>
        <v>11237</v>
      </c>
      <c r="D280" s="30">
        <v>0</v>
      </c>
      <c r="E280" s="30">
        <f t="shared" si="13"/>
        <v>251</v>
      </c>
      <c r="F280" s="27">
        <f t="shared" si="14"/>
        <v>51.142857142857146</v>
      </c>
    </row>
    <row r="281" spans="1:6" ht="14.4" x14ac:dyDescent="0.35">
      <c r="A281" s="31">
        <v>44179</v>
      </c>
      <c r="B281" s="30">
        <v>53</v>
      </c>
      <c r="C281" s="30">
        <f t="shared" si="12"/>
        <v>11290</v>
      </c>
      <c r="D281" s="30">
        <v>0</v>
      </c>
      <c r="E281" s="30">
        <f t="shared" si="13"/>
        <v>251</v>
      </c>
      <c r="F281" s="27">
        <f t="shared" si="14"/>
        <v>50</v>
      </c>
    </row>
    <row r="282" spans="1:6" ht="14.4" x14ac:dyDescent="0.35">
      <c r="A282" s="31">
        <v>44180</v>
      </c>
      <c r="B282" s="30">
        <v>45</v>
      </c>
      <c r="C282" s="30">
        <f t="shared" si="12"/>
        <v>11335</v>
      </c>
      <c r="D282" s="30">
        <v>0</v>
      </c>
      <c r="E282" s="30">
        <f t="shared" si="13"/>
        <v>251</v>
      </c>
      <c r="F282" s="27">
        <f t="shared" si="14"/>
        <v>50.428571428571431</v>
      </c>
    </row>
    <row r="283" spans="1:6" ht="14.4" x14ac:dyDescent="0.35">
      <c r="A283" s="31">
        <v>44181</v>
      </c>
      <c r="B283" s="30">
        <v>50</v>
      </c>
      <c r="C283" s="30">
        <f t="shared" si="12"/>
        <v>11385</v>
      </c>
      <c r="D283" s="30">
        <v>0</v>
      </c>
      <c r="E283" s="30">
        <f t="shared" si="13"/>
        <v>251</v>
      </c>
      <c r="F283" s="27">
        <f t="shared" si="14"/>
        <v>50.285714285714285</v>
      </c>
    </row>
    <row r="284" spans="1:6" ht="14.4" x14ac:dyDescent="0.35">
      <c r="A284" s="31">
        <v>44182</v>
      </c>
      <c r="B284" s="30">
        <v>56</v>
      </c>
      <c r="C284" s="30">
        <f t="shared" si="12"/>
        <v>11441</v>
      </c>
      <c r="D284" s="30">
        <v>0</v>
      </c>
      <c r="E284" s="30">
        <f t="shared" si="13"/>
        <v>251</v>
      </c>
      <c r="F284" s="27">
        <f t="shared" si="14"/>
        <v>50.714285714285715</v>
      </c>
    </row>
    <row r="285" spans="1:6" ht="14.4" x14ac:dyDescent="0.35">
      <c r="A285" s="31">
        <v>44183</v>
      </c>
      <c r="B285" s="30">
        <v>56</v>
      </c>
      <c r="C285" s="30">
        <f t="shared" si="12"/>
        <v>11497</v>
      </c>
      <c r="D285" s="30">
        <v>1</v>
      </c>
      <c r="E285" s="30">
        <f t="shared" si="13"/>
        <v>252</v>
      </c>
      <c r="F285" s="27">
        <f t="shared" si="14"/>
        <v>51.857142857142854</v>
      </c>
    </row>
    <row r="286" spans="1:6" ht="14.4" x14ac:dyDescent="0.35">
      <c r="A286" s="31">
        <v>44184</v>
      </c>
      <c r="B286" s="30">
        <v>60</v>
      </c>
      <c r="C286" s="30">
        <f t="shared" si="12"/>
        <v>11557</v>
      </c>
      <c r="D286" s="30">
        <v>0</v>
      </c>
      <c r="E286" s="30">
        <f t="shared" si="13"/>
        <v>252</v>
      </c>
      <c r="F286" s="27">
        <f t="shared" si="14"/>
        <v>53.428571428571431</v>
      </c>
    </row>
    <row r="287" spans="1:6" ht="14.4" x14ac:dyDescent="0.35">
      <c r="A287" s="31">
        <v>44185</v>
      </c>
      <c r="B287" s="30">
        <v>58</v>
      </c>
      <c r="C287" s="30">
        <f t="shared" si="12"/>
        <v>11615</v>
      </c>
      <c r="D287" s="30">
        <v>1</v>
      </c>
      <c r="E287" s="30">
        <f t="shared" si="13"/>
        <v>253</v>
      </c>
      <c r="F287" s="27">
        <f t="shared" si="14"/>
        <v>54</v>
      </c>
    </row>
    <row r="288" spans="1:6" ht="14.4" x14ac:dyDescent="0.35">
      <c r="A288" s="31">
        <v>44186</v>
      </c>
      <c r="B288" s="30">
        <v>49</v>
      </c>
      <c r="C288" s="30">
        <f t="shared" si="12"/>
        <v>11664</v>
      </c>
      <c r="D288" s="30">
        <v>3</v>
      </c>
      <c r="E288" s="30">
        <f t="shared" si="13"/>
        <v>256</v>
      </c>
      <c r="F288" s="27">
        <f t="shared" si="14"/>
        <v>53.428571428571431</v>
      </c>
    </row>
    <row r="289" spans="1:6" ht="14.4" x14ac:dyDescent="0.35">
      <c r="A289" s="31">
        <v>44187</v>
      </c>
      <c r="B289" s="30">
        <v>73</v>
      </c>
      <c r="C289" s="30">
        <f t="shared" si="12"/>
        <v>11737</v>
      </c>
      <c r="D289" s="30">
        <v>0</v>
      </c>
      <c r="E289" s="30">
        <f t="shared" si="13"/>
        <v>256</v>
      </c>
      <c r="F289" s="27">
        <f t="shared" si="14"/>
        <v>57.428571428571431</v>
      </c>
    </row>
    <row r="290" spans="1:6" ht="14.4" x14ac:dyDescent="0.35">
      <c r="A290" s="31">
        <v>44188</v>
      </c>
      <c r="B290" s="30">
        <v>49</v>
      </c>
      <c r="C290" s="30">
        <f t="shared" si="12"/>
        <v>11786</v>
      </c>
      <c r="D290" s="30">
        <v>1</v>
      </c>
      <c r="E290" s="30">
        <f t="shared" si="13"/>
        <v>257</v>
      </c>
      <c r="F290" s="27">
        <f t="shared" si="14"/>
        <v>57.285714285714285</v>
      </c>
    </row>
    <row r="291" spans="1:6" ht="14.4" x14ac:dyDescent="0.35">
      <c r="A291" s="31">
        <v>44189</v>
      </c>
      <c r="B291" s="30">
        <v>81</v>
      </c>
      <c r="C291" s="30">
        <f t="shared" si="12"/>
        <v>11867</v>
      </c>
      <c r="D291" s="30">
        <v>0</v>
      </c>
      <c r="E291" s="30">
        <f t="shared" si="13"/>
        <v>257</v>
      </c>
      <c r="F291" s="27">
        <f t="shared" si="14"/>
        <v>60.857142857142854</v>
      </c>
    </row>
    <row r="292" spans="1:6" ht="14.4" x14ac:dyDescent="0.35">
      <c r="A292" s="31">
        <v>44190</v>
      </c>
      <c r="B292" s="30">
        <v>66</v>
      </c>
      <c r="C292" s="30">
        <f t="shared" si="12"/>
        <v>11933</v>
      </c>
      <c r="D292" s="30">
        <v>1</v>
      </c>
      <c r="E292" s="30">
        <f t="shared" si="13"/>
        <v>258</v>
      </c>
      <c r="F292" s="27">
        <f t="shared" si="14"/>
        <v>62.285714285714285</v>
      </c>
    </row>
    <row r="293" spans="1:6" ht="14.4" x14ac:dyDescent="0.35">
      <c r="A293" s="31">
        <v>44191</v>
      </c>
      <c r="B293" s="30">
        <v>61</v>
      </c>
      <c r="C293" s="30">
        <f t="shared" si="12"/>
        <v>11994</v>
      </c>
      <c r="D293" s="30">
        <v>1</v>
      </c>
      <c r="E293" s="30">
        <f t="shared" si="13"/>
        <v>259</v>
      </c>
      <c r="F293" s="27">
        <f t="shared" si="14"/>
        <v>62.428571428571431</v>
      </c>
    </row>
    <row r="294" spans="1:6" ht="14.4" x14ac:dyDescent="0.35">
      <c r="A294" s="31">
        <v>44192</v>
      </c>
      <c r="B294" s="30">
        <v>60</v>
      </c>
      <c r="C294" s="30">
        <f t="shared" si="12"/>
        <v>12054</v>
      </c>
      <c r="D294" s="30">
        <v>3</v>
      </c>
      <c r="E294" s="30">
        <f t="shared" si="13"/>
        <v>262</v>
      </c>
      <c r="F294" s="27">
        <f t="shared" si="14"/>
        <v>62.714285714285715</v>
      </c>
    </row>
    <row r="295" spans="1:6" ht="14.4" x14ac:dyDescent="0.35">
      <c r="A295" s="31">
        <v>44193</v>
      </c>
      <c r="B295" s="30">
        <v>76</v>
      </c>
      <c r="C295" s="30">
        <f t="shared" si="12"/>
        <v>12130</v>
      </c>
      <c r="D295" s="30">
        <v>0</v>
      </c>
      <c r="E295" s="30">
        <f t="shared" si="13"/>
        <v>262</v>
      </c>
      <c r="F295" s="27">
        <f t="shared" si="14"/>
        <v>66.571428571428569</v>
      </c>
    </row>
    <row r="296" spans="1:6" ht="14.4" x14ac:dyDescent="0.35">
      <c r="A296" s="31">
        <v>44194</v>
      </c>
      <c r="B296" s="30">
        <v>77</v>
      </c>
      <c r="C296" s="30">
        <f t="shared" si="12"/>
        <v>12207</v>
      </c>
      <c r="D296" s="30">
        <v>3</v>
      </c>
      <c r="E296" s="30">
        <f t="shared" si="13"/>
        <v>265</v>
      </c>
      <c r="F296" s="27">
        <f t="shared" si="14"/>
        <v>67.142857142857139</v>
      </c>
    </row>
    <row r="297" spans="1:6" ht="14.4" x14ac:dyDescent="0.35">
      <c r="A297" s="31">
        <v>44195</v>
      </c>
      <c r="B297" s="30">
        <v>56</v>
      </c>
      <c r="C297" s="30">
        <f t="shared" si="12"/>
        <v>12263</v>
      </c>
      <c r="D297" s="30">
        <v>0</v>
      </c>
      <c r="E297" s="30">
        <f t="shared" si="13"/>
        <v>265</v>
      </c>
      <c r="F297" s="27">
        <f t="shared" si="14"/>
        <v>68.142857142857139</v>
      </c>
    </row>
    <row r="298" spans="1:6" ht="14.4" x14ac:dyDescent="0.35">
      <c r="A298" s="31">
        <v>44196</v>
      </c>
      <c r="B298" s="30">
        <v>83</v>
      </c>
      <c r="C298" s="30">
        <f t="shared" si="12"/>
        <v>12346</v>
      </c>
      <c r="D298" s="30">
        <v>1</v>
      </c>
      <c r="E298" s="30">
        <f>D298+E297</f>
        <v>266</v>
      </c>
      <c r="F298" s="27">
        <f t="shared" si="14"/>
        <v>68.428571428571431</v>
      </c>
    </row>
    <row r="299" spans="1:6" ht="14.4" x14ac:dyDescent="0.35">
      <c r="A299" s="31">
        <v>44197</v>
      </c>
      <c r="B299" s="30">
        <v>63</v>
      </c>
      <c r="C299" s="30">
        <f t="shared" si="12"/>
        <v>12409</v>
      </c>
      <c r="D299" s="30">
        <v>1</v>
      </c>
      <c r="E299" s="30">
        <f>D299+E298</f>
        <v>267</v>
      </c>
      <c r="F299" s="27">
        <f t="shared" si="14"/>
        <v>68</v>
      </c>
    </row>
    <row r="300" spans="1:6" ht="14.4" x14ac:dyDescent="0.35">
      <c r="A300" s="31">
        <v>44198</v>
      </c>
      <c r="B300" s="30">
        <v>79</v>
      </c>
      <c r="C300" s="30">
        <f t="shared" si="12"/>
        <v>12488</v>
      </c>
      <c r="D300" s="30">
        <v>2</v>
      </c>
      <c r="E300" s="30">
        <f t="shared" ref="E300:E363" si="15">D300+E299</f>
        <v>269</v>
      </c>
      <c r="F300" s="27">
        <f t="shared" si="14"/>
        <v>70.571428571428569</v>
      </c>
    </row>
    <row r="301" spans="1:6" ht="14.4" x14ac:dyDescent="0.35">
      <c r="A301" s="31">
        <v>44199</v>
      </c>
      <c r="B301" s="30">
        <v>63</v>
      </c>
      <c r="C301" s="30">
        <f t="shared" si="12"/>
        <v>12551</v>
      </c>
      <c r="D301" s="30">
        <v>0</v>
      </c>
      <c r="E301" s="30">
        <f t="shared" si="15"/>
        <v>269</v>
      </c>
      <c r="F301" s="27">
        <f t="shared" si="14"/>
        <v>71</v>
      </c>
    </row>
    <row r="302" spans="1:6" ht="14.4" x14ac:dyDescent="0.35">
      <c r="A302" s="31">
        <v>44200</v>
      </c>
      <c r="B302" s="30">
        <v>63</v>
      </c>
      <c r="C302" s="30">
        <f t="shared" si="12"/>
        <v>12614</v>
      </c>
      <c r="D302" s="30">
        <v>2</v>
      </c>
      <c r="E302" s="30">
        <f t="shared" si="15"/>
        <v>271</v>
      </c>
      <c r="F302" s="27">
        <f t="shared" si="14"/>
        <v>69.142857142857139</v>
      </c>
    </row>
    <row r="303" spans="1:6" ht="14.4" x14ac:dyDescent="0.35">
      <c r="A303" s="31">
        <v>44201</v>
      </c>
      <c r="B303" s="30">
        <v>69</v>
      </c>
      <c r="C303" s="30">
        <f t="shared" si="12"/>
        <v>12683</v>
      </c>
      <c r="D303" s="30">
        <v>2</v>
      </c>
      <c r="E303" s="30">
        <f t="shared" si="15"/>
        <v>273</v>
      </c>
      <c r="F303" s="27">
        <f t="shared" si="14"/>
        <v>68</v>
      </c>
    </row>
    <row r="304" spans="1:6" ht="14.4" x14ac:dyDescent="0.35">
      <c r="A304" s="31">
        <v>44202</v>
      </c>
      <c r="B304" s="30">
        <v>85</v>
      </c>
      <c r="C304" s="30">
        <f t="shared" si="12"/>
        <v>12768</v>
      </c>
      <c r="D304" s="30">
        <v>0</v>
      </c>
      <c r="E304" s="30">
        <f t="shared" si="15"/>
        <v>273</v>
      </c>
      <c r="F304" s="27">
        <f t="shared" si="14"/>
        <v>72.142857142857139</v>
      </c>
    </row>
    <row r="305" spans="1:6" ht="14.4" x14ac:dyDescent="0.35">
      <c r="A305" s="31">
        <v>44203</v>
      </c>
      <c r="B305" s="30">
        <v>73</v>
      </c>
      <c r="C305" s="30">
        <f t="shared" si="12"/>
        <v>12841</v>
      </c>
      <c r="D305" s="30">
        <v>0</v>
      </c>
      <c r="E305" s="30">
        <f t="shared" si="15"/>
        <v>273</v>
      </c>
      <c r="F305" s="27">
        <f t="shared" si="14"/>
        <v>70.714285714285708</v>
      </c>
    </row>
    <row r="306" spans="1:6" ht="14.4" x14ac:dyDescent="0.35">
      <c r="A306" s="31">
        <v>44204</v>
      </c>
      <c r="B306" s="30">
        <v>68</v>
      </c>
      <c r="C306" s="30">
        <f t="shared" si="12"/>
        <v>12909</v>
      </c>
      <c r="D306" s="30">
        <v>0</v>
      </c>
      <c r="E306" s="30">
        <f t="shared" si="15"/>
        <v>273</v>
      </c>
      <c r="F306" s="27">
        <f t="shared" si="14"/>
        <v>71.428571428571431</v>
      </c>
    </row>
    <row r="307" spans="1:6" ht="14.4" x14ac:dyDescent="0.35">
      <c r="A307" s="31">
        <v>44205</v>
      </c>
      <c r="B307" s="30">
        <v>75</v>
      </c>
      <c r="C307" s="30">
        <f t="shared" si="12"/>
        <v>12984</v>
      </c>
      <c r="D307" s="30">
        <v>1</v>
      </c>
      <c r="E307" s="30">
        <f t="shared" si="15"/>
        <v>274</v>
      </c>
      <c r="F307" s="27">
        <f t="shared" si="14"/>
        <v>70.857142857142861</v>
      </c>
    </row>
    <row r="308" spans="1:6" ht="14.4" x14ac:dyDescent="0.35">
      <c r="A308" s="31">
        <v>44206</v>
      </c>
      <c r="B308" s="30">
        <v>85</v>
      </c>
      <c r="C308" s="30">
        <f t="shared" si="12"/>
        <v>13069</v>
      </c>
      <c r="D308" s="30">
        <v>1</v>
      </c>
      <c r="E308" s="30">
        <f t="shared" si="15"/>
        <v>275</v>
      </c>
      <c r="F308" s="27">
        <f t="shared" si="14"/>
        <v>74</v>
      </c>
    </row>
    <row r="309" spans="1:6" ht="14.4" x14ac:dyDescent="0.35">
      <c r="A309" s="31">
        <v>44207</v>
      </c>
      <c r="B309" s="30">
        <v>60</v>
      </c>
      <c r="C309" s="30">
        <f t="shared" si="12"/>
        <v>13129</v>
      </c>
      <c r="D309" s="30">
        <v>0</v>
      </c>
      <c r="E309" s="30">
        <f t="shared" si="15"/>
        <v>275</v>
      </c>
      <c r="F309" s="27">
        <f t="shared" si="14"/>
        <v>73.571428571428569</v>
      </c>
    </row>
    <row r="310" spans="1:6" ht="14.4" x14ac:dyDescent="0.35">
      <c r="A310" s="31">
        <v>44208</v>
      </c>
      <c r="B310" s="30">
        <v>70</v>
      </c>
      <c r="C310" s="30">
        <f t="shared" si="12"/>
        <v>13199</v>
      </c>
      <c r="D310" s="30">
        <v>0</v>
      </c>
      <c r="E310" s="30">
        <f t="shared" si="15"/>
        <v>275</v>
      </c>
      <c r="F310" s="27">
        <f t="shared" si="14"/>
        <v>73.714285714285708</v>
      </c>
    </row>
    <row r="311" spans="1:6" ht="14.4" x14ac:dyDescent="0.35">
      <c r="A311" s="31">
        <v>44209</v>
      </c>
      <c r="B311" s="30">
        <v>80</v>
      </c>
      <c r="C311" s="30">
        <f t="shared" si="12"/>
        <v>13279</v>
      </c>
      <c r="D311" s="30">
        <v>0</v>
      </c>
      <c r="E311" s="30">
        <f t="shared" si="15"/>
        <v>275</v>
      </c>
      <c r="F311" s="27">
        <f t="shared" si="14"/>
        <v>73</v>
      </c>
    </row>
    <row r="312" spans="1:6" ht="14.4" x14ac:dyDescent="0.35">
      <c r="A312" s="31">
        <v>44210</v>
      </c>
      <c r="B312" s="30">
        <v>69</v>
      </c>
      <c r="C312" s="30">
        <f t="shared" si="12"/>
        <v>13348</v>
      </c>
      <c r="D312" s="30">
        <v>1</v>
      </c>
      <c r="E312" s="30">
        <f t="shared" si="15"/>
        <v>276</v>
      </c>
      <c r="F312" s="27">
        <f t="shared" si="14"/>
        <v>72.428571428571431</v>
      </c>
    </row>
    <row r="313" spans="1:6" ht="14.4" x14ac:dyDescent="0.35">
      <c r="A313" s="31">
        <v>44211</v>
      </c>
      <c r="B313" s="30">
        <v>65</v>
      </c>
      <c r="C313" s="30">
        <f t="shared" si="12"/>
        <v>13413</v>
      </c>
      <c r="D313" s="30">
        <v>2</v>
      </c>
      <c r="E313" s="30">
        <f t="shared" si="15"/>
        <v>278</v>
      </c>
      <c r="F313" s="27">
        <f t="shared" si="14"/>
        <v>72</v>
      </c>
    </row>
    <row r="314" spans="1:6" ht="14.4" x14ac:dyDescent="0.35">
      <c r="A314" s="31">
        <v>44212</v>
      </c>
      <c r="B314" s="30">
        <v>64</v>
      </c>
      <c r="C314" s="30">
        <f t="shared" si="12"/>
        <v>13477</v>
      </c>
      <c r="D314" s="30">
        <v>1</v>
      </c>
      <c r="E314" s="30">
        <f t="shared" si="15"/>
        <v>279</v>
      </c>
      <c r="F314" s="27">
        <f t="shared" si="14"/>
        <v>70.428571428571431</v>
      </c>
    </row>
    <row r="315" spans="1:6" ht="14.4" x14ac:dyDescent="0.35">
      <c r="A315" s="31">
        <v>44213</v>
      </c>
      <c r="B315" s="30">
        <v>64</v>
      </c>
      <c r="C315" s="30">
        <f t="shared" si="12"/>
        <v>13541</v>
      </c>
      <c r="D315" s="30">
        <v>2</v>
      </c>
      <c r="E315" s="30">
        <f t="shared" si="15"/>
        <v>281</v>
      </c>
      <c r="F315" s="27">
        <f t="shared" si="14"/>
        <v>67.428571428571431</v>
      </c>
    </row>
    <row r="316" spans="1:6" ht="14.4" x14ac:dyDescent="0.35">
      <c r="A316" s="31">
        <v>44214</v>
      </c>
      <c r="B316" s="30">
        <v>67</v>
      </c>
      <c r="C316" s="30">
        <f t="shared" si="12"/>
        <v>13608</v>
      </c>
      <c r="D316" s="30">
        <v>2</v>
      </c>
      <c r="E316" s="30">
        <f t="shared" si="15"/>
        <v>283</v>
      </c>
      <c r="F316" s="27">
        <f t="shared" si="14"/>
        <v>68.428571428571431</v>
      </c>
    </row>
    <row r="317" spans="1:6" ht="14.4" x14ac:dyDescent="0.35">
      <c r="A317" s="31">
        <v>44215</v>
      </c>
      <c r="B317" s="30">
        <v>64</v>
      </c>
      <c r="C317" s="30">
        <f t="shared" si="12"/>
        <v>13672</v>
      </c>
      <c r="D317" s="30">
        <v>1</v>
      </c>
      <c r="E317" s="30">
        <f t="shared" si="15"/>
        <v>284</v>
      </c>
      <c r="F317" s="27">
        <f t="shared" si="14"/>
        <v>67.571428571428569</v>
      </c>
    </row>
    <row r="318" spans="1:6" ht="14.4" x14ac:dyDescent="0.35">
      <c r="A318" s="31">
        <v>44216</v>
      </c>
      <c r="B318" s="30">
        <v>74</v>
      </c>
      <c r="C318" s="30">
        <f t="shared" si="12"/>
        <v>13746</v>
      </c>
      <c r="D318" s="30">
        <v>2</v>
      </c>
      <c r="E318" s="30">
        <f t="shared" si="15"/>
        <v>286</v>
      </c>
      <c r="F318" s="27">
        <f t="shared" si="14"/>
        <v>66.714285714285708</v>
      </c>
    </row>
    <row r="319" spans="1:6" ht="14.4" x14ac:dyDescent="0.35">
      <c r="A319" s="31">
        <v>44217</v>
      </c>
      <c r="B319" s="30">
        <v>68</v>
      </c>
      <c r="C319" s="30">
        <f t="shared" si="12"/>
        <v>13814</v>
      </c>
      <c r="D319" s="30">
        <v>3</v>
      </c>
      <c r="E319" s="30">
        <f t="shared" si="15"/>
        <v>289</v>
      </c>
      <c r="F319" s="27">
        <f t="shared" si="14"/>
        <v>66.571428571428569</v>
      </c>
    </row>
    <row r="320" spans="1:6" ht="14.4" x14ac:dyDescent="0.35">
      <c r="A320" s="31">
        <v>44218</v>
      </c>
      <c r="B320" s="30">
        <v>85</v>
      </c>
      <c r="C320" s="30">
        <f t="shared" si="12"/>
        <v>13899</v>
      </c>
      <c r="D320" s="30">
        <v>0</v>
      </c>
      <c r="E320" s="30">
        <f t="shared" si="15"/>
        <v>289</v>
      </c>
      <c r="F320" s="27">
        <f t="shared" si="14"/>
        <v>69.428571428571431</v>
      </c>
    </row>
    <row r="321" spans="1:6" ht="14.4" x14ac:dyDescent="0.35">
      <c r="A321" s="31">
        <v>44219</v>
      </c>
      <c r="B321" s="30">
        <v>70</v>
      </c>
      <c r="C321" s="30">
        <f t="shared" si="12"/>
        <v>13969</v>
      </c>
      <c r="D321" s="30">
        <v>0</v>
      </c>
      <c r="E321" s="30">
        <f t="shared" si="15"/>
        <v>289</v>
      </c>
      <c r="F321" s="27">
        <f t="shared" si="14"/>
        <v>70.285714285714292</v>
      </c>
    </row>
    <row r="322" spans="1:6" ht="14.4" x14ac:dyDescent="0.35">
      <c r="A322" s="31">
        <v>44220</v>
      </c>
      <c r="B322" s="30">
        <v>59</v>
      </c>
      <c r="C322" s="30">
        <f t="shared" si="12"/>
        <v>14028</v>
      </c>
      <c r="D322" s="30">
        <v>1</v>
      </c>
      <c r="E322" s="30">
        <f t="shared" si="15"/>
        <v>290</v>
      </c>
      <c r="F322" s="27">
        <f t="shared" si="14"/>
        <v>69.571428571428569</v>
      </c>
    </row>
    <row r="323" spans="1:6" ht="14.4" x14ac:dyDescent="0.35">
      <c r="A323" s="31">
        <v>44221</v>
      </c>
      <c r="B323" s="30">
        <v>64</v>
      </c>
      <c r="C323" s="30">
        <f t="shared" si="12"/>
        <v>14092</v>
      </c>
      <c r="D323" s="30">
        <v>1</v>
      </c>
      <c r="E323" s="30">
        <f t="shared" si="15"/>
        <v>291</v>
      </c>
      <c r="F323" s="27">
        <f t="shared" si="14"/>
        <v>69.142857142857139</v>
      </c>
    </row>
    <row r="324" spans="1:6" ht="14.4" x14ac:dyDescent="0.35">
      <c r="A324" s="31">
        <v>44222</v>
      </c>
      <c r="B324" s="30">
        <v>93</v>
      </c>
      <c r="C324" s="30">
        <f t="shared" ref="C324:C327" si="16">B324+C323</f>
        <v>14185</v>
      </c>
      <c r="D324" s="30">
        <v>0</v>
      </c>
      <c r="E324" s="30">
        <f t="shared" si="15"/>
        <v>291</v>
      </c>
      <c r="F324" s="27">
        <f t="shared" si="14"/>
        <v>73.285714285714292</v>
      </c>
    </row>
    <row r="325" spans="1:6" ht="14.4" x14ac:dyDescent="0.35">
      <c r="A325" s="31">
        <v>44223</v>
      </c>
      <c r="B325" s="30">
        <v>84</v>
      </c>
      <c r="C325" s="30">
        <f t="shared" si="16"/>
        <v>14269</v>
      </c>
      <c r="D325" s="30">
        <v>2</v>
      </c>
      <c r="E325" s="30">
        <f t="shared" si="15"/>
        <v>293</v>
      </c>
      <c r="F325" s="27">
        <f t="shared" si="14"/>
        <v>74.714285714285708</v>
      </c>
    </row>
    <row r="326" spans="1:6" ht="14.4" x14ac:dyDescent="0.35">
      <c r="A326" s="31">
        <v>44224</v>
      </c>
      <c r="B326" s="30">
        <v>83</v>
      </c>
      <c r="C326" s="30">
        <f t="shared" si="16"/>
        <v>14352</v>
      </c>
      <c r="D326" s="30">
        <v>0</v>
      </c>
      <c r="E326" s="30">
        <f t="shared" si="15"/>
        <v>293</v>
      </c>
      <c r="F326" s="27">
        <f t="shared" si="14"/>
        <v>76.857142857142861</v>
      </c>
    </row>
    <row r="327" spans="1:6" ht="14.4" x14ac:dyDescent="0.35">
      <c r="A327" s="31">
        <v>44225</v>
      </c>
      <c r="B327" s="30">
        <v>63</v>
      </c>
      <c r="C327" s="30">
        <f t="shared" si="16"/>
        <v>14415</v>
      </c>
      <c r="D327" s="30">
        <v>1</v>
      </c>
      <c r="E327" s="30">
        <f t="shared" si="15"/>
        <v>294</v>
      </c>
      <c r="F327" s="27">
        <f t="shared" si="14"/>
        <v>73.714285714285708</v>
      </c>
    </row>
    <row r="328" spans="1:6" ht="14.4" x14ac:dyDescent="0.35">
      <c r="A328" s="31">
        <v>44226</v>
      </c>
      <c r="B328" s="30">
        <v>57</v>
      </c>
      <c r="C328" s="30">
        <f>B328+C327</f>
        <v>14472</v>
      </c>
      <c r="D328" s="30">
        <v>2</v>
      </c>
      <c r="E328" s="30">
        <f t="shared" si="15"/>
        <v>296</v>
      </c>
      <c r="F328" s="27">
        <f t="shared" si="14"/>
        <v>71.857142857142861</v>
      </c>
    </row>
    <row r="329" spans="1:6" ht="14.4" x14ac:dyDescent="0.35">
      <c r="A329" s="31">
        <v>44227</v>
      </c>
      <c r="B329" s="30">
        <v>64</v>
      </c>
      <c r="C329" s="30">
        <f t="shared" ref="C329:C402" si="17">B329+C328</f>
        <v>14536</v>
      </c>
      <c r="D329" s="30">
        <v>0</v>
      </c>
      <c r="E329" s="30">
        <f t="shared" si="15"/>
        <v>296</v>
      </c>
      <c r="F329" s="27">
        <f t="shared" si="14"/>
        <v>72.571428571428569</v>
      </c>
    </row>
    <row r="330" spans="1:6" ht="14.4" x14ac:dyDescent="0.35">
      <c r="A330" s="31">
        <v>44228</v>
      </c>
      <c r="B330" s="30">
        <v>65</v>
      </c>
      <c r="C330" s="30">
        <f t="shared" si="17"/>
        <v>14601</v>
      </c>
      <c r="D330" s="30">
        <v>3</v>
      </c>
      <c r="E330" s="30">
        <f t="shared" si="15"/>
        <v>299</v>
      </c>
      <c r="F330" s="27">
        <f t="shared" si="14"/>
        <v>72.714285714285708</v>
      </c>
    </row>
    <row r="331" spans="1:6" ht="14.4" x14ac:dyDescent="0.35">
      <c r="A331" s="31">
        <v>44229</v>
      </c>
      <c r="B331" s="30">
        <v>53</v>
      </c>
      <c r="C331" s="30">
        <f t="shared" si="17"/>
        <v>14654</v>
      </c>
      <c r="D331" s="30">
        <v>2</v>
      </c>
      <c r="E331" s="30">
        <f t="shared" si="15"/>
        <v>301</v>
      </c>
      <c r="F331" s="27">
        <f t="shared" si="14"/>
        <v>67</v>
      </c>
    </row>
    <row r="332" spans="1:6" ht="14.4" x14ac:dyDescent="0.35">
      <c r="A332" s="31">
        <v>44230</v>
      </c>
      <c r="B332" s="30">
        <v>59</v>
      </c>
      <c r="C332" s="30">
        <f t="shared" si="17"/>
        <v>14713</v>
      </c>
      <c r="D332" s="30">
        <v>0</v>
      </c>
      <c r="E332" s="30">
        <f t="shared" si="15"/>
        <v>301</v>
      </c>
      <c r="F332" s="27">
        <f t="shared" si="14"/>
        <v>63.428571428571431</v>
      </c>
    </row>
    <row r="333" spans="1:6" ht="14.4" x14ac:dyDescent="0.35">
      <c r="A333" s="31">
        <v>44231</v>
      </c>
      <c r="B333" s="30">
        <v>61</v>
      </c>
      <c r="C333" s="30">
        <f t="shared" si="17"/>
        <v>14774</v>
      </c>
      <c r="D333" s="30">
        <v>3</v>
      </c>
      <c r="E333" s="30">
        <f t="shared" si="15"/>
        <v>304</v>
      </c>
      <c r="F333" s="27">
        <f t="shared" si="14"/>
        <v>60.285714285714285</v>
      </c>
    </row>
    <row r="334" spans="1:6" ht="14.4" x14ac:dyDescent="0.35">
      <c r="A334" s="31">
        <v>44232</v>
      </c>
      <c r="B334" s="30">
        <v>69</v>
      </c>
      <c r="C334" s="30">
        <f t="shared" si="17"/>
        <v>14843</v>
      </c>
      <c r="D334" s="30">
        <v>2</v>
      </c>
      <c r="E334" s="30">
        <f t="shared" si="15"/>
        <v>306</v>
      </c>
      <c r="F334" s="27">
        <f t="shared" si="14"/>
        <v>61.142857142857146</v>
      </c>
    </row>
    <row r="335" spans="1:6" ht="14.4" x14ac:dyDescent="0.35">
      <c r="A335" s="31">
        <v>44233</v>
      </c>
      <c r="B335" s="30">
        <v>48</v>
      </c>
      <c r="C335" s="30">
        <f t="shared" si="17"/>
        <v>14891</v>
      </c>
      <c r="D335" s="30">
        <v>0</v>
      </c>
      <c r="E335" s="30">
        <f t="shared" si="15"/>
        <v>306</v>
      </c>
      <c r="F335" s="27">
        <f t="shared" si="14"/>
        <v>59.857142857142854</v>
      </c>
    </row>
    <row r="336" spans="1:6" ht="14.4" x14ac:dyDescent="0.35">
      <c r="A336" s="31">
        <v>44234</v>
      </c>
      <c r="B336" s="30">
        <v>41</v>
      </c>
      <c r="C336" s="30">
        <f t="shared" si="17"/>
        <v>14932</v>
      </c>
      <c r="D336" s="30">
        <v>2</v>
      </c>
      <c r="E336" s="30">
        <f t="shared" si="15"/>
        <v>308</v>
      </c>
      <c r="F336" s="27">
        <f t="shared" ref="F336:F397" si="18">AVERAGE(B330:B336)</f>
        <v>56.571428571428569</v>
      </c>
    </row>
    <row r="337" spans="1:6" ht="14.4" x14ac:dyDescent="0.35">
      <c r="A337" s="31">
        <v>44235</v>
      </c>
      <c r="B337" s="30">
        <v>42</v>
      </c>
      <c r="C337" s="30">
        <f t="shared" si="17"/>
        <v>14974</v>
      </c>
      <c r="D337" s="30">
        <v>1</v>
      </c>
      <c r="E337" s="30">
        <f t="shared" si="15"/>
        <v>309</v>
      </c>
      <c r="F337" s="27">
        <f t="shared" si="18"/>
        <v>53.285714285714285</v>
      </c>
    </row>
    <row r="338" spans="1:6" ht="14.4" x14ac:dyDescent="0.35">
      <c r="A338" s="31">
        <v>44236</v>
      </c>
      <c r="B338" s="30">
        <v>46</v>
      </c>
      <c r="C338" s="30">
        <f t="shared" si="17"/>
        <v>15020</v>
      </c>
      <c r="D338" s="30">
        <v>0</v>
      </c>
      <c r="E338" s="30">
        <f t="shared" si="15"/>
        <v>309</v>
      </c>
      <c r="F338" s="27">
        <f t="shared" si="18"/>
        <v>52.285714285714285</v>
      </c>
    </row>
    <row r="339" spans="1:6" ht="14.4" x14ac:dyDescent="0.35">
      <c r="A339" s="31">
        <v>44237</v>
      </c>
      <c r="B339" s="30">
        <v>68</v>
      </c>
      <c r="C339" s="30">
        <f t="shared" si="17"/>
        <v>15088</v>
      </c>
      <c r="D339" s="30">
        <v>0</v>
      </c>
      <c r="E339" s="30">
        <f t="shared" si="15"/>
        <v>309</v>
      </c>
      <c r="F339" s="27">
        <f t="shared" si="18"/>
        <v>53.571428571428569</v>
      </c>
    </row>
    <row r="340" spans="1:6" ht="14.4" x14ac:dyDescent="0.35">
      <c r="A340" s="31">
        <v>44238</v>
      </c>
      <c r="B340" s="30">
        <v>53</v>
      </c>
      <c r="C340" s="30">
        <f t="shared" si="17"/>
        <v>15141</v>
      </c>
      <c r="D340" s="30">
        <v>1</v>
      </c>
      <c r="E340" s="30">
        <f t="shared" si="15"/>
        <v>310</v>
      </c>
      <c r="F340" s="27">
        <f t="shared" si="18"/>
        <v>52.428571428571431</v>
      </c>
    </row>
    <row r="341" spans="1:6" ht="14.4" x14ac:dyDescent="0.35">
      <c r="A341" s="31">
        <v>44239</v>
      </c>
      <c r="B341" s="30">
        <v>55</v>
      </c>
      <c r="C341" s="30">
        <f t="shared" si="17"/>
        <v>15196</v>
      </c>
      <c r="D341" s="30">
        <v>0</v>
      </c>
      <c r="E341" s="30">
        <f t="shared" si="15"/>
        <v>310</v>
      </c>
      <c r="F341" s="27">
        <f t="shared" si="18"/>
        <v>50.428571428571431</v>
      </c>
    </row>
    <row r="342" spans="1:6" ht="14.4" x14ac:dyDescent="0.35">
      <c r="A342" s="31">
        <v>44240</v>
      </c>
      <c r="B342" s="30">
        <v>36</v>
      </c>
      <c r="C342" s="30">
        <f t="shared" si="17"/>
        <v>15232</v>
      </c>
      <c r="D342" s="30">
        <v>0</v>
      </c>
      <c r="E342" s="30">
        <f t="shared" si="15"/>
        <v>310</v>
      </c>
      <c r="F342" s="27">
        <f t="shared" si="18"/>
        <v>48.714285714285715</v>
      </c>
    </row>
    <row r="343" spans="1:6" ht="14.4" x14ac:dyDescent="0.35">
      <c r="A343" s="31">
        <v>44241</v>
      </c>
      <c r="B343" s="30">
        <v>68</v>
      </c>
      <c r="C343" s="30">
        <f t="shared" si="17"/>
        <v>15300</v>
      </c>
      <c r="D343" s="30">
        <v>1</v>
      </c>
      <c r="E343" s="30">
        <f t="shared" si="15"/>
        <v>311</v>
      </c>
      <c r="F343" s="27">
        <f t="shared" si="18"/>
        <v>52.571428571428569</v>
      </c>
    </row>
    <row r="344" spans="1:6" ht="14.4" x14ac:dyDescent="0.35">
      <c r="A344" s="31">
        <v>44242</v>
      </c>
      <c r="B344" s="30">
        <v>43</v>
      </c>
      <c r="C344" s="30">
        <f t="shared" si="17"/>
        <v>15343</v>
      </c>
      <c r="D344" s="30">
        <v>0</v>
      </c>
      <c r="E344" s="30">
        <f t="shared" si="15"/>
        <v>311</v>
      </c>
      <c r="F344" s="27">
        <f t="shared" si="18"/>
        <v>52.714285714285715</v>
      </c>
    </row>
    <row r="345" spans="1:6" ht="14.4" x14ac:dyDescent="0.35">
      <c r="A345" s="31">
        <v>44243</v>
      </c>
      <c r="B345" s="30">
        <v>55</v>
      </c>
      <c r="C345" s="30">
        <f t="shared" si="17"/>
        <v>15398</v>
      </c>
      <c r="D345" s="30">
        <v>2</v>
      </c>
      <c r="E345" s="30">
        <f t="shared" si="15"/>
        <v>313</v>
      </c>
      <c r="F345" s="27">
        <f t="shared" si="18"/>
        <v>54</v>
      </c>
    </row>
    <row r="346" spans="1:6" ht="14.4" x14ac:dyDescent="0.35">
      <c r="A346" s="31">
        <v>44244</v>
      </c>
      <c r="B346" s="30">
        <v>32</v>
      </c>
      <c r="C346" s="30">
        <f t="shared" si="17"/>
        <v>15430</v>
      </c>
      <c r="D346" s="30">
        <v>3</v>
      </c>
      <c r="E346" s="30">
        <f t="shared" si="15"/>
        <v>316</v>
      </c>
      <c r="F346" s="27">
        <f t="shared" si="18"/>
        <v>48.857142857142854</v>
      </c>
    </row>
    <row r="347" spans="1:6" ht="14.4" x14ac:dyDescent="0.35">
      <c r="A347" s="31">
        <v>44245</v>
      </c>
      <c r="B347" s="30">
        <v>41</v>
      </c>
      <c r="C347" s="30">
        <f t="shared" si="17"/>
        <v>15471</v>
      </c>
      <c r="D347" s="30">
        <v>1</v>
      </c>
      <c r="E347" s="30">
        <f t="shared" si="15"/>
        <v>317</v>
      </c>
      <c r="F347" s="27">
        <f t="shared" si="18"/>
        <v>47.142857142857146</v>
      </c>
    </row>
    <row r="348" spans="1:6" ht="14.4" x14ac:dyDescent="0.35">
      <c r="A348" s="31">
        <v>44246</v>
      </c>
      <c r="B348" s="30">
        <v>50</v>
      </c>
      <c r="C348" s="30">
        <f t="shared" si="17"/>
        <v>15521</v>
      </c>
      <c r="D348" s="30">
        <v>0</v>
      </c>
      <c r="E348" s="30">
        <f t="shared" si="15"/>
        <v>317</v>
      </c>
      <c r="F348" s="27">
        <f t="shared" si="18"/>
        <v>46.428571428571431</v>
      </c>
    </row>
    <row r="349" spans="1:6" ht="14.4" x14ac:dyDescent="0.35">
      <c r="A349" s="31">
        <v>44247</v>
      </c>
      <c r="B349" s="30">
        <v>34</v>
      </c>
      <c r="C349" s="30">
        <f t="shared" si="17"/>
        <v>15555</v>
      </c>
      <c r="D349" s="30">
        <v>2</v>
      </c>
      <c r="E349" s="30">
        <f t="shared" si="15"/>
        <v>319</v>
      </c>
      <c r="F349" s="27">
        <f t="shared" si="18"/>
        <v>46.142857142857146</v>
      </c>
    </row>
    <row r="350" spans="1:6" ht="14.4" x14ac:dyDescent="0.35">
      <c r="A350" s="31">
        <v>44248</v>
      </c>
      <c r="B350" s="30">
        <v>40</v>
      </c>
      <c r="C350" s="30">
        <f t="shared" si="17"/>
        <v>15595</v>
      </c>
      <c r="D350" s="30">
        <v>2</v>
      </c>
      <c r="E350" s="30">
        <f t="shared" si="15"/>
        <v>321</v>
      </c>
      <c r="F350" s="27">
        <f t="shared" si="18"/>
        <v>42.142857142857146</v>
      </c>
    </row>
    <row r="351" spans="1:6" ht="14.4" x14ac:dyDescent="0.35">
      <c r="A351" s="31">
        <v>44249</v>
      </c>
      <c r="B351" s="30">
        <v>40</v>
      </c>
      <c r="C351" s="30">
        <f t="shared" si="17"/>
        <v>15635</v>
      </c>
      <c r="D351" s="30">
        <v>0</v>
      </c>
      <c r="E351" s="30">
        <f t="shared" si="15"/>
        <v>321</v>
      </c>
      <c r="F351" s="27">
        <f t="shared" si="18"/>
        <v>41.714285714285715</v>
      </c>
    </row>
    <row r="352" spans="1:6" ht="14.4" x14ac:dyDescent="0.35">
      <c r="A352" s="31">
        <v>44250</v>
      </c>
      <c r="B352" s="30">
        <v>39</v>
      </c>
      <c r="C352" s="30">
        <f t="shared" si="17"/>
        <v>15674</v>
      </c>
      <c r="D352" s="30">
        <v>0</v>
      </c>
      <c r="E352" s="30">
        <f t="shared" si="15"/>
        <v>321</v>
      </c>
      <c r="F352" s="27">
        <f t="shared" si="18"/>
        <v>39.428571428571431</v>
      </c>
    </row>
    <row r="353" spans="1:6" ht="14.4" x14ac:dyDescent="0.35">
      <c r="A353" s="31">
        <v>44251</v>
      </c>
      <c r="B353" s="30">
        <v>43</v>
      </c>
      <c r="C353" s="30">
        <f t="shared" si="17"/>
        <v>15717</v>
      </c>
      <c r="D353" s="30">
        <v>1</v>
      </c>
      <c r="E353" s="30">
        <f t="shared" si="15"/>
        <v>322</v>
      </c>
      <c r="F353" s="27">
        <f t="shared" si="18"/>
        <v>41</v>
      </c>
    </row>
    <row r="354" spans="1:6" ht="14.4" x14ac:dyDescent="0.35">
      <c r="A354" s="31">
        <v>44252</v>
      </c>
      <c r="B354" s="30">
        <v>47</v>
      </c>
      <c r="C354" s="30">
        <f t="shared" si="17"/>
        <v>15764</v>
      </c>
      <c r="D354" s="30">
        <v>1</v>
      </c>
      <c r="E354" s="30">
        <f t="shared" si="15"/>
        <v>323</v>
      </c>
      <c r="F354" s="27">
        <f t="shared" si="18"/>
        <v>41.857142857142854</v>
      </c>
    </row>
    <row r="355" spans="1:6" ht="14.4" x14ac:dyDescent="0.35">
      <c r="A355" s="31">
        <v>44253</v>
      </c>
      <c r="B355" s="30">
        <v>42</v>
      </c>
      <c r="C355" s="30">
        <f t="shared" si="17"/>
        <v>15806</v>
      </c>
      <c r="D355" s="30">
        <v>0</v>
      </c>
      <c r="E355" s="30">
        <f t="shared" si="15"/>
        <v>323</v>
      </c>
      <c r="F355" s="27">
        <f t="shared" si="18"/>
        <v>40.714285714285715</v>
      </c>
    </row>
    <row r="356" spans="1:6" ht="14.4" x14ac:dyDescent="0.35">
      <c r="A356" s="31">
        <v>44254</v>
      </c>
      <c r="B356" s="30">
        <v>51</v>
      </c>
      <c r="C356" s="30">
        <f t="shared" si="17"/>
        <v>15857</v>
      </c>
      <c r="D356" s="30">
        <v>0</v>
      </c>
      <c r="E356" s="30">
        <f t="shared" si="15"/>
        <v>323</v>
      </c>
      <c r="F356" s="27">
        <f t="shared" si="18"/>
        <v>43.142857142857146</v>
      </c>
    </row>
    <row r="357" spans="1:6" ht="14.4" x14ac:dyDescent="0.35">
      <c r="A357" s="31">
        <v>44255</v>
      </c>
      <c r="B357" s="30">
        <v>38</v>
      </c>
      <c r="C357" s="30">
        <f t="shared" si="17"/>
        <v>15895</v>
      </c>
      <c r="D357" s="30">
        <v>1</v>
      </c>
      <c r="E357" s="30">
        <f t="shared" si="15"/>
        <v>324</v>
      </c>
      <c r="F357" s="27">
        <f t="shared" si="18"/>
        <v>42.857142857142854</v>
      </c>
    </row>
    <row r="358" spans="1:6" ht="14.4" x14ac:dyDescent="0.35">
      <c r="A358" s="31">
        <v>44256</v>
      </c>
      <c r="B358" s="30">
        <v>48</v>
      </c>
      <c r="C358" s="30">
        <f t="shared" si="17"/>
        <v>15943</v>
      </c>
      <c r="D358" s="30">
        <v>5</v>
      </c>
      <c r="E358" s="30">
        <f t="shared" si="15"/>
        <v>329</v>
      </c>
      <c r="F358" s="27">
        <f t="shared" si="18"/>
        <v>44</v>
      </c>
    </row>
    <row r="359" spans="1:6" ht="14.4" x14ac:dyDescent="0.35">
      <c r="A359" s="31">
        <v>44257</v>
      </c>
      <c r="B359" s="30">
        <v>30</v>
      </c>
      <c r="C359" s="30">
        <f t="shared" si="17"/>
        <v>15973</v>
      </c>
      <c r="D359" s="30">
        <v>1</v>
      </c>
      <c r="E359" s="30">
        <f t="shared" si="15"/>
        <v>330</v>
      </c>
      <c r="F359" s="27">
        <f t="shared" si="18"/>
        <v>42.714285714285715</v>
      </c>
    </row>
    <row r="360" spans="1:6" ht="14.4" x14ac:dyDescent="0.35">
      <c r="A360" s="31">
        <v>44258</v>
      </c>
      <c r="B360" s="30">
        <v>30</v>
      </c>
      <c r="C360" s="30">
        <f t="shared" si="17"/>
        <v>16003</v>
      </c>
      <c r="D360" s="30">
        <v>0</v>
      </c>
      <c r="E360" s="30">
        <f t="shared" si="15"/>
        <v>330</v>
      </c>
      <c r="F360" s="27">
        <f t="shared" si="18"/>
        <v>40.857142857142854</v>
      </c>
    </row>
    <row r="361" spans="1:6" ht="14.4" x14ac:dyDescent="0.35">
      <c r="A361" s="31">
        <v>44259</v>
      </c>
      <c r="B361" s="30">
        <v>51</v>
      </c>
      <c r="C361" s="30">
        <f t="shared" si="17"/>
        <v>16054</v>
      </c>
      <c r="D361" s="30">
        <v>0</v>
      </c>
      <c r="E361" s="30">
        <f t="shared" si="15"/>
        <v>330</v>
      </c>
      <c r="F361" s="27">
        <f t="shared" si="18"/>
        <v>41.428571428571431</v>
      </c>
    </row>
    <row r="362" spans="1:6" ht="14.4" x14ac:dyDescent="0.35">
      <c r="A362" s="31">
        <v>44260</v>
      </c>
      <c r="B362" s="30">
        <v>34</v>
      </c>
      <c r="C362" s="30">
        <f t="shared" si="17"/>
        <v>16088</v>
      </c>
      <c r="D362" s="30">
        <v>2</v>
      </c>
      <c r="E362" s="30">
        <f t="shared" si="15"/>
        <v>332</v>
      </c>
      <c r="F362" s="27">
        <f t="shared" si="18"/>
        <v>40.285714285714285</v>
      </c>
    </row>
    <row r="363" spans="1:6" ht="14.4" x14ac:dyDescent="0.35">
      <c r="A363" s="31">
        <v>44261</v>
      </c>
      <c r="B363" s="30">
        <v>33</v>
      </c>
      <c r="C363" s="30">
        <f t="shared" si="17"/>
        <v>16121</v>
      </c>
      <c r="D363" s="30">
        <v>0</v>
      </c>
      <c r="E363" s="30">
        <f t="shared" si="15"/>
        <v>332</v>
      </c>
      <c r="F363" s="27">
        <f t="shared" si="18"/>
        <v>37.714285714285715</v>
      </c>
    </row>
    <row r="364" spans="1:6" ht="14.4" x14ac:dyDescent="0.35">
      <c r="A364" s="31">
        <v>44262</v>
      </c>
      <c r="B364" s="30">
        <v>25</v>
      </c>
      <c r="C364" s="30">
        <f t="shared" si="17"/>
        <v>16146</v>
      </c>
      <c r="D364" s="30">
        <v>1</v>
      </c>
      <c r="E364" s="30">
        <f t="shared" ref="E364:E397" si="19">D364+E363</f>
        <v>333</v>
      </c>
      <c r="F364" s="27">
        <f t="shared" si="18"/>
        <v>35.857142857142854</v>
      </c>
    </row>
    <row r="365" spans="1:6" ht="14.4" x14ac:dyDescent="0.35">
      <c r="A365" s="31">
        <v>44263</v>
      </c>
      <c r="B365" s="30">
        <v>38</v>
      </c>
      <c r="C365" s="30">
        <f t="shared" si="17"/>
        <v>16184</v>
      </c>
      <c r="D365" s="30">
        <v>1</v>
      </c>
      <c r="E365" s="30">
        <f t="shared" si="19"/>
        <v>334</v>
      </c>
      <c r="F365" s="27">
        <f t="shared" si="18"/>
        <v>34.428571428571431</v>
      </c>
    </row>
    <row r="366" spans="1:6" ht="14.4" x14ac:dyDescent="0.35">
      <c r="A366" s="31">
        <v>44264</v>
      </c>
      <c r="B366" s="30">
        <v>34</v>
      </c>
      <c r="C366" s="30">
        <f t="shared" si="17"/>
        <v>16218</v>
      </c>
      <c r="D366" s="30">
        <v>0</v>
      </c>
      <c r="E366" s="30">
        <f t="shared" si="19"/>
        <v>334</v>
      </c>
      <c r="F366" s="27">
        <f t="shared" si="18"/>
        <v>35</v>
      </c>
    </row>
    <row r="367" spans="1:6" ht="14.4" x14ac:dyDescent="0.35">
      <c r="A367" s="31">
        <v>44265</v>
      </c>
      <c r="B367" s="30">
        <v>37</v>
      </c>
      <c r="C367" s="30">
        <f t="shared" si="17"/>
        <v>16255</v>
      </c>
      <c r="D367" s="30">
        <v>0</v>
      </c>
      <c r="E367" s="30">
        <f t="shared" si="19"/>
        <v>334</v>
      </c>
      <c r="F367" s="27">
        <f t="shared" si="18"/>
        <v>36</v>
      </c>
    </row>
    <row r="368" spans="1:6" ht="14.4" x14ac:dyDescent="0.35">
      <c r="A368" s="31">
        <v>44266</v>
      </c>
      <c r="B368" s="30">
        <v>27</v>
      </c>
      <c r="C368" s="30">
        <f t="shared" si="17"/>
        <v>16282</v>
      </c>
      <c r="D368" s="30">
        <v>0</v>
      </c>
      <c r="E368" s="30">
        <f t="shared" si="19"/>
        <v>334</v>
      </c>
      <c r="F368" s="27">
        <f t="shared" si="18"/>
        <v>32.571428571428569</v>
      </c>
    </row>
    <row r="369" spans="1:6" ht="14.4" x14ac:dyDescent="0.35">
      <c r="A369" s="31">
        <v>44267</v>
      </c>
      <c r="B369" s="30">
        <v>35</v>
      </c>
      <c r="C369" s="30">
        <f t="shared" si="17"/>
        <v>16317</v>
      </c>
      <c r="D369" s="30">
        <v>1</v>
      </c>
      <c r="E369" s="30">
        <f t="shared" si="19"/>
        <v>335</v>
      </c>
      <c r="F369" s="27">
        <f t="shared" si="18"/>
        <v>32.714285714285715</v>
      </c>
    </row>
    <row r="370" spans="1:6" ht="14.4" x14ac:dyDescent="0.35">
      <c r="A370" s="31">
        <v>44268</v>
      </c>
      <c r="B370" s="30">
        <v>32</v>
      </c>
      <c r="C370" s="30">
        <f t="shared" si="17"/>
        <v>16349</v>
      </c>
      <c r="D370" s="30">
        <v>0</v>
      </c>
      <c r="E370" s="30">
        <f t="shared" si="19"/>
        <v>335</v>
      </c>
      <c r="F370" s="27">
        <f t="shared" si="18"/>
        <v>32.571428571428569</v>
      </c>
    </row>
    <row r="371" spans="1:6" ht="14.4" x14ac:dyDescent="0.35">
      <c r="A371" s="31">
        <v>44269</v>
      </c>
      <c r="B371" s="30">
        <v>32</v>
      </c>
      <c r="C371" s="30">
        <f t="shared" si="17"/>
        <v>16381</v>
      </c>
      <c r="D371" s="30">
        <v>0</v>
      </c>
      <c r="E371" s="30">
        <f t="shared" si="19"/>
        <v>335</v>
      </c>
      <c r="F371" s="27">
        <f t="shared" si="18"/>
        <v>33.571428571428569</v>
      </c>
    </row>
    <row r="372" spans="1:6" ht="14.4" x14ac:dyDescent="0.35">
      <c r="A372" s="31">
        <v>44270</v>
      </c>
      <c r="B372" s="30">
        <v>24</v>
      </c>
      <c r="C372" s="30">
        <f t="shared" si="17"/>
        <v>16405</v>
      </c>
      <c r="D372" s="30">
        <v>0</v>
      </c>
      <c r="E372" s="30">
        <f t="shared" si="19"/>
        <v>335</v>
      </c>
      <c r="F372" s="27">
        <f t="shared" si="18"/>
        <v>31.571428571428573</v>
      </c>
    </row>
    <row r="373" spans="1:6" ht="14.4" x14ac:dyDescent="0.35">
      <c r="A373" s="31">
        <v>44271</v>
      </c>
      <c r="B373" s="30">
        <v>21</v>
      </c>
      <c r="C373" s="30">
        <f t="shared" si="17"/>
        <v>16426</v>
      </c>
      <c r="D373" s="30">
        <v>0</v>
      </c>
      <c r="E373" s="30">
        <f t="shared" si="19"/>
        <v>335</v>
      </c>
      <c r="F373" s="27">
        <f t="shared" si="18"/>
        <v>29.714285714285715</v>
      </c>
    </row>
    <row r="374" spans="1:6" ht="14.4" x14ac:dyDescent="0.35">
      <c r="A374" s="31">
        <v>44272</v>
      </c>
      <c r="B374" s="30">
        <v>43</v>
      </c>
      <c r="C374" s="30">
        <f t="shared" si="17"/>
        <v>16469</v>
      </c>
      <c r="D374" s="30">
        <v>0</v>
      </c>
      <c r="E374" s="30">
        <f t="shared" si="19"/>
        <v>335</v>
      </c>
      <c r="F374" s="27">
        <f t="shared" si="18"/>
        <v>30.571428571428573</v>
      </c>
    </row>
    <row r="375" spans="1:6" ht="14.4" x14ac:dyDescent="0.35">
      <c r="A375" s="31">
        <v>44273</v>
      </c>
      <c r="B375" s="30">
        <v>34</v>
      </c>
      <c r="C375" s="30">
        <f t="shared" si="17"/>
        <v>16503</v>
      </c>
      <c r="D375" s="30">
        <v>1</v>
      </c>
      <c r="E375" s="30">
        <f t="shared" si="19"/>
        <v>336</v>
      </c>
      <c r="F375" s="27">
        <f t="shared" si="18"/>
        <v>31.571428571428573</v>
      </c>
    </row>
    <row r="376" spans="1:6" ht="14.4" x14ac:dyDescent="0.35">
      <c r="A376" s="31">
        <v>44274</v>
      </c>
      <c r="B376" s="30">
        <v>38</v>
      </c>
      <c r="C376" s="30">
        <f t="shared" si="17"/>
        <v>16541</v>
      </c>
      <c r="D376" s="30">
        <v>1</v>
      </c>
      <c r="E376" s="30">
        <f t="shared" si="19"/>
        <v>337</v>
      </c>
      <c r="F376" s="27">
        <f t="shared" si="18"/>
        <v>32</v>
      </c>
    </row>
    <row r="377" spans="1:6" ht="14.4" x14ac:dyDescent="0.35">
      <c r="A377" s="31">
        <v>44275</v>
      </c>
      <c r="B377" s="30">
        <v>30</v>
      </c>
      <c r="C377" s="30">
        <f t="shared" si="17"/>
        <v>16571</v>
      </c>
      <c r="D377" s="30">
        <v>2</v>
      </c>
      <c r="E377" s="30">
        <f t="shared" si="19"/>
        <v>339</v>
      </c>
      <c r="F377" s="27">
        <f t="shared" si="18"/>
        <v>31.714285714285715</v>
      </c>
    </row>
    <row r="378" spans="1:6" ht="14.4" x14ac:dyDescent="0.35">
      <c r="A378" s="31">
        <v>44276</v>
      </c>
      <c r="B378" s="30">
        <v>28</v>
      </c>
      <c r="C378" s="30">
        <f t="shared" si="17"/>
        <v>16599</v>
      </c>
      <c r="D378" s="30">
        <v>1</v>
      </c>
      <c r="E378" s="30">
        <f t="shared" si="19"/>
        <v>340</v>
      </c>
      <c r="F378" s="27">
        <f t="shared" si="18"/>
        <v>31.142857142857142</v>
      </c>
    </row>
    <row r="379" spans="1:6" ht="14.4" x14ac:dyDescent="0.35">
      <c r="A379" s="31">
        <v>44277</v>
      </c>
      <c r="B379" s="30">
        <v>38</v>
      </c>
      <c r="C379" s="30">
        <f t="shared" si="17"/>
        <v>16637</v>
      </c>
      <c r="D379" s="30">
        <v>0</v>
      </c>
      <c r="E379" s="30">
        <f t="shared" si="19"/>
        <v>340</v>
      </c>
      <c r="F379" s="27">
        <f t="shared" si="18"/>
        <v>33.142857142857146</v>
      </c>
    </row>
    <row r="380" spans="1:6" ht="14.4" x14ac:dyDescent="0.35">
      <c r="A380" s="31">
        <v>44278</v>
      </c>
      <c r="B380" s="30">
        <v>26</v>
      </c>
      <c r="C380" s="30">
        <f t="shared" si="17"/>
        <v>16663</v>
      </c>
      <c r="D380" s="30">
        <v>1</v>
      </c>
      <c r="E380" s="30">
        <f t="shared" si="19"/>
        <v>341</v>
      </c>
      <c r="F380" s="27">
        <f t="shared" si="18"/>
        <v>33.857142857142854</v>
      </c>
    </row>
    <row r="381" spans="1:6" ht="14.4" x14ac:dyDescent="0.35">
      <c r="A381" s="31">
        <v>44279</v>
      </c>
      <c r="B381" s="30">
        <v>41</v>
      </c>
      <c r="C381" s="30">
        <f t="shared" si="17"/>
        <v>16704</v>
      </c>
      <c r="D381" s="30">
        <v>0</v>
      </c>
      <c r="E381" s="30">
        <f t="shared" si="19"/>
        <v>341</v>
      </c>
      <c r="F381" s="27">
        <f t="shared" si="18"/>
        <v>33.571428571428569</v>
      </c>
    </row>
    <row r="382" spans="1:6" ht="14.4" x14ac:dyDescent="0.35">
      <c r="A382" s="31">
        <v>44280</v>
      </c>
      <c r="B382" s="30">
        <v>32</v>
      </c>
      <c r="C382" s="30">
        <f t="shared" si="17"/>
        <v>16736</v>
      </c>
      <c r="D382" s="30">
        <v>0</v>
      </c>
      <c r="E382" s="30">
        <f t="shared" si="19"/>
        <v>341</v>
      </c>
      <c r="F382" s="27">
        <f t="shared" si="18"/>
        <v>33.285714285714285</v>
      </c>
    </row>
    <row r="383" spans="1:6" ht="14.4" x14ac:dyDescent="0.35">
      <c r="A383" s="31">
        <v>44281</v>
      </c>
      <c r="B383" s="30">
        <v>27</v>
      </c>
      <c r="C383" s="30">
        <f t="shared" si="17"/>
        <v>16763</v>
      </c>
      <c r="D383" s="30">
        <v>0</v>
      </c>
      <c r="E383" s="30">
        <f t="shared" si="19"/>
        <v>341</v>
      </c>
      <c r="F383" s="27">
        <f t="shared" si="18"/>
        <v>31.714285714285715</v>
      </c>
    </row>
    <row r="384" spans="1:6" ht="14.4" x14ac:dyDescent="0.35">
      <c r="A384" s="31">
        <v>44282</v>
      </c>
      <c r="B384" s="30">
        <v>27</v>
      </c>
      <c r="C384" s="30">
        <f t="shared" si="17"/>
        <v>16790</v>
      </c>
      <c r="D384" s="30">
        <v>0</v>
      </c>
      <c r="E384" s="30">
        <f t="shared" si="19"/>
        <v>341</v>
      </c>
      <c r="F384" s="27">
        <f t="shared" si="18"/>
        <v>31.285714285714285</v>
      </c>
    </row>
    <row r="385" spans="1:6" ht="14.4" x14ac:dyDescent="0.35">
      <c r="A385" s="31">
        <v>44283</v>
      </c>
      <c r="B385" s="30">
        <v>22</v>
      </c>
      <c r="C385" s="30">
        <f t="shared" si="17"/>
        <v>16812</v>
      </c>
      <c r="D385" s="30">
        <v>0</v>
      </c>
      <c r="E385" s="30">
        <f t="shared" si="19"/>
        <v>341</v>
      </c>
      <c r="F385" s="27">
        <f t="shared" si="18"/>
        <v>30.428571428571427</v>
      </c>
    </row>
    <row r="386" spans="1:6" ht="14.4" x14ac:dyDescent="0.35">
      <c r="A386" s="31">
        <v>44284</v>
      </c>
      <c r="B386" s="30">
        <v>25</v>
      </c>
      <c r="C386" s="30">
        <f t="shared" si="17"/>
        <v>16837</v>
      </c>
      <c r="D386" s="30">
        <v>1</v>
      </c>
      <c r="E386" s="30">
        <f t="shared" si="19"/>
        <v>342</v>
      </c>
      <c r="F386" s="27">
        <f t="shared" si="18"/>
        <v>28.571428571428573</v>
      </c>
    </row>
    <row r="387" spans="1:6" ht="14.4" x14ac:dyDescent="0.35">
      <c r="A387" s="31">
        <v>44285</v>
      </c>
      <c r="B387" s="30">
        <v>37</v>
      </c>
      <c r="C387" s="30">
        <f t="shared" si="17"/>
        <v>16874</v>
      </c>
      <c r="D387" s="30">
        <v>0</v>
      </c>
      <c r="E387" s="30">
        <f t="shared" si="19"/>
        <v>342</v>
      </c>
      <c r="F387" s="27">
        <f t="shared" si="18"/>
        <v>30.142857142857142</v>
      </c>
    </row>
    <row r="388" spans="1:6" ht="14.4" x14ac:dyDescent="0.35">
      <c r="A388" s="31">
        <v>44286</v>
      </c>
      <c r="B388" s="30">
        <v>27</v>
      </c>
      <c r="C388" s="30">
        <f t="shared" si="17"/>
        <v>16901</v>
      </c>
      <c r="D388" s="30">
        <v>1</v>
      </c>
      <c r="E388" s="30">
        <f t="shared" si="19"/>
        <v>343</v>
      </c>
      <c r="F388" s="27">
        <f t="shared" si="18"/>
        <v>28.142857142857142</v>
      </c>
    </row>
    <row r="389" spans="1:6" ht="14.4" x14ac:dyDescent="0.35">
      <c r="A389" s="31">
        <v>44287</v>
      </c>
      <c r="B389" s="30">
        <v>29</v>
      </c>
      <c r="C389" s="30">
        <f t="shared" si="17"/>
        <v>16930</v>
      </c>
      <c r="D389" s="30">
        <v>1</v>
      </c>
      <c r="E389" s="30">
        <f t="shared" si="19"/>
        <v>344</v>
      </c>
      <c r="F389" s="27">
        <f t="shared" si="18"/>
        <v>27.714285714285715</v>
      </c>
    </row>
    <row r="390" spans="1:6" ht="14.4" x14ac:dyDescent="0.35">
      <c r="A390" s="31">
        <v>44288</v>
      </c>
      <c r="B390" s="30">
        <v>28</v>
      </c>
      <c r="C390" s="30">
        <f t="shared" si="17"/>
        <v>16958</v>
      </c>
      <c r="D390" s="30">
        <v>0</v>
      </c>
      <c r="E390" s="30">
        <f t="shared" si="19"/>
        <v>344</v>
      </c>
      <c r="F390" s="27">
        <f t="shared" si="18"/>
        <v>27.857142857142858</v>
      </c>
    </row>
    <row r="391" spans="1:6" ht="14.4" x14ac:dyDescent="0.35">
      <c r="A391" s="31">
        <v>44289</v>
      </c>
      <c r="B391" s="30">
        <v>12</v>
      </c>
      <c r="C391" s="30">
        <f t="shared" si="17"/>
        <v>16970</v>
      </c>
      <c r="D391" s="30">
        <v>2</v>
      </c>
      <c r="E391" s="30">
        <f t="shared" si="19"/>
        <v>346</v>
      </c>
      <c r="F391" s="27">
        <f t="shared" si="18"/>
        <v>25.714285714285715</v>
      </c>
    </row>
    <row r="392" spans="1:6" ht="14.4" x14ac:dyDescent="0.35">
      <c r="A392" s="31">
        <v>44290</v>
      </c>
      <c r="B392" s="30">
        <v>15</v>
      </c>
      <c r="C392" s="30">
        <f t="shared" si="17"/>
        <v>16985</v>
      </c>
      <c r="D392" s="30">
        <v>0</v>
      </c>
      <c r="E392" s="30">
        <f t="shared" si="19"/>
        <v>346</v>
      </c>
      <c r="F392" s="27">
        <f t="shared" si="18"/>
        <v>24.714285714285715</v>
      </c>
    </row>
    <row r="393" spans="1:6" ht="14.4" x14ac:dyDescent="0.35">
      <c r="A393" s="132">
        <v>44291</v>
      </c>
      <c r="B393" s="30">
        <v>10</v>
      </c>
      <c r="C393" s="131">
        <f t="shared" si="17"/>
        <v>16995</v>
      </c>
      <c r="D393" s="30">
        <v>1</v>
      </c>
      <c r="E393" s="131">
        <f t="shared" si="19"/>
        <v>347</v>
      </c>
      <c r="F393" s="87">
        <f t="shared" si="18"/>
        <v>22.571428571428573</v>
      </c>
    </row>
    <row r="394" spans="1:6" ht="14.4" x14ac:dyDescent="0.35">
      <c r="A394" s="31">
        <v>44292</v>
      </c>
      <c r="B394" s="30">
        <v>10</v>
      </c>
      <c r="C394" s="131">
        <f t="shared" si="17"/>
        <v>17005</v>
      </c>
      <c r="D394" s="30">
        <v>3</v>
      </c>
      <c r="E394" s="131">
        <f t="shared" si="19"/>
        <v>350</v>
      </c>
      <c r="F394" s="87">
        <f t="shared" si="18"/>
        <v>18.714285714285715</v>
      </c>
    </row>
    <row r="395" spans="1:6" ht="14.4" x14ac:dyDescent="0.35">
      <c r="A395" s="132">
        <v>44293</v>
      </c>
      <c r="B395" s="30">
        <v>6</v>
      </c>
      <c r="C395" s="131">
        <f t="shared" si="17"/>
        <v>17011</v>
      </c>
      <c r="D395" s="30">
        <v>0</v>
      </c>
      <c r="E395" s="131">
        <f t="shared" si="19"/>
        <v>350</v>
      </c>
      <c r="F395" s="87">
        <f t="shared" si="18"/>
        <v>15.714285714285714</v>
      </c>
    </row>
    <row r="396" spans="1:6" ht="14.4" x14ac:dyDescent="0.35">
      <c r="A396" s="31">
        <v>44294</v>
      </c>
      <c r="B396" s="30">
        <v>7</v>
      </c>
      <c r="C396" s="131">
        <f t="shared" si="17"/>
        <v>17018</v>
      </c>
      <c r="D396" s="30">
        <v>0</v>
      </c>
      <c r="E396" s="131">
        <f t="shared" si="19"/>
        <v>350</v>
      </c>
      <c r="F396" s="87">
        <f t="shared" si="18"/>
        <v>12.571428571428571</v>
      </c>
    </row>
    <row r="397" spans="1:6" ht="14.4" x14ac:dyDescent="0.35">
      <c r="A397" s="31">
        <v>44295</v>
      </c>
      <c r="B397" s="30">
        <v>18</v>
      </c>
      <c r="C397" s="131">
        <f t="shared" si="17"/>
        <v>17036</v>
      </c>
      <c r="D397" s="30">
        <v>0</v>
      </c>
      <c r="E397" s="131">
        <f t="shared" si="19"/>
        <v>350</v>
      </c>
      <c r="F397" s="87">
        <f t="shared" si="18"/>
        <v>11.142857142857142</v>
      </c>
    </row>
    <row r="398" spans="1:6" ht="14.4" x14ac:dyDescent="0.35">
      <c r="A398" s="132">
        <v>44296</v>
      </c>
      <c r="B398" s="30">
        <v>13</v>
      </c>
      <c r="C398" s="131">
        <f t="shared" si="17"/>
        <v>17049</v>
      </c>
      <c r="D398" s="131">
        <v>0</v>
      </c>
      <c r="E398" s="131">
        <f t="shared" ref="E398" si="20">D398+E397</f>
        <v>350</v>
      </c>
      <c r="F398" s="87">
        <f t="shared" ref="F398" si="21">AVERAGE(B392:B398)</f>
        <v>11.285714285714286</v>
      </c>
    </row>
    <row r="399" spans="1:6" ht="14.4" x14ac:dyDescent="0.35">
      <c r="A399" s="132">
        <v>44297</v>
      </c>
      <c r="B399" s="30">
        <v>7</v>
      </c>
      <c r="C399" s="131">
        <f t="shared" si="17"/>
        <v>17056</v>
      </c>
      <c r="D399" s="131">
        <v>0</v>
      </c>
      <c r="E399" s="131">
        <f t="shared" ref="E399" si="22">D399+E398</f>
        <v>350</v>
      </c>
      <c r="F399" s="87">
        <f t="shared" ref="F399" si="23">AVERAGE(B393:B399)</f>
        <v>10.142857142857142</v>
      </c>
    </row>
    <row r="400" spans="1:6" ht="14.4" x14ac:dyDescent="0.35">
      <c r="A400" s="132">
        <v>44298</v>
      </c>
      <c r="B400" s="30">
        <v>11</v>
      </c>
      <c r="C400" s="131">
        <f t="shared" si="17"/>
        <v>17067</v>
      </c>
      <c r="D400" s="131">
        <v>0</v>
      </c>
      <c r="E400" s="131">
        <f t="shared" ref="E400:E401" si="24">D400+E399</f>
        <v>350</v>
      </c>
      <c r="F400" s="87">
        <f t="shared" ref="F400:F401" si="25">AVERAGE(B394:B400)</f>
        <v>10.285714285714286</v>
      </c>
    </row>
    <row r="401" spans="1:6" ht="14.4" x14ac:dyDescent="0.35">
      <c r="A401" s="31">
        <v>44299</v>
      </c>
      <c r="B401" s="30">
        <v>8</v>
      </c>
      <c r="C401" s="131">
        <f t="shared" si="17"/>
        <v>17075</v>
      </c>
      <c r="D401" s="30">
        <v>0</v>
      </c>
      <c r="E401" s="131">
        <f t="shared" si="24"/>
        <v>350</v>
      </c>
      <c r="F401" s="87">
        <f t="shared" si="25"/>
        <v>10</v>
      </c>
    </row>
    <row r="402" spans="1:6" ht="14.4" x14ac:dyDescent="0.35">
      <c r="A402" s="132">
        <v>44300</v>
      </c>
      <c r="B402" s="30">
        <v>9</v>
      </c>
      <c r="C402" s="131">
        <f t="shared" si="17"/>
        <v>17084</v>
      </c>
      <c r="D402" s="131">
        <v>0</v>
      </c>
      <c r="E402" s="131">
        <f t="shared" ref="E402:E403" si="26">D402+E401</f>
        <v>350</v>
      </c>
      <c r="F402" s="87">
        <f t="shared" ref="F402:F403" si="27">AVERAGE(B396:B402)</f>
        <v>10.428571428571429</v>
      </c>
    </row>
    <row r="403" spans="1:6" ht="14.4" x14ac:dyDescent="0.35">
      <c r="A403" s="132">
        <v>44301</v>
      </c>
      <c r="B403" s="30">
        <v>12</v>
      </c>
      <c r="C403" s="131">
        <f t="shared" ref="C403" si="28">B403+C402</f>
        <v>17096</v>
      </c>
      <c r="D403" s="131">
        <v>1</v>
      </c>
      <c r="E403" s="131">
        <f t="shared" si="26"/>
        <v>351</v>
      </c>
      <c r="F403" s="87">
        <f t="shared" si="27"/>
        <v>11.142857142857142</v>
      </c>
    </row>
    <row r="404" spans="1:6" ht="14.4" x14ac:dyDescent="0.35">
      <c r="A404" s="132">
        <v>44302</v>
      </c>
      <c r="B404" s="30">
        <v>9</v>
      </c>
      <c r="C404" s="131">
        <f t="shared" ref="C404:C406" si="29">B404+C403</f>
        <v>17105</v>
      </c>
      <c r="D404" s="131">
        <v>0</v>
      </c>
      <c r="E404" s="131">
        <f t="shared" ref="E404" si="30">D404+E403</f>
        <v>351</v>
      </c>
      <c r="F404" s="87">
        <f t="shared" ref="F404" si="31">AVERAGE(B398:B404)</f>
        <v>9.8571428571428577</v>
      </c>
    </row>
    <row r="405" spans="1:6" ht="14.4" x14ac:dyDescent="0.35">
      <c r="A405" s="132">
        <v>44303</v>
      </c>
      <c r="B405" s="30">
        <v>12</v>
      </c>
      <c r="C405" s="131">
        <f t="shared" si="29"/>
        <v>17117</v>
      </c>
      <c r="D405" s="131">
        <v>1</v>
      </c>
      <c r="E405" s="131">
        <f t="shared" ref="E405" si="32">D405+E404</f>
        <v>352</v>
      </c>
      <c r="F405" s="87">
        <f t="shared" ref="F405:F406" si="33">AVERAGE(B399:B405)</f>
        <v>9.7142857142857135</v>
      </c>
    </row>
    <row r="406" spans="1:6" ht="14.4" x14ac:dyDescent="0.35">
      <c r="A406" s="132">
        <v>44304</v>
      </c>
      <c r="B406" s="30">
        <v>9</v>
      </c>
      <c r="C406" s="131">
        <f t="shared" si="29"/>
        <v>17126</v>
      </c>
      <c r="D406" s="131">
        <v>0</v>
      </c>
      <c r="E406" s="131">
        <f t="shared" ref="E406" si="34">D406+E405</f>
        <v>352</v>
      </c>
      <c r="F406" s="87">
        <f t="shared" si="33"/>
        <v>10</v>
      </c>
    </row>
    <row r="407" spans="1:6" ht="14.4" x14ac:dyDescent="0.35">
      <c r="A407" s="132">
        <v>44305</v>
      </c>
      <c r="B407" s="30">
        <v>13</v>
      </c>
      <c r="C407" s="131">
        <f t="shared" ref="C407" si="35">B407+C406</f>
        <v>17139</v>
      </c>
      <c r="D407" s="131">
        <v>0</v>
      </c>
      <c r="E407" s="131">
        <f t="shared" ref="E407" si="36">D407+E406</f>
        <v>352</v>
      </c>
      <c r="F407" s="87">
        <f t="shared" ref="F407" si="37">AVERAGE(B401:B407)</f>
        <v>10.285714285714286</v>
      </c>
    </row>
    <row r="408" spans="1:6" ht="14.4" x14ac:dyDescent="0.35">
      <c r="A408" s="132">
        <v>44306</v>
      </c>
      <c r="B408" s="30">
        <v>10</v>
      </c>
      <c r="C408" s="131">
        <f t="shared" ref="C408" si="38">B408+C407</f>
        <v>17149</v>
      </c>
      <c r="D408" s="131">
        <v>1</v>
      </c>
      <c r="E408" s="131">
        <f t="shared" ref="E408" si="39">D408+E407</f>
        <v>353</v>
      </c>
      <c r="F408" s="87">
        <f t="shared" ref="F408" si="40">AVERAGE(B402:B408)</f>
        <v>10.571428571428571</v>
      </c>
    </row>
    <row r="409" spans="1:6" ht="14.4" x14ac:dyDescent="0.35">
      <c r="A409" s="132">
        <v>44307</v>
      </c>
      <c r="B409" s="30">
        <v>13</v>
      </c>
      <c r="C409" s="131">
        <f t="shared" ref="C409" si="41">B409+C408</f>
        <v>17162</v>
      </c>
      <c r="D409" s="131">
        <v>0</v>
      </c>
      <c r="E409" s="131">
        <f t="shared" ref="E409" si="42">D409+E408</f>
        <v>353</v>
      </c>
      <c r="F409" s="87">
        <f t="shared" ref="F409" si="43">AVERAGE(B403:B409)</f>
        <v>11.142857142857142</v>
      </c>
    </row>
    <row r="410" spans="1:6" ht="14.4" x14ac:dyDescent="0.35">
      <c r="A410" s="132">
        <v>44308</v>
      </c>
      <c r="B410" s="30">
        <v>10</v>
      </c>
      <c r="C410" s="131">
        <f t="shared" ref="C410:C411" si="44">B410+C409</f>
        <v>17172</v>
      </c>
      <c r="D410" s="131">
        <v>0</v>
      </c>
      <c r="E410" s="131">
        <f t="shared" ref="E410:E411" si="45">D410+E409</f>
        <v>353</v>
      </c>
      <c r="F410" s="87">
        <f t="shared" ref="F410:F411" si="46">AVERAGE(B404:B410)</f>
        <v>10.857142857142858</v>
      </c>
    </row>
    <row r="411" spans="1:6" ht="14.4" x14ac:dyDescent="0.35">
      <c r="A411" s="132">
        <v>44309</v>
      </c>
      <c r="B411" s="30">
        <v>7</v>
      </c>
      <c r="C411" s="131">
        <f t="shared" si="44"/>
        <v>17179</v>
      </c>
      <c r="D411" s="131">
        <v>0</v>
      </c>
      <c r="E411" s="131">
        <f t="shared" si="45"/>
        <v>353</v>
      </c>
      <c r="F411" s="87">
        <f t="shared" si="46"/>
        <v>10.571428571428571</v>
      </c>
    </row>
    <row r="412" spans="1:6" ht="14.4" x14ac:dyDescent="0.35">
      <c r="A412" s="132">
        <v>44310</v>
      </c>
      <c r="B412" s="131">
        <v>10</v>
      </c>
      <c r="C412" s="131">
        <f t="shared" ref="C412" si="47">B412+C411</f>
        <v>17189</v>
      </c>
      <c r="D412" s="131">
        <v>0</v>
      </c>
      <c r="E412" s="131">
        <f t="shared" ref="E412" si="48">D412+E411</f>
        <v>353</v>
      </c>
      <c r="F412" s="87">
        <f t="shared" ref="F412" si="49">AVERAGE(B406:B412)</f>
        <v>10.285714285714286</v>
      </c>
    </row>
    <row r="413" spans="1:6" ht="14.4" x14ac:dyDescent="0.35">
      <c r="A413" s="132">
        <v>44311</v>
      </c>
      <c r="B413" s="30">
        <v>7</v>
      </c>
      <c r="C413" s="131">
        <f t="shared" ref="C413" si="50">B413+C412</f>
        <v>17196</v>
      </c>
      <c r="D413" s="131">
        <v>0</v>
      </c>
      <c r="E413" s="131">
        <f t="shared" ref="E413" si="51">D413+E412</f>
        <v>353</v>
      </c>
      <c r="F413" s="87">
        <f t="shared" ref="F413" si="52">AVERAGE(B407:B413)</f>
        <v>10</v>
      </c>
    </row>
    <row r="414" spans="1:6" ht="14.4" x14ac:dyDescent="0.35">
      <c r="A414" s="132">
        <v>44312</v>
      </c>
      <c r="B414" s="30">
        <v>16</v>
      </c>
      <c r="C414" s="131">
        <f t="shared" ref="C414" si="53">B414+C413</f>
        <v>17212</v>
      </c>
      <c r="D414" s="131">
        <v>0</v>
      </c>
      <c r="E414" s="131">
        <f t="shared" ref="E414" si="54">D414+E413</f>
        <v>353</v>
      </c>
      <c r="F414" s="87">
        <f t="shared" ref="F414" si="55">AVERAGE(B408:B414)</f>
        <v>10.428571428571429</v>
      </c>
    </row>
    <row r="415" spans="1:6" ht="14.4" x14ac:dyDescent="0.35">
      <c r="A415" s="132">
        <v>44313</v>
      </c>
      <c r="B415" s="131">
        <v>13</v>
      </c>
      <c r="C415" s="131">
        <f t="shared" ref="C415:C417" si="56">B415+C414</f>
        <v>17225</v>
      </c>
      <c r="D415" s="131">
        <v>0</v>
      </c>
      <c r="E415" s="131">
        <f t="shared" ref="E415:E417" si="57">D415+E414</f>
        <v>353</v>
      </c>
      <c r="F415" s="87">
        <f t="shared" ref="F415:F417" si="58">AVERAGE(B409:B415)</f>
        <v>10.857142857142858</v>
      </c>
    </row>
    <row r="416" spans="1:6" ht="14.4" x14ac:dyDescent="0.35">
      <c r="A416" s="132">
        <v>44314</v>
      </c>
      <c r="B416" s="30">
        <v>12</v>
      </c>
      <c r="C416" s="131">
        <f t="shared" si="56"/>
        <v>17237</v>
      </c>
      <c r="D416" s="30">
        <v>0</v>
      </c>
      <c r="E416" s="131">
        <f t="shared" si="57"/>
        <v>353</v>
      </c>
      <c r="F416" s="87">
        <f t="shared" si="58"/>
        <v>10.714285714285714</v>
      </c>
    </row>
    <row r="417" spans="1:6" ht="14.4" x14ac:dyDescent="0.35">
      <c r="A417" s="31">
        <v>44315</v>
      </c>
      <c r="B417" s="30">
        <v>16</v>
      </c>
      <c r="C417" s="131">
        <f t="shared" si="56"/>
        <v>17253</v>
      </c>
      <c r="D417" s="30">
        <v>0</v>
      </c>
      <c r="E417" s="131">
        <f t="shared" si="57"/>
        <v>353</v>
      </c>
      <c r="F417" s="87">
        <f t="shared" si="58"/>
        <v>11.571428571428571</v>
      </c>
    </row>
    <row r="418" spans="1:6" ht="14.4" x14ac:dyDescent="0.35">
      <c r="A418" s="132">
        <v>44316</v>
      </c>
      <c r="B418" s="131">
        <v>9</v>
      </c>
      <c r="C418" s="131">
        <f t="shared" ref="C418:C421" si="59">B418+C417</f>
        <v>17262</v>
      </c>
      <c r="D418" s="131">
        <v>0</v>
      </c>
      <c r="E418" s="131">
        <f t="shared" ref="E418:E421" si="60">D418+E417</f>
        <v>353</v>
      </c>
      <c r="F418" s="87">
        <f t="shared" ref="F418:F421" si="61">AVERAGE(B412:B418)</f>
        <v>11.857142857142858</v>
      </c>
    </row>
    <row r="419" spans="1:6" ht="14.4" x14ac:dyDescent="0.35">
      <c r="A419" s="132">
        <v>44317</v>
      </c>
      <c r="B419" s="30">
        <v>6</v>
      </c>
      <c r="C419" s="131">
        <f t="shared" si="59"/>
        <v>17268</v>
      </c>
      <c r="D419" s="30">
        <v>1</v>
      </c>
      <c r="E419" s="131">
        <f t="shared" si="60"/>
        <v>354</v>
      </c>
      <c r="F419" s="87">
        <f t="shared" si="61"/>
        <v>11.285714285714286</v>
      </c>
    </row>
    <row r="420" spans="1:6" ht="14.4" x14ac:dyDescent="0.35">
      <c r="A420" s="132">
        <v>44318</v>
      </c>
      <c r="B420" s="30">
        <v>7</v>
      </c>
      <c r="C420" s="131">
        <f t="shared" si="59"/>
        <v>17275</v>
      </c>
      <c r="D420" s="131">
        <v>0</v>
      </c>
      <c r="E420" s="131">
        <f t="shared" si="60"/>
        <v>354</v>
      </c>
      <c r="F420" s="87">
        <f t="shared" si="61"/>
        <v>11.285714285714286</v>
      </c>
    </row>
    <row r="421" spans="1:6" ht="14.4" x14ac:dyDescent="0.35">
      <c r="A421" s="132">
        <v>44319</v>
      </c>
      <c r="B421" s="30">
        <v>9</v>
      </c>
      <c r="C421" s="131">
        <f t="shared" si="59"/>
        <v>17284</v>
      </c>
      <c r="D421" s="131">
        <v>0</v>
      </c>
      <c r="E421" s="131">
        <f t="shared" si="60"/>
        <v>354</v>
      </c>
      <c r="F421" s="87">
        <f t="shared" si="61"/>
        <v>10.285714285714286</v>
      </c>
    </row>
    <row r="422" spans="1:6" x14ac:dyDescent="0.35">
      <c r="A422" s="132">
        <v>44320</v>
      </c>
      <c r="B422" s="131">
        <v>7</v>
      </c>
      <c r="C422" s="131">
        <f t="shared" ref="C422:C429" si="62">B422+C421</f>
        <v>17291</v>
      </c>
      <c r="D422" s="131">
        <v>1</v>
      </c>
      <c r="E422" s="131">
        <f t="shared" ref="E422:E429" si="63">D422+E421</f>
        <v>355</v>
      </c>
      <c r="F422" s="87">
        <f t="shared" ref="F422:F423" si="64">AVERAGE(B416:B422)</f>
        <v>9.4285714285714288</v>
      </c>
    </row>
    <row r="423" spans="1:6" x14ac:dyDescent="0.35">
      <c r="A423" s="132">
        <v>44321</v>
      </c>
      <c r="B423" s="30">
        <v>6</v>
      </c>
      <c r="C423" s="131">
        <f t="shared" si="62"/>
        <v>17297</v>
      </c>
      <c r="D423" s="131">
        <v>0</v>
      </c>
      <c r="E423" s="131">
        <f t="shared" si="63"/>
        <v>355</v>
      </c>
      <c r="F423" s="87">
        <f t="shared" si="64"/>
        <v>8.5714285714285712</v>
      </c>
    </row>
    <row r="424" spans="1:6" x14ac:dyDescent="0.35">
      <c r="A424" s="132">
        <v>44322</v>
      </c>
      <c r="B424" s="30">
        <v>14</v>
      </c>
      <c r="C424" s="131">
        <f t="shared" si="62"/>
        <v>17311</v>
      </c>
      <c r="D424" s="131">
        <v>0</v>
      </c>
      <c r="E424" s="131">
        <f t="shared" si="63"/>
        <v>355</v>
      </c>
      <c r="F424" s="87">
        <f>AVERAGE(B418:B424)</f>
        <v>8.2857142857142865</v>
      </c>
    </row>
    <row r="425" spans="1:6" x14ac:dyDescent="0.35">
      <c r="A425" s="132">
        <v>44323</v>
      </c>
      <c r="B425" s="30">
        <v>11</v>
      </c>
      <c r="C425" s="171">
        <f t="shared" si="62"/>
        <v>17322</v>
      </c>
      <c r="D425" s="171">
        <v>0</v>
      </c>
      <c r="E425" s="171">
        <f t="shared" si="63"/>
        <v>355</v>
      </c>
      <c r="F425" s="87">
        <f>AVERAGE(B419:B425)</f>
        <v>8.5714285714285712</v>
      </c>
    </row>
    <row r="426" spans="1:6" x14ac:dyDescent="0.35">
      <c r="A426" s="132">
        <v>44324</v>
      </c>
      <c r="B426" s="30">
        <v>5</v>
      </c>
      <c r="C426" s="171">
        <f t="shared" si="62"/>
        <v>17327</v>
      </c>
      <c r="D426" s="30">
        <v>1</v>
      </c>
      <c r="E426" s="171">
        <f t="shared" si="63"/>
        <v>356</v>
      </c>
      <c r="F426" s="87">
        <f>AVERAGE(B420:B426)</f>
        <v>8.4285714285714288</v>
      </c>
    </row>
    <row r="427" spans="1:6" x14ac:dyDescent="0.35">
      <c r="A427" s="132">
        <v>44325</v>
      </c>
      <c r="B427" s="30">
        <v>9</v>
      </c>
      <c r="C427" s="171">
        <f t="shared" si="62"/>
        <v>17336</v>
      </c>
      <c r="D427" s="30">
        <v>1</v>
      </c>
      <c r="E427" s="171">
        <f t="shared" si="63"/>
        <v>357</v>
      </c>
      <c r="F427" s="87">
        <f t="shared" ref="F427:F429" si="65">AVERAGE(B421:B427)</f>
        <v>8.7142857142857135</v>
      </c>
    </row>
    <row r="428" spans="1:6" x14ac:dyDescent="0.35">
      <c r="A428" s="132">
        <v>44326</v>
      </c>
      <c r="B428" s="30">
        <v>6</v>
      </c>
      <c r="C428" s="171">
        <f t="shared" si="62"/>
        <v>17342</v>
      </c>
      <c r="D428" s="30">
        <v>0</v>
      </c>
      <c r="E428" s="171">
        <f t="shared" si="63"/>
        <v>357</v>
      </c>
      <c r="F428" s="87">
        <f t="shared" si="65"/>
        <v>8.2857142857142865</v>
      </c>
    </row>
    <row r="429" spans="1:6" x14ac:dyDescent="0.35">
      <c r="A429" s="132">
        <v>44327</v>
      </c>
      <c r="B429" s="30">
        <v>6</v>
      </c>
      <c r="C429" s="171">
        <f t="shared" si="62"/>
        <v>17348</v>
      </c>
      <c r="D429" s="30">
        <v>1</v>
      </c>
      <c r="E429" s="171">
        <f t="shared" si="63"/>
        <v>358</v>
      </c>
      <c r="F429" s="87">
        <f t="shared" si="65"/>
        <v>8.1428571428571423</v>
      </c>
    </row>
    <row r="430" spans="1:6" x14ac:dyDescent="0.35">
      <c r="A430" s="132">
        <v>44328</v>
      </c>
      <c r="B430" s="171">
        <v>16</v>
      </c>
      <c r="C430" s="171">
        <f t="shared" ref="C430:C434" si="66">B430+C429</f>
        <v>17364</v>
      </c>
      <c r="D430" s="171">
        <v>0</v>
      </c>
      <c r="E430" s="171">
        <f t="shared" ref="E430:E434" si="67">D430+E429</f>
        <v>358</v>
      </c>
      <c r="F430" s="87">
        <f t="shared" ref="F430:F431" si="68">AVERAGE(B424:B430)</f>
        <v>9.5714285714285712</v>
      </c>
    </row>
    <row r="431" spans="1:6" x14ac:dyDescent="0.35">
      <c r="A431" s="132">
        <v>44329</v>
      </c>
      <c r="B431" s="30">
        <v>6</v>
      </c>
      <c r="C431" s="171">
        <f t="shared" si="66"/>
        <v>17370</v>
      </c>
      <c r="D431" s="30">
        <v>0</v>
      </c>
      <c r="E431" s="171">
        <f t="shared" si="67"/>
        <v>358</v>
      </c>
      <c r="F431" s="87">
        <f t="shared" si="68"/>
        <v>8.4285714285714288</v>
      </c>
    </row>
    <row r="432" spans="1:6" x14ac:dyDescent="0.35">
      <c r="A432" s="132">
        <v>44330</v>
      </c>
      <c r="B432" s="30">
        <v>10</v>
      </c>
      <c r="C432" s="171">
        <f t="shared" si="66"/>
        <v>17380</v>
      </c>
      <c r="D432" s="30">
        <v>1</v>
      </c>
      <c r="E432" s="171">
        <f t="shared" si="67"/>
        <v>359</v>
      </c>
      <c r="F432" s="87">
        <f t="shared" ref="F432:F438" si="69">AVERAGE(B426:B432)</f>
        <v>8.2857142857142865</v>
      </c>
    </row>
    <row r="433" spans="1:6" x14ac:dyDescent="0.35">
      <c r="A433" s="132">
        <v>44331</v>
      </c>
      <c r="B433" s="30">
        <v>12</v>
      </c>
      <c r="C433" s="179">
        <f t="shared" si="66"/>
        <v>17392</v>
      </c>
      <c r="D433" s="30">
        <v>0</v>
      </c>
      <c r="E433" s="179">
        <f t="shared" si="67"/>
        <v>359</v>
      </c>
      <c r="F433" s="87">
        <f t="shared" si="69"/>
        <v>9.2857142857142865</v>
      </c>
    </row>
    <row r="434" spans="1:6" x14ac:dyDescent="0.35">
      <c r="A434" s="132">
        <v>44332</v>
      </c>
      <c r="B434" s="30">
        <v>9</v>
      </c>
      <c r="C434" s="179">
        <f t="shared" si="66"/>
        <v>17401</v>
      </c>
      <c r="D434" s="30">
        <v>1</v>
      </c>
      <c r="E434" s="179">
        <f t="shared" si="67"/>
        <v>360</v>
      </c>
      <c r="F434" s="87">
        <f t="shared" si="69"/>
        <v>9.2857142857142865</v>
      </c>
    </row>
    <row r="435" spans="1:6" x14ac:dyDescent="0.35">
      <c r="A435" s="31">
        <v>44333</v>
      </c>
      <c r="B435" s="179">
        <v>8</v>
      </c>
      <c r="C435" s="179">
        <f t="shared" ref="C435" si="70">B435+C434</f>
        <v>17409</v>
      </c>
      <c r="D435" s="179">
        <v>0</v>
      </c>
      <c r="E435" s="179">
        <f t="shared" ref="E435" si="71">D435+E434</f>
        <v>360</v>
      </c>
      <c r="F435" s="87">
        <f t="shared" si="69"/>
        <v>9.5714285714285712</v>
      </c>
    </row>
    <row r="436" spans="1:6" x14ac:dyDescent="0.35">
      <c r="A436" s="31">
        <v>44334</v>
      </c>
      <c r="B436" s="179">
        <v>6</v>
      </c>
      <c r="C436" s="179">
        <f t="shared" ref="C436" si="72">B436+C435</f>
        <v>17415</v>
      </c>
      <c r="D436" s="179">
        <v>0</v>
      </c>
      <c r="E436" s="179">
        <f t="shared" ref="E436" si="73">D436+E435</f>
        <v>360</v>
      </c>
      <c r="F436" s="87">
        <f t="shared" si="69"/>
        <v>9.5714285714285712</v>
      </c>
    </row>
    <row r="437" spans="1:6" x14ac:dyDescent="0.35">
      <c r="A437" s="132">
        <v>44335</v>
      </c>
      <c r="B437" s="179">
        <v>11</v>
      </c>
      <c r="C437" s="179">
        <f t="shared" ref="C437:C438" si="74">B437+C436</f>
        <v>17426</v>
      </c>
      <c r="D437" s="179">
        <v>0</v>
      </c>
      <c r="E437" s="179">
        <f t="shared" ref="E437" si="75">D437+E436</f>
        <v>360</v>
      </c>
      <c r="F437" s="87">
        <f t="shared" si="69"/>
        <v>8.8571428571428577</v>
      </c>
    </row>
    <row r="438" spans="1:6" x14ac:dyDescent="0.35">
      <c r="A438" s="132">
        <v>44336</v>
      </c>
      <c r="B438" s="30">
        <v>2</v>
      </c>
      <c r="C438" s="179">
        <f t="shared" si="74"/>
        <v>17428</v>
      </c>
      <c r="D438" s="30">
        <v>0</v>
      </c>
      <c r="E438" s="30">
        <v>360</v>
      </c>
      <c r="F438" s="87">
        <f t="shared" si="69"/>
        <v>8.2857142857142865</v>
      </c>
    </row>
    <row r="439" spans="1:6" x14ac:dyDescent="0.35">
      <c r="A439" s="13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52"/>
  <sheetViews>
    <sheetView zoomScale="95" zoomScaleNormal="95" workbookViewId="0">
      <pane ySplit="1" topLeftCell="A335" activePane="bottomLeft" state="frozen"/>
      <selection activeCell="F21" sqref="F21:G34"/>
      <selection pane="bottomLeft" activeCell="E353" sqref="E353"/>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ht="14.4" x14ac:dyDescent="0.35">
      <c r="A1" s="4" t="s">
        <v>38</v>
      </c>
      <c r="B1" s="32" t="s">
        <v>341</v>
      </c>
      <c r="C1" s="32" t="s">
        <v>339</v>
      </c>
      <c r="D1" s="32" t="s">
        <v>337</v>
      </c>
      <c r="E1" s="32" t="s">
        <v>335</v>
      </c>
    </row>
    <row r="2" spans="1:5" ht="14.4" x14ac:dyDescent="0.35">
      <c r="A2" s="31">
        <v>43983</v>
      </c>
      <c r="B2" s="30">
        <v>6894</v>
      </c>
      <c r="C2" s="30">
        <v>48</v>
      </c>
    </row>
    <row r="3" spans="1:5" ht="14.4" x14ac:dyDescent="0.35">
      <c r="A3" s="31">
        <v>43984</v>
      </c>
      <c r="B3" s="30">
        <v>6944</v>
      </c>
      <c r="C3" s="30">
        <v>50</v>
      </c>
    </row>
    <row r="4" spans="1:5" ht="14.4" x14ac:dyDescent="0.35">
      <c r="A4" s="31">
        <v>43985</v>
      </c>
      <c r="B4" s="30">
        <v>7012</v>
      </c>
      <c r="C4" s="30">
        <v>68</v>
      </c>
    </row>
    <row r="5" spans="1:5" ht="14.4" x14ac:dyDescent="0.35">
      <c r="A5" s="31">
        <v>43986</v>
      </c>
      <c r="B5" s="30">
        <v>7062</v>
      </c>
      <c r="C5" s="30">
        <v>50</v>
      </c>
    </row>
    <row r="6" spans="1:5" ht="14.4" x14ac:dyDescent="0.35">
      <c r="A6" s="31">
        <v>43987</v>
      </c>
      <c r="B6" s="30">
        <v>7097</v>
      </c>
      <c r="C6" s="30">
        <v>35</v>
      </c>
    </row>
    <row r="7" spans="1:5" ht="14.4" x14ac:dyDescent="0.35">
      <c r="A7" s="31">
        <v>43988</v>
      </c>
      <c r="B7" s="30">
        <v>7152</v>
      </c>
      <c r="C7" s="30">
        <v>55</v>
      </c>
    </row>
    <row r="8" spans="1:5" ht="14.4" x14ac:dyDescent="0.35">
      <c r="A8" s="31">
        <v>43989</v>
      </c>
      <c r="B8" s="30">
        <v>7179</v>
      </c>
      <c r="C8" s="30">
        <v>27</v>
      </c>
    </row>
    <row r="9" spans="1:5" ht="14.4" x14ac:dyDescent="0.35">
      <c r="A9" s="31">
        <v>43990</v>
      </c>
      <c r="B9" s="30">
        <v>7217</v>
      </c>
      <c r="C9" s="30">
        <v>38</v>
      </c>
    </row>
    <row r="10" spans="1:5" ht="14.4" x14ac:dyDescent="0.35">
      <c r="A10" s="31">
        <v>43991</v>
      </c>
      <c r="B10" s="30">
        <v>7255</v>
      </c>
      <c r="C10" s="30">
        <v>38</v>
      </c>
    </row>
    <row r="11" spans="1:5" ht="14.4" x14ac:dyDescent="0.35">
      <c r="A11" s="31">
        <v>43992</v>
      </c>
      <c r="B11" s="30">
        <v>7300</v>
      </c>
      <c r="C11" s="30">
        <v>45</v>
      </c>
    </row>
    <row r="12" spans="1:5" ht="14.4" x14ac:dyDescent="0.35">
      <c r="A12" s="31">
        <v>43993</v>
      </c>
      <c r="B12" s="30">
        <v>7337</v>
      </c>
      <c r="C12" s="30">
        <v>37</v>
      </c>
    </row>
    <row r="13" spans="1:5" ht="14.4" x14ac:dyDescent="0.35">
      <c r="A13" s="31">
        <v>43994</v>
      </c>
      <c r="B13" s="30">
        <v>7382</v>
      </c>
      <c r="C13" s="30">
        <v>45</v>
      </c>
    </row>
    <row r="14" spans="1:5" ht="14.4" x14ac:dyDescent="0.35">
      <c r="A14" s="31">
        <v>43995</v>
      </c>
      <c r="B14" s="30">
        <v>7420</v>
      </c>
      <c r="C14" s="30">
        <v>38</v>
      </c>
    </row>
    <row r="15" spans="1:5" ht="14.4" x14ac:dyDescent="0.35">
      <c r="A15" s="31">
        <v>43996</v>
      </c>
      <c r="B15" s="30">
        <v>7467</v>
      </c>
      <c r="C15" s="30">
        <v>47</v>
      </c>
    </row>
    <row r="16" spans="1:5" ht="14.4" x14ac:dyDescent="0.35">
      <c r="A16" s="31">
        <v>43997</v>
      </c>
      <c r="B16" s="30">
        <v>7490</v>
      </c>
      <c r="C16" s="30">
        <v>23</v>
      </c>
    </row>
    <row r="17" spans="1:3" ht="14.4" x14ac:dyDescent="0.35">
      <c r="A17" s="31">
        <v>43998</v>
      </c>
      <c r="B17" s="30">
        <v>7508</v>
      </c>
      <c r="C17" s="30">
        <v>18</v>
      </c>
    </row>
    <row r="18" spans="1:3" ht="14.4" x14ac:dyDescent="0.35">
      <c r="A18" s="31">
        <v>43999</v>
      </c>
      <c r="B18" s="30">
        <v>7568</v>
      </c>
      <c r="C18" s="30">
        <v>60</v>
      </c>
    </row>
    <row r="19" spans="1:3" ht="14.4" x14ac:dyDescent="0.35">
      <c r="A19" s="31">
        <v>44000</v>
      </c>
      <c r="B19" s="30">
        <v>7591</v>
      </c>
      <c r="C19" s="30">
        <v>23</v>
      </c>
    </row>
    <row r="20" spans="1:3" ht="14.4" x14ac:dyDescent="0.35">
      <c r="A20" s="31">
        <v>44001</v>
      </c>
      <c r="B20" s="30">
        <v>7619</v>
      </c>
      <c r="C20" s="30">
        <v>28</v>
      </c>
    </row>
    <row r="21" spans="1:3" ht="14.4" x14ac:dyDescent="0.35">
      <c r="A21" s="31">
        <v>44002</v>
      </c>
      <c r="B21" s="30">
        <v>7647</v>
      </c>
      <c r="C21" s="30">
        <v>28</v>
      </c>
    </row>
    <row r="22" spans="1:3" ht="14.4" x14ac:dyDescent="0.35">
      <c r="A22" s="31">
        <v>44003</v>
      </c>
      <c r="B22" s="30">
        <v>7677</v>
      </c>
      <c r="C22" s="30">
        <v>30</v>
      </c>
    </row>
    <row r="23" spans="1:3" ht="14.4" x14ac:dyDescent="0.35">
      <c r="A23" s="31">
        <v>44004</v>
      </c>
      <c r="B23" s="30">
        <v>7694</v>
      </c>
      <c r="C23" s="30">
        <v>17</v>
      </c>
    </row>
    <row r="24" spans="1:3" ht="14.4" x14ac:dyDescent="0.35">
      <c r="A24" s="31">
        <v>44005</v>
      </c>
      <c r="B24" s="30">
        <v>7710</v>
      </c>
      <c r="C24" s="30">
        <v>16</v>
      </c>
    </row>
    <row r="25" spans="1:3" ht="14.4" x14ac:dyDescent="0.35">
      <c r="A25" s="31">
        <v>44006</v>
      </c>
      <c r="B25" s="30">
        <v>7752</v>
      </c>
      <c r="C25" s="30">
        <v>42</v>
      </c>
    </row>
    <row r="26" spans="1:3" ht="14.4" x14ac:dyDescent="0.35">
      <c r="A26" s="31">
        <v>44007</v>
      </c>
      <c r="B26" s="30">
        <v>7776</v>
      </c>
      <c r="C26" s="30">
        <v>24</v>
      </c>
    </row>
    <row r="27" spans="1:3" ht="14.4" x14ac:dyDescent="0.35">
      <c r="A27" s="31">
        <v>44008</v>
      </c>
      <c r="B27" s="30">
        <v>7815</v>
      </c>
      <c r="C27" s="30">
        <v>39</v>
      </c>
    </row>
    <row r="28" spans="1:3" ht="14.4" x14ac:dyDescent="0.35">
      <c r="A28" s="31">
        <v>44009</v>
      </c>
      <c r="B28" s="30">
        <v>7841</v>
      </c>
      <c r="C28" s="30">
        <v>26</v>
      </c>
    </row>
    <row r="29" spans="1:3" ht="14.4" x14ac:dyDescent="0.35">
      <c r="A29" s="31">
        <v>44010</v>
      </c>
      <c r="B29" s="30">
        <v>7860</v>
      </c>
      <c r="C29" s="30">
        <v>19</v>
      </c>
    </row>
    <row r="30" spans="1:3" ht="14.4" x14ac:dyDescent="0.35">
      <c r="A30" s="31">
        <v>44011</v>
      </c>
      <c r="B30" s="30">
        <v>7895</v>
      </c>
      <c r="C30" s="30">
        <v>35</v>
      </c>
    </row>
    <row r="31" spans="1:3" ht="14.4" x14ac:dyDescent="0.35">
      <c r="A31" s="31">
        <v>44012</v>
      </c>
      <c r="B31" s="30">
        <v>7874</v>
      </c>
      <c r="C31" s="30">
        <v>0</v>
      </c>
    </row>
    <row r="32" spans="1:3" ht="14.4" x14ac:dyDescent="0.35">
      <c r="A32" s="31">
        <v>44013</v>
      </c>
      <c r="B32" s="30">
        <v>7902</v>
      </c>
      <c r="C32" s="30">
        <v>28</v>
      </c>
    </row>
    <row r="33" spans="1:3" ht="14.4" x14ac:dyDescent="0.35">
      <c r="A33" s="31">
        <v>44014</v>
      </c>
      <c r="B33" s="30">
        <v>7918</v>
      </c>
      <c r="C33" s="30">
        <v>16</v>
      </c>
    </row>
    <row r="34" spans="1:3" ht="14.4" x14ac:dyDescent="0.35">
      <c r="A34" s="31">
        <v>44015</v>
      </c>
      <c r="B34" s="30">
        <v>7935</v>
      </c>
      <c r="C34" s="30">
        <v>17</v>
      </c>
    </row>
    <row r="35" spans="1:3" ht="14.4" x14ac:dyDescent="0.35">
      <c r="A35" s="31">
        <v>44016</v>
      </c>
      <c r="B35" s="30">
        <v>7958</v>
      </c>
      <c r="C35" s="30">
        <v>23</v>
      </c>
    </row>
    <row r="36" spans="1:3" ht="14.4" x14ac:dyDescent="0.35">
      <c r="A36" s="31">
        <v>44017</v>
      </c>
      <c r="B36" s="30">
        <v>7968</v>
      </c>
      <c r="C36" s="30">
        <v>10</v>
      </c>
    </row>
    <row r="37" spans="1:3" ht="14.4" x14ac:dyDescent="0.35">
      <c r="A37" s="31">
        <v>44018</v>
      </c>
      <c r="B37" s="30">
        <v>7983</v>
      </c>
      <c r="C37" s="30">
        <v>15</v>
      </c>
    </row>
    <row r="38" spans="1:3" ht="14.4" x14ac:dyDescent="0.35">
      <c r="A38" s="31">
        <v>44019</v>
      </c>
      <c r="B38" s="30">
        <v>7998</v>
      </c>
      <c r="C38" s="30">
        <v>15</v>
      </c>
    </row>
    <row r="39" spans="1:3" ht="14.4" x14ac:dyDescent="0.35">
      <c r="A39" s="31">
        <v>44020</v>
      </c>
      <c r="B39" s="30">
        <v>8028</v>
      </c>
      <c r="C39" s="30">
        <v>30</v>
      </c>
    </row>
    <row r="40" spans="1:3" ht="14.4" x14ac:dyDescent="0.35">
      <c r="A40" s="31">
        <v>44021</v>
      </c>
      <c r="B40" s="30">
        <v>8053</v>
      </c>
      <c r="C40" s="30">
        <v>25</v>
      </c>
    </row>
    <row r="41" spans="1:3" ht="14.4" x14ac:dyDescent="0.35">
      <c r="A41" s="31">
        <v>44022</v>
      </c>
      <c r="B41" s="30">
        <v>8081</v>
      </c>
      <c r="C41" s="30">
        <v>28</v>
      </c>
    </row>
    <row r="42" spans="1:3" ht="14.4" x14ac:dyDescent="0.35">
      <c r="A42" s="31">
        <v>44023</v>
      </c>
      <c r="B42" s="30">
        <v>8095</v>
      </c>
      <c r="C42" s="30">
        <v>14</v>
      </c>
    </row>
    <row r="43" spans="1:3" ht="14.4" x14ac:dyDescent="0.35">
      <c r="A43" s="31">
        <v>44024</v>
      </c>
      <c r="B43" s="30">
        <v>8110</v>
      </c>
      <c r="C43" s="30">
        <v>15</v>
      </c>
    </row>
    <row r="44" spans="1:3" ht="14.4" x14ac:dyDescent="0.35">
      <c r="A44" s="31">
        <v>44025</v>
      </c>
      <c r="B44" s="30">
        <v>8115</v>
      </c>
      <c r="C44" s="30">
        <v>5</v>
      </c>
    </row>
    <row r="45" spans="1:3" ht="14.4" x14ac:dyDescent="0.35">
      <c r="A45" s="31">
        <v>44026</v>
      </c>
      <c r="B45" s="30">
        <v>8125</v>
      </c>
      <c r="C45" s="30">
        <v>10</v>
      </c>
    </row>
    <row r="46" spans="1:3" ht="14.4" x14ac:dyDescent="0.35">
      <c r="A46" s="31">
        <v>44027</v>
      </c>
      <c r="B46" s="30">
        <v>8152</v>
      </c>
      <c r="C46" s="30">
        <v>27</v>
      </c>
    </row>
    <row r="47" spans="1:3" ht="14.4" x14ac:dyDescent="0.35">
      <c r="A47" s="31">
        <v>44028</v>
      </c>
      <c r="B47" s="30">
        <v>8163</v>
      </c>
      <c r="C47" s="30">
        <v>11</v>
      </c>
    </row>
    <row r="48" spans="1:3" ht="14.4" x14ac:dyDescent="0.35">
      <c r="A48" s="31">
        <v>44029</v>
      </c>
      <c r="B48" s="30">
        <v>8184</v>
      </c>
      <c r="C48" s="30">
        <v>21</v>
      </c>
    </row>
    <row r="49" spans="1:3" ht="14.4" x14ac:dyDescent="0.35">
      <c r="A49" s="31">
        <v>44030</v>
      </c>
      <c r="B49" s="30">
        <v>8201</v>
      </c>
      <c r="C49" s="30">
        <v>17</v>
      </c>
    </row>
    <row r="50" spans="1:3" ht="14.4" x14ac:dyDescent="0.35">
      <c r="A50" s="31">
        <v>44031</v>
      </c>
      <c r="B50" s="30">
        <v>8213</v>
      </c>
      <c r="C50" s="30">
        <v>12</v>
      </c>
    </row>
    <row r="51" spans="1:3" ht="14.4" x14ac:dyDescent="0.35">
      <c r="A51" s="31">
        <v>44032</v>
      </c>
      <c r="B51" s="30">
        <v>8214</v>
      </c>
      <c r="C51" s="30">
        <v>1</v>
      </c>
    </row>
    <row r="52" spans="1:3" ht="14.4" x14ac:dyDescent="0.35">
      <c r="A52" s="31">
        <v>44033</v>
      </c>
      <c r="B52" s="30">
        <v>8231</v>
      </c>
      <c r="C52" s="30">
        <v>17</v>
      </c>
    </row>
    <row r="53" spans="1:3" ht="14.4" x14ac:dyDescent="0.35">
      <c r="A53" s="31">
        <v>44034</v>
      </c>
      <c r="B53" s="30">
        <v>8249</v>
      </c>
      <c r="C53" s="30">
        <v>18</v>
      </c>
    </row>
    <row r="54" spans="1:3" ht="14.4" x14ac:dyDescent="0.35">
      <c r="A54" s="31">
        <v>44035</v>
      </c>
      <c r="B54" s="30">
        <v>8265</v>
      </c>
      <c r="C54" s="30">
        <v>16</v>
      </c>
    </row>
    <row r="55" spans="1:3" ht="14.4" x14ac:dyDescent="0.35">
      <c r="A55" s="31">
        <v>44036</v>
      </c>
      <c r="B55" s="30">
        <v>8279</v>
      </c>
      <c r="C55" s="30">
        <v>14</v>
      </c>
    </row>
    <row r="56" spans="1:3" ht="14.4" x14ac:dyDescent="0.35">
      <c r="A56" s="31">
        <v>44037</v>
      </c>
      <c r="B56" s="30">
        <v>8291</v>
      </c>
      <c r="C56" s="30">
        <v>12</v>
      </c>
    </row>
    <row r="57" spans="1:3" ht="14.4" x14ac:dyDescent="0.35">
      <c r="A57" s="31">
        <v>44038</v>
      </c>
      <c r="B57" s="30">
        <v>8310</v>
      </c>
      <c r="C57" s="30">
        <v>19</v>
      </c>
    </row>
    <row r="58" spans="1:3" ht="14.4" x14ac:dyDescent="0.35">
      <c r="A58" s="31">
        <v>44039</v>
      </c>
      <c r="B58" s="30">
        <v>8317</v>
      </c>
      <c r="C58" s="30">
        <v>7</v>
      </c>
    </row>
    <row r="59" spans="1:3" ht="14.4" x14ac:dyDescent="0.35">
      <c r="A59" s="31">
        <v>44040</v>
      </c>
      <c r="B59" s="30">
        <v>8331</v>
      </c>
      <c r="C59" s="30">
        <v>14</v>
      </c>
    </row>
    <row r="60" spans="1:3" ht="14.4" x14ac:dyDescent="0.35">
      <c r="A60" s="31">
        <v>44041</v>
      </c>
      <c r="B60" s="30">
        <v>8360</v>
      </c>
      <c r="C60" s="30">
        <v>29</v>
      </c>
    </row>
    <row r="61" spans="1:3" ht="14.4" x14ac:dyDescent="0.35">
      <c r="A61" s="31">
        <v>44042</v>
      </c>
      <c r="B61" s="30">
        <v>8375</v>
      </c>
      <c r="C61" s="30">
        <v>15</v>
      </c>
    </row>
    <row r="62" spans="1:3" ht="14.4" x14ac:dyDescent="0.35">
      <c r="A62" s="31">
        <v>44043</v>
      </c>
      <c r="B62" s="30">
        <v>8389</v>
      </c>
      <c r="C62" s="30">
        <v>14</v>
      </c>
    </row>
    <row r="63" spans="1:3" ht="14.4" x14ac:dyDescent="0.35">
      <c r="A63" s="31">
        <v>44044</v>
      </c>
      <c r="B63" s="30">
        <v>8406</v>
      </c>
      <c r="C63" s="30">
        <v>17</v>
      </c>
    </row>
    <row r="64" spans="1:3" ht="14.4" x14ac:dyDescent="0.35">
      <c r="A64" s="31">
        <v>44045</v>
      </c>
      <c r="B64" s="30">
        <v>8417</v>
      </c>
      <c r="C64" s="30">
        <v>11</v>
      </c>
    </row>
    <row r="65" spans="1:3" ht="14.4" x14ac:dyDescent="0.35">
      <c r="A65" s="31">
        <v>44046</v>
      </c>
      <c r="B65" s="30">
        <v>8427</v>
      </c>
      <c r="C65" s="30">
        <v>10</v>
      </c>
    </row>
    <row r="66" spans="1:3" ht="14.4" x14ac:dyDescent="0.35">
      <c r="A66" s="31">
        <v>44047</v>
      </c>
      <c r="B66" s="30">
        <v>8436</v>
      </c>
      <c r="C66" s="30">
        <v>9</v>
      </c>
    </row>
    <row r="67" spans="1:3" ht="14.4" x14ac:dyDescent="0.35">
      <c r="A67" s="31">
        <v>44048</v>
      </c>
      <c r="B67" s="30">
        <v>8438</v>
      </c>
      <c r="C67" s="30">
        <v>2</v>
      </c>
    </row>
    <row r="68" spans="1:3" ht="14.4" x14ac:dyDescent="0.35">
      <c r="A68" s="31">
        <v>44049</v>
      </c>
      <c r="B68" s="30">
        <v>8470</v>
      </c>
      <c r="C68" s="30">
        <v>32</v>
      </c>
    </row>
    <row r="69" spans="1:3" ht="14.4" x14ac:dyDescent="0.35">
      <c r="A69" s="31">
        <v>44050</v>
      </c>
      <c r="B69" s="30">
        <v>8488</v>
      </c>
      <c r="C69" s="30">
        <v>18</v>
      </c>
    </row>
    <row r="70" spans="1:3" ht="14.4" x14ac:dyDescent="0.35">
      <c r="A70" s="31">
        <v>44051</v>
      </c>
      <c r="B70" s="30">
        <v>8500</v>
      </c>
      <c r="C70" s="30">
        <v>12</v>
      </c>
    </row>
    <row r="71" spans="1:3" ht="14.4" x14ac:dyDescent="0.35">
      <c r="A71" s="31">
        <v>44052</v>
      </c>
      <c r="B71" s="30">
        <v>8514</v>
      </c>
      <c r="C71" s="30">
        <v>14</v>
      </c>
    </row>
    <row r="72" spans="1:3" ht="14.4" x14ac:dyDescent="0.35">
      <c r="A72" s="31">
        <v>44053</v>
      </c>
      <c r="B72" s="30">
        <v>8519</v>
      </c>
      <c r="C72" s="30">
        <v>5</v>
      </c>
    </row>
    <row r="73" spans="1:3" ht="14.4" x14ac:dyDescent="0.35">
      <c r="A73" s="31">
        <v>44054</v>
      </c>
      <c r="B73" s="30">
        <v>8529</v>
      </c>
      <c r="C73" s="30">
        <v>10</v>
      </c>
    </row>
    <row r="74" spans="1:3" ht="14.4" x14ac:dyDescent="0.35">
      <c r="A74" s="31">
        <v>44055</v>
      </c>
      <c r="B74" s="30">
        <v>8547</v>
      </c>
      <c r="C74" s="30">
        <v>18</v>
      </c>
    </row>
    <row r="75" spans="1:3" ht="14.4" x14ac:dyDescent="0.35">
      <c r="A75" s="31">
        <v>44056</v>
      </c>
      <c r="B75" s="30">
        <v>8568</v>
      </c>
      <c r="C75" s="30">
        <v>21</v>
      </c>
    </row>
    <row r="76" spans="1:3" ht="14.4" x14ac:dyDescent="0.35">
      <c r="A76" s="31">
        <v>44057</v>
      </c>
      <c r="B76" s="30">
        <v>8582</v>
      </c>
      <c r="C76" s="30">
        <v>14</v>
      </c>
    </row>
    <row r="77" spans="1:3" ht="14.4" x14ac:dyDescent="0.35">
      <c r="A77" s="31">
        <v>44058</v>
      </c>
      <c r="B77" s="30">
        <v>8596</v>
      </c>
      <c r="C77" s="30">
        <v>14</v>
      </c>
    </row>
    <row r="78" spans="1:3" ht="14.4" x14ac:dyDescent="0.35">
      <c r="A78" s="31">
        <v>44059</v>
      </c>
      <c r="B78" s="30">
        <v>8607</v>
      </c>
      <c r="C78" s="30">
        <v>11</v>
      </c>
    </row>
    <row r="79" spans="1:3" ht="14.4" x14ac:dyDescent="0.35">
      <c r="A79" s="31">
        <v>44060</v>
      </c>
      <c r="B79" s="30">
        <v>8611</v>
      </c>
      <c r="C79" s="30">
        <v>4</v>
      </c>
    </row>
    <row r="80" spans="1:3" ht="14.4" x14ac:dyDescent="0.35">
      <c r="A80" s="31">
        <v>44061</v>
      </c>
      <c r="B80" s="30">
        <v>8617</v>
      </c>
      <c r="C80" s="30">
        <v>6</v>
      </c>
    </row>
    <row r="81" spans="1:5" ht="14.4" x14ac:dyDescent="0.35">
      <c r="A81" s="31">
        <v>44062</v>
      </c>
      <c r="B81" s="30">
        <v>8645</v>
      </c>
      <c r="C81" s="30">
        <v>28</v>
      </c>
    </row>
    <row r="82" spans="1:5" ht="14.4" x14ac:dyDescent="0.35">
      <c r="A82" s="31">
        <v>44063</v>
      </c>
      <c r="B82" s="30">
        <v>8657</v>
      </c>
      <c r="C82" s="30">
        <v>12</v>
      </c>
    </row>
    <row r="83" spans="1:5" ht="14.4" x14ac:dyDescent="0.35">
      <c r="A83" s="31">
        <v>44064</v>
      </c>
      <c r="B83" s="30">
        <v>8670</v>
      </c>
      <c r="C83" s="30">
        <v>13</v>
      </c>
    </row>
    <row r="84" spans="1:5" ht="14.4" x14ac:dyDescent="0.35">
      <c r="A84" s="31">
        <v>44065</v>
      </c>
      <c r="B84" s="30">
        <v>8690</v>
      </c>
      <c r="C84" s="30">
        <v>20</v>
      </c>
    </row>
    <row r="85" spans="1:5" ht="14.4" x14ac:dyDescent="0.35">
      <c r="A85" s="31">
        <v>44067</v>
      </c>
      <c r="B85" s="30">
        <v>8717</v>
      </c>
      <c r="C85" s="30">
        <v>27</v>
      </c>
    </row>
    <row r="86" spans="1:5" ht="14.4" x14ac:dyDescent="0.35">
      <c r="A86" s="31">
        <v>44068</v>
      </c>
      <c r="B86" s="30">
        <v>8729</v>
      </c>
      <c r="C86" s="30">
        <v>12</v>
      </c>
    </row>
    <row r="87" spans="1:5" ht="14.4" x14ac:dyDescent="0.35">
      <c r="A87" s="31">
        <v>44069</v>
      </c>
      <c r="B87" s="30">
        <v>8755</v>
      </c>
      <c r="C87" s="30">
        <v>26</v>
      </c>
    </row>
    <row r="88" spans="1:5" ht="14.4" x14ac:dyDescent="0.35">
      <c r="A88" s="31">
        <v>44070</v>
      </c>
      <c r="B88" s="30">
        <v>8775</v>
      </c>
      <c r="C88" s="30">
        <v>20</v>
      </c>
    </row>
    <row r="89" spans="1:5" ht="14.4" x14ac:dyDescent="0.35">
      <c r="A89" s="31">
        <v>44071</v>
      </c>
      <c r="B89" s="30">
        <v>8791</v>
      </c>
      <c r="C89" s="30">
        <v>16</v>
      </c>
    </row>
    <row r="90" spans="1:5" ht="14.4" x14ac:dyDescent="0.35">
      <c r="A90" s="31">
        <v>44072</v>
      </c>
      <c r="B90" s="30">
        <v>8803</v>
      </c>
      <c r="C90" s="30">
        <v>12</v>
      </c>
    </row>
    <row r="91" spans="1:5" ht="14.4" x14ac:dyDescent="0.35">
      <c r="A91" s="31">
        <v>44073</v>
      </c>
      <c r="B91" s="30">
        <v>8816</v>
      </c>
      <c r="C91" s="30">
        <v>13</v>
      </c>
    </row>
    <row r="92" spans="1:5" ht="14.4" x14ac:dyDescent="0.35">
      <c r="A92" s="31">
        <v>44074</v>
      </c>
      <c r="B92" s="30">
        <v>8827</v>
      </c>
      <c r="C92" s="30">
        <v>11</v>
      </c>
    </row>
    <row r="93" spans="1:5" ht="14.4" x14ac:dyDescent="0.35">
      <c r="A93" s="31">
        <v>44075</v>
      </c>
      <c r="B93" s="30">
        <v>8831</v>
      </c>
      <c r="C93" s="30">
        <v>4</v>
      </c>
    </row>
    <row r="94" spans="1:5" ht="14.4" x14ac:dyDescent="0.35">
      <c r="A94" s="31">
        <v>44076</v>
      </c>
      <c r="B94" s="30">
        <v>8853</v>
      </c>
      <c r="C94" s="30">
        <v>22</v>
      </c>
      <c r="D94" s="30">
        <v>207</v>
      </c>
      <c r="E94" s="30">
        <v>0</v>
      </c>
    </row>
    <row r="95" spans="1:5" ht="14.4" x14ac:dyDescent="0.35">
      <c r="A95" s="31">
        <v>44077</v>
      </c>
      <c r="B95" s="30">
        <v>8870</v>
      </c>
      <c r="C95" s="30">
        <v>17</v>
      </c>
      <c r="D95" s="30">
        <v>207</v>
      </c>
      <c r="E95" s="30">
        <v>0</v>
      </c>
    </row>
    <row r="96" spans="1:5" ht="14.4" x14ac:dyDescent="0.35">
      <c r="A96" s="31">
        <v>44078</v>
      </c>
      <c r="B96" s="30">
        <v>8892</v>
      </c>
      <c r="C96" s="30">
        <v>22</v>
      </c>
      <c r="D96" s="30">
        <v>208</v>
      </c>
      <c r="E96" s="30">
        <v>1</v>
      </c>
    </row>
    <row r="97" spans="1:5" ht="14.4" x14ac:dyDescent="0.35">
      <c r="A97" s="31">
        <v>44079</v>
      </c>
      <c r="B97" s="30">
        <v>8907</v>
      </c>
      <c r="C97" s="30">
        <v>15</v>
      </c>
      <c r="D97" s="30">
        <v>209</v>
      </c>
      <c r="E97" s="30">
        <v>1</v>
      </c>
    </row>
    <row r="98" spans="1:5" ht="14.4" x14ac:dyDescent="0.35">
      <c r="A98" s="31">
        <v>44080</v>
      </c>
      <c r="B98" s="30">
        <v>8917</v>
      </c>
      <c r="C98" s="30">
        <v>10</v>
      </c>
      <c r="D98" s="30">
        <v>208</v>
      </c>
      <c r="E98" s="30">
        <v>0</v>
      </c>
    </row>
    <row r="99" spans="1:5" ht="14.4" x14ac:dyDescent="0.35">
      <c r="A99" s="31">
        <v>44081</v>
      </c>
      <c r="B99" s="30">
        <v>8925</v>
      </c>
      <c r="C99" s="30">
        <v>8</v>
      </c>
      <c r="D99" s="30">
        <v>208</v>
      </c>
      <c r="E99" s="30">
        <v>0</v>
      </c>
    </row>
    <row r="100" spans="1:5" ht="14.4" x14ac:dyDescent="0.35">
      <c r="A100" s="31">
        <v>44082</v>
      </c>
      <c r="B100" s="30">
        <v>8933</v>
      </c>
      <c r="C100" s="30">
        <v>8</v>
      </c>
      <c r="D100" s="30">
        <v>208</v>
      </c>
      <c r="E100" s="30">
        <v>0</v>
      </c>
    </row>
    <row r="101" spans="1:5" ht="14.4" x14ac:dyDescent="0.35">
      <c r="A101" s="31">
        <v>44083</v>
      </c>
      <c r="B101" s="30">
        <v>8937</v>
      </c>
      <c r="C101" s="30">
        <v>4</v>
      </c>
      <c r="D101" s="30">
        <v>209</v>
      </c>
      <c r="E101" s="30">
        <v>1</v>
      </c>
    </row>
    <row r="102" spans="1:5" ht="14.4" x14ac:dyDescent="0.35">
      <c r="A102" s="31">
        <v>44084</v>
      </c>
      <c r="B102" s="30">
        <v>8957</v>
      </c>
      <c r="C102" s="30">
        <v>20</v>
      </c>
      <c r="D102" s="30">
        <v>209</v>
      </c>
      <c r="E102" s="30">
        <v>0</v>
      </c>
    </row>
    <row r="103" spans="1:5" ht="14.4" x14ac:dyDescent="0.35">
      <c r="A103" s="31">
        <v>44085</v>
      </c>
      <c r="B103" s="30">
        <v>8971</v>
      </c>
      <c r="C103" s="30">
        <v>14</v>
      </c>
      <c r="D103" s="30">
        <v>209</v>
      </c>
      <c r="E103" s="30">
        <v>0</v>
      </c>
    </row>
    <row r="104" spans="1:5" ht="14.4" x14ac:dyDescent="0.35">
      <c r="A104" s="31">
        <v>44086</v>
      </c>
      <c r="B104" s="30">
        <v>8987</v>
      </c>
      <c r="C104" s="30">
        <v>16</v>
      </c>
      <c r="D104" s="30">
        <v>209</v>
      </c>
      <c r="E104" s="30">
        <v>0</v>
      </c>
    </row>
    <row r="105" spans="1:5" ht="14.4" x14ac:dyDescent="0.35">
      <c r="A105" s="31">
        <v>44087</v>
      </c>
      <c r="B105" s="30">
        <v>9001</v>
      </c>
      <c r="C105" s="30">
        <v>14</v>
      </c>
      <c r="D105" s="30">
        <v>209</v>
      </c>
      <c r="E105" s="30">
        <v>0</v>
      </c>
    </row>
    <row r="106" spans="1:5" ht="14.4" x14ac:dyDescent="0.35">
      <c r="A106" s="31">
        <v>44088</v>
      </c>
      <c r="B106" s="30">
        <v>9010</v>
      </c>
      <c r="C106" s="30">
        <v>9</v>
      </c>
      <c r="D106" s="30">
        <v>209</v>
      </c>
      <c r="E106" s="30">
        <v>0</v>
      </c>
    </row>
    <row r="107" spans="1:5" ht="14.4" x14ac:dyDescent="0.35">
      <c r="A107" s="31">
        <v>44089</v>
      </c>
      <c r="B107" s="30">
        <v>9016</v>
      </c>
      <c r="C107" s="30">
        <v>6</v>
      </c>
      <c r="D107" s="30">
        <v>209</v>
      </c>
      <c r="E107" s="30">
        <v>0</v>
      </c>
    </row>
    <row r="108" spans="1:5" ht="14.4" x14ac:dyDescent="0.35">
      <c r="A108" s="31">
        <v>44090</v>
      </c>
      <c r="B108" s="30">
        <v>9036</v>
      </c>
      <c r="C108" s="30">
        <v>20</v>
      </c>
      <c r="D108" s="30">
        <v>209</v>
      </c>
      <c r="E108" s="30">
        <v>0</v>
      </c>
    </row>
    <row r="109" spans="1:5" ht="14.4" x14ac:dyDescent="0.35">
      <c r="A109" s="31">
        <v>44091</v>
      </c>
      <c r="B109" s="30">
        <v>9051</v>
      </c>
      <c r="C109" s="30">
        <v>15</v>
      </c>
      <c r="D109" s="30">
        <v>209</v>
      </c>
      <c r="E109" s="30">
        <v>0</v>
      </c>
    </row>
    <row r="110" spans="1:5" ht="14.4" x14ac:dyDescent="0.35">
      <c r="A110" s="31">
        <v>44092</v>
      </c>
      <c r="B110" s="30">
        <v>9059</v>
      </c>
      <c r="C110" s="30">
        <v>8</v>
      </c>
      <c r="D110" s="30">
        <v>210</v>
      </c>
      <c r="E110" s="30">
        <v>1</v>
      </c>
    </row>
    <row r="111" spans="1:5" ht="14.4" x14ac:dyDescent="0.35">
      <c r="A111" s="31">
        <v>44093</v>
      </c>
      <c r="B111" s="30">
        <v>9085</v>
      </c>
      <c r="C111" s="30">
        <v>26</v>
      </c>
      <c r="D111" s="30">
        <v>210</v>
      </c>
      <c r="E111" s="30">
        <v>0</v>
      </c>
    </row>
    <row r="112" spans="1:5" ht="14.4" x14ac:dyDescent="0.35">
      <c r="A112" s="31">
        <v>44094</v>
      </c>
      <c r="B112" s="30">
        <v>9100</v>
      </c>
      <c r="C112" s="30">
        <v>15</v>
      </c>
      <c r="D112" s="30">
        <v>210</v>
      </c>
      <c r="E112" s="30">
        <v>0</v>
      </c>
    </row>
    <row r="113" spans="1:5" ht="14.4" x14ac:dyDescent="0.35">
      <c r="A113" s="31">
        <v>44095</v>
      </c>
      <c r="B113" s="30">
        <v>9107</v>
      </c>
      <c r="C113" s="30">
        <v>7</v>
      </c>
      <c r="D113" s="30">
        <v>210</v>
      </c>
      <c r="E113" s="30">
        <v>0</v>
      </c>
    </row>
    <row r="114" spans="1:5" ht="14.4" x14ac:dyDescent="0.35">
      <c r="A114" s="31">
        <v>44096</v>
      </c>
      <c r="B114" s="30">
        <v>9118</v>
      </c>
      <c r="C114" s="30">
        <v>11</v>
      </c>
      <c r="D114" s="30">
        <v>210</v>
      </c>
      <c r="E114" s="30">
        <v>0</v>
      </c>
    </row>
    <row r="115" spans="1:5" ht="14.4" x14ac:dyDescent="0.35">
      <c r="A115" s="31">
        <v>44097</v>
      </c>
      <c r="B115" s="30">
        <v>9135</v>
      </c>
      <c r="C115" s="30">
        <v>17</v>
      </c>
      <c r="D115" s="30">
        <v>212</v>
      </c>
      <c r="E115" s="30">
        <v>2</v>
      </c>
    </row>
    <row r="116" spans="1:5" ht="14.4" x14ac:dyDescent="0.35">
      <c r="A116" s="31">
        <v>44098</v>
      </c>
      <c r="B116" s="30">
        <v>9150</v>
      </c>
      <c r="C116" s="30">
        <v>15</v>
      </c>
      <c r="D116" s="30">
        <v>212</v>
      </c>
      <c r="E116" s="30">
        <v>0</v>
      </c>
    </row>
    <row r="117" spans="1:5" ht="14.4" x14ac:dyDescent="0.35">
      <c r="A117" s="31">
        <v>44099</v>
      </c>
      <c r="B117" s="30">
        <v>9160</v>
      </c>
      <c r="C117" s="30">
        <v>10</v>
      </c>
      <c r="D117" s="30">
        <v>213</v>
      </c>
      <c r="E117" s="30">
        <v>1</v>
      </c>
    </row>
    <row r="118" spans="1:5" ht="14.4" x14ac:dyDescent="0.35">
      <c r="A118" s="31">
        <v>44100</v>
      </c>
      <c r="B118" s="30">
        <v>9178</v>
      </c>
      <c r="C118" s="30">
        <v>18</v>
      </c>
      <c r="D118" s="30">
        <v>213</v>
      </c>
      <c r="E118" s="30">
        <v>0</v>
      </c>
    </row>
    <row r="119" spans="1:5" ht="14.4" x14ac:dyDescent="0.35">
      <c r="A119" s="31">
        <v>44101</v>
      </c>
      <c r="B119" s="30">
        <v>9191</v>
      </c>
      <c r="C119" s="30">
        <v>13</v>
      </c>
      <c r="D119" s="30">
        <v>213</v>
      </c>
      <c r="E119" s="30">
        <v>0</v>
      </c>
    </row>
    <row r="120" spans="1:5" ht="14.4" x14ac:dyDescent="0.35">
      <c r="A120" s="31">
        <v>44102</v>
      </c>
      <c r="B120" s="30">
        <v>9202</v>
      </c>
      <c r="C120" s="30">
        <v>11</v>
      </c>
      <c r="D120" s="30">
        <v>213</v>
      </c>
      <c r="E120" s="30">
        <v>0</v>
      </c>
    </row>
    <row r="121" spans="1:5" ht="14.4" x14ac:dyDescent="0.35">
      <c r="A121" s="31">
        <v>44103</v>
      </c>
      <c r="B121" s="30">
        <v>9210</v>
      </c>
      <c r="C121" s="30">
        <v>8</v>
      </c>
      <c r="D121" s="30">
        <v>213</v>
      </c>
      <c r="E121" s="30">
        <v>0</v>
      </c>
    </row>
    <row r="122" spans="1:5" ht="14.4" x14ac:dyDescent="0.35">
      <c r="A122" s="31">
        <v>44104</v>
      </c>
      <c r="B122" s="30">
        <v>9242</v>
      </c>
      <c r="C122" s="30">
        <v>32</v>
      </c>
      <c r="D122" s="30">
        <v>214</v>
      </c>
      <c r="E122" s="30">
        <v>1</v>
      </c>
    </row>
    <row r="123" spans="1:5" ht="14.4" x14ac:dyDescent="0.35">
      <c r="A123" s="31">
        <v>44105</v>
      </c>
      <c r="B123" s="30">
        <v>9265</v>
      </c>
      <c r="C123" s="30">
        <v>23</v>
      </c>
      <c r="D123" s="30">
        <v>215</v>
      </c>
      <c r="E123" s="30">
        <v>1</v>
      </c>
    </row>
    <row r="124" spans="1:5" ht="14.4" x14ac:dyDescent="0.35">
      <c r="A124" s="31">
        <v>44106</v>
      </c>
      <c r="B124" s="30">
        <v>9275</v>
      </c>
      <c r="C124" s="30">
        <v>10</v>
      </c>
      <c r="D124" s="30">
        <v>215</v>
      </c>
      <c r="E124" s="30">
        <v>0</v>
      </c>
    </row>
    <row r="125" spans="1:5" ht="14.4" x14ac:dyDescent="0.35">
      <c r="A125" s="31">
        <v>44107</v>
      </c>
      <c r="B125" s="30">
        <v>9292</v>
      </c>
      <c r="C125" s="30">
        <v>17</v>
      </c>
      <c r="D125" s="30">
        <v>215</v>
      </c>
      <c r="E125" s="30">
        <v>0</v>
      </c>
    </row>
    <row r="126" spans="1:5" ht="14.4" x14ac:dyDescent="0.35">
      <c r="A126" s="31">
        <v>44108</v>
      </c>
      <c r="B126" s="30">
        <v>9295</v>
      </c>
      <c r="C126" s="30">
        <v>3</v>
      </c>
      <c r="D126" s="30">
        <v>215</v>
      </c>
      <c r="E126" s="30">
        <v>0</v>
      </c>
    </row>
    <row r="127" spans="1:5" ht="14.4" x14ac:dyDescent="0.35">
      <c r="A127" s="31">
        <v>44109</v>
      </c>
      <c r="B127" s="30">
        <v>9315</v>
      </c>
      <c r="C127" s="30">
        <v>20</v>
      </c>
      <c r="D127" s="30">
        <v>215</v>
      </c>
      <c r="E127" s="30">
        <v>0</v>
      </c>
    </row>
    <row r="128" spans="1:5" ht="14.4" x14ac:dyDescent="0.35">
      <c r="A128" s="31">
        <v>44110</v>
      </c>
      <c r="B128" s="30">
        <v>9323</v>
      </c>
      <c r="C128" s="30">
        <v>8</v>
      </c>
      <c r="D128" s="30">
        <v>215</v>
      </c>
      <c r="E128" s="30">
        <v>0</v>
      </c>
    </row>
    <row r="129" spans="1:5" ht="14.4" x14ac:dyDescent="0.35">
      <c r="A129" s="31">
        <v>44111</v>
      </c>
      <c r="B129" s="30">
        <v>9342</v>
      </c>
      <c r="C129" s="30">
        <v>19</v>
      </c>
      <c r="D129" s="30">
        <v>215</v>
      </c>
      <c r="E129" s="30">
        <v>0</v>
      </c>
    </row>
    <row r="130" spans="1:5" ht="14.4" x14ac:dyDescent="0.35">
      <c r="A130" s="31">
        <v>44112</v>
      </c>
      <c r="B130" s="30">
        <v>9350</v>
      </c>
      <c r="C130" s="30">
        <v>8</v>
      </c>
      <c r="D130" s="30">
        <v>215</v>
      </c>
      <c r="E130" s="30">
        <v>0</v>
      </c>
    </row>
    <row r="131" spans="1:5" ht="14.4" x14ac:dyDescent="0.35">
      <c r="A131" s="31">
        <v>44113</v>
      </c>
      <c r="B131" s="30">
        <v>9362</v>
      </c>
      <c r="C131" s="30">
        <v>12</v>
      </c>
      <c r="D131" s="30">
        <v>215</v>
      </c>
      <c r="E131" s="30">
        <v>0</v>
      </c>
    </row>
    <row r="132" spans="1:5" ht="14.4" x14ac:dyDescent="0.35">
      <c r="A132" s="31">
        <v>44114</v>
      </c>
      <c r="B132" s="30">
        <v>9372</v>
      </c>
      <c r="C132" s="30">
        <v>10</v>
      </c>
      <c r="D132" s="30">
        <v>215</v>
      </c>
      <c r="E132" s="30">
        <v>0</v>
      </c>
    </row>
    <row r="133" spans="1:5" ht="14.4" x14ac:dyDescent="0.35">
      <c r="A133" s="31">
        <v>44115</v>
      </c>
      <c r="B133" s="30">
        <v>9388</v>
      </c>
      <c r="C133" s="30">
        <v>16</v>
      </c>
      <c r="D133" s="30">
        <v>216</v>
      </c>
      <c r="E133" s="30">
        <v>1</v>
      </c>
    </row>
    <row r="134" spans="1:5" ht="14.4" x14ac:dyDescent="0.35">
      <c r="A134" s="31">
        <v>44116</v>
      </c>
      <c r="B134" s="30">
        <v>9401</v>
      </c>
      <c r="C134" s="30">
        <v>13</v>
      </c>
      <c r="D134" s="30">
        <v>216</v>
      </c>
      <c r="E134" s="30">
        <v>0</v>
      </c>
    </row>
    <row r="135" spans="1:5" ht="14.4" x14ac:dyDescent="0.35">
      <c r="A135" s="31">
        <v>44117</v>
      </c>
      <c r="B135" s="30">
        <v>9413</v>
      </c>
      <c r="C135" s="30">
        <v>12</v>
      </c>
      <c r="D135" s="30">
        <v>217</v>
      </c>
      <c r="E135" s="30">
        <v>1</v>
      </c>
    </row>
    <row r="136" spans="1:5" ht="14.4" x14ac:dyDescent="0.35">
      <c r="A136" s="31">
        <v>44118</v>
      </c>
      <c r="B136" s="30">
        <v>9429</v>
      </c>
      <c r="C136" s="30">
        <v>16</v>
      </c>
      <c r="D136" s="30">
        <v>218</v>
      </c>
      <c r="E136" s="30">
        <v>1</v>
      </c>
    </row>
    <row r="137" spans="1:5" ht="14.4" x14ac:dyDescent="0.35">
      <c r="A137" s="31">
        <v>44119</v>
      </c>
      <c r="B137" s="30">
        <v>9452</v>
      </c>
      <c r="C137" s="30">
        <v>23</v>
      </c>
      <c r="D137" s="30">
        <v>220</v>
      </c>
      <c r="E137" s="30">
        <v>2</v>
      </c>
    </row>
    <row r="138" spans="1:5" ht="14.4" x14ac:dyDescent="0.35">
      <c r="A138" s="31">
        <v>44120</v>
      </c>
      <c r="B138" s="30">
        <v>9482</v>
      </c>
      <c r="C138" s="30">
        <v>30</v>
      </c>
      <c r="D138" s="30">
        <v>220</v>
      </c>
      <c r="E138" s="30">
        <v>0</v>
      </c>
    </row>
    <row r="139" spans="1:5" ht="14.4" x14ac:dyDescent="0.35">
      <c r="A139" s="31">
        <v>44121</v>
      </c>
      <c r="B139" s="30">
        <v>9503</v>
      </c>
      <c r="C139" s="30">
        <v>21</v>
      </c>
      <c r="D139" s="30">
        <v>220</v>
      </c>
      <c r="E139" s="30">
        <v>0</v>
      </c>
    </row>
    <row r="140" spans="1:5" ht="14.4" x14ac:dyDescent="0.35">
      <c r="A140" s="31">
        <v>44122</v>
      </c>
      <c r="B140" s="30">
        <v>9517</v>
      </c>
      <c r="C140" s="30">
        <v>14</v>
      </c>
      <c r="D140" s="30">
        <v>220</v>
      </c>
      <c r="E140" s="30">
        <v>0</v>
      </c>
    </row>
    <row r="141" spans="1:5" ht="14.4" x14ac:dyDescent="0.35">
      <c r="A141" s="31">
        <v>44123</v>
      </c>
      <c r="B141" s="30">
        <v>9532</v>
      </c>
      <c r="C141" s="30">
        <v>15</v>
      </c>
      <c r="D141" s="30">
        <v>221</v>
      </c>
      <c r="E141" s="30">
        <v>1</v>
      </c>
    </row>
    <row r="142" spans="1:5" ht="14.4" x14ac:dyDescent="0.35">
      <c r="A142" s="31">
        <v>44124</v>
      </c>
      <c r="B142" s="30">
        <v>9537</v>
      </c>
      <c r="C142" s="30">
        <v>5</v>
      </c>
      <c r="D142" s="30">
        <v>221</v>
      </c>
      <c r="E142" s="30">
        <v>0</v>
      </c>
    </row>
    <row r="143" spans="1:5" ht="14.4" x14ac:dyDescent="0.35">
      <c r="A143" s="31">
        <v>44125</v>
      </c>
      <c r="B143" s="30">
        <v>9559</v>
      </c>
      <c r="C143" s="30">
        <v>22</v>
      </c>
      <c r="D143" s="30">
        <v>221</v>
      </c>
      <c r="E143" s="30">
        <v>0</v>
      </c>
    </row>
    <row r="144" spans="1:5" ht="14.4" x14ac:dyDescent="0.35">
      <c r="A144" s="31">
        <v>44126</v>
      </c>
      <c r="B144" s="30">
        <v>9589</v>
      </c>
      <c r="C144" s="30">
        <v>30</v>
      </c>
      <c r="D144" s="30">
        <v>221</v>
      </c>
      <c r="E144" s="30">
        <v>0</v>
      </c>
    </row>
    <row r="145" spans="1:5" ht="14.4" x14ac:dyDescent="0.35">
      <c r="A145" s="31">
        <v>44127</v>
      </c>
      <c r="B145" s="30">
        <v>9608</v>
      </c>
      <c r="C145" s="30">
        <v>19</v>
      </c>
      <c r="D145" s="30">
        <v>222</v>
      </c>
      <c r="E145" s="30">
        <v>1</v>
      </c>
    </row>
    <row r="146" spans="1:5" ht="14.4" x14ac:dyDescent="0.35">
      <c r="A146" s="31">
        <v>44128</v>
      </c>
      <c r="B146" s="30">
        <v>9616</v>
      </c>
      <c r="C146" s="30">
        <v>8</v>
      </c>
      <c r="D146" s="30">
        <v>223</v>
      </c>
      <c r="E146" s="30">
        <v>1</v>
      </c>
    </row>
    <row r="147" spans="1:5" ht="14.4" x14ac:dyDescent="0.35">
      <c r="A147" s="31">
        <v>44129</v>
      </c>
      <c r="B147" s="30">
        <v>9640</v>
      </c>
      <c r="C147" s="30">
        <v>24</v>
      </c>
      <c r="D147" s="30">
        <v>224</v>
      </c>
      <c r="E147" s="30">
        <v>1</v>
      </c>
    </row>
    <row r="148" spans="1:5" ht="14.4" x14ac:dyDescent="0.35">
      <c r="A148" s="31">
        <v>44130</v>
      </c>
      <c r="B148" s="30">
        <v>9657</v>
      </c>
      <c r="C148" s="30">
        <v>17</v>
      </c>
      <c r="D148" s="30">
        <v>224</v>
      </c>
      <c r="E148" s="30">
        <v>0</v>
      </c>
    </row>
    <row r="149" spans="1:5" ht="14.4" x14ac:dyDescent="0.35">
      <c r="A149" s="31">
        <v>44131</v>
      </c>
      <c r="B149" s="30">
        <v>9664</v>
      </c>
      <c r="C149" s="30">
        <v>7</v>
      </c>
      <c r="D149" s="30">
        <v>224</v>
      </c>
      <c r="E149" s="30">
        <v>0</v>
      </c>
    </row>
    <row r="150" spans="1:5" ht="14.4" x14ac:dyDescent="0.35">
      <c r="A150" s="31">
        <v>44132</v>
      </c>
      <c r="B150" s="30">
        <v>9700</v>
      </c>
      <c r="C150" s="30">
        <v>36</v>
      </c>
      <c r="D150" s="30">
        <v>224</v>
      </c>
      <c r="E150" s="30">
        <v>0</v>
      </c>
    </row>
    <row r="151" spans="1:5" ht="14.4" x14ac:dyDescent="0.35">
      <c r="A151" s="31">
        <v>44133</v>
      </c>
      <c r="B151" s="30">
        <v>9727</v>
      </c>
      <c r="C151" s="30">
        <v>27</v>
      </c>
      <c r="D151" s="30">
        <v>224</v>
      </c>
      <c r="E151" s="30">
        <v>0</v>
      </c>
    </row>
    <row r="152" spans="1:5" ht="14.4" x14ac:dyDescent="0.35">
      <c r="A152" s="31">
        <v>44134</v>
      </c>
      <c r="B152" s="30">
        <v>9750</v>
      </c>
      <c r="C152" s="30">
        <v>23</v>
      </c>
      <c r="D152" s="30">
        <v>225</v>
      </c>
      <c r="E152" s="30">
        <v>1</v>
      </c>
    </row>
    <row r="153" spans="1:5" ht="14.4" x14ac:dyDescent="0.35">
      <c r="A153" s="31">
        <v>44135</v>
      </c>
      <c r="B153" s="30">
        <v>9766</v>
      </c>
      <c r="C153" s="30">
        <v>16</v>
      </c>
      <c r="D153" s="30">
        <v>225</v>
      </c>
      <c r="E153" s="30">
        <v>0</v>
      </c>
    </row>
    <row r="154" spans="1:5" ht="14.4" x14ac:dyDescent="0.35">
      <c r="A154" s="31">
        <v>44136</v>
      </c>
      <c r="B154" s="30">
        <v>9788</v>
      </c>
      <c r="C154" s="30">
        <v>22</v>
      </c>
      <c r="D154" s="30">
        <v>225</v>
      </c>
      <c r="E154" s="30">
        <v>0</v>
      </c>
    </row>
    <row r="155" spans="1:5" ht="14.4" x14ac:dyDescent="0.35">
      <c r="A155" s="31">
        <v>44137</v>
      </c>
      <c r="B155" s="30">
        <v>9797</v>
      </c>
      <c r="C155" s="30">
        <v>9</v>
      </c>
      <c r="D155" s="30">
        <v>226</v>
      </c>
      <c r="E155" s="30">
        <v>1</v>
      </c>
    </row>
    <row r="156" spans="1:5" ht="14.4" x14ac:dyDescent="0.35">
      <c r="A156" s="31">
        <v>44138</v>
      </c>
      <c r="B156" s="30">
        <v>9809</v>
      </c>
      <c r="C156" s="30">
        <v>12</v>
      </c>
      <c r="D156" s="30">
        <v>226</v>
      </c>
      <c r="E156" s="30">
        <v>0</v>
      </c>
    </row>
    <row r="157" spans="1:5" ht="14.4" x14ac:dyDescent="0.35">
      <c r="A157" s="31">
        <v>44139</v>
      </c>
      <c r="B157" s="30">
        <v>9836</v>
      </c>
      <c r="C157" s="30">
        <v>27</v>
      </c>
      <c r="D157" s="30">
        <v>226</v>
      </c>
      <c r="E157" s="30">
        <v>0</v>
      </c>
    </row>
    <row r="158" spans="1:5" ht="14.4" x14ac:dyDescent="0.35">
      <c r="A158" s="31">
        <v>44140</v>
      </c>
      <c r="B158" s="30">
        <v>9859</v>
      </c>
      <c r="C158" s="30">
        <v>23</v>
      </c>
      <c r="D158" s="30">
        <v>226</v>
      </c>
      <c r="E158" s="30">
        <v>0</v>
      </c>
    </row>
    <row r="159" spans="1:5" ht="14.4" x14ac:dyDescent="0.35">
      <c r="A159" s="31">
        <v>44141</v>
      </c>
      <c r="B159" s="30">
        <v>9880</v>
      </c>
      <c r="C159" s="30">
        <v>21</v>
      </c>
      <c r="D159" s="30">
        <v>226</v>
      </c>
      <c r="E159" s="30">
        <v>0</v>
      </c>
    </row>
    <row r="160" spans="1:5" ht="14.4" x14ac:dyDescent="0.35">
      <c r="A160" s="31">
        <v>44142</v>
      </c>
      <c r="B160" s="30">
        <v>9903</v>
      </c>
      <c r="C160" s="30">
        <v>23</v>
      </c>
      <c r="D160" s="30">
        <v>226</v>
      </c>
      <c r="E160" s="30">
        <v>0</v>
      </c>
    </row>
    <row r="161" spans="1:5" ht="14.4" x14ac:dyDescent="0.35">
      <c r="A161" s="31">
        <v>44143</v>
      </c>
      <c r="B161" s="30">
        <v>9923</v>
      </c>
      <c r="C161" s="30">
        <v>20</v>
      </c>
      <c r="D161" s="30">
        <v>226</v>
      </c>
      <c r="E161" s="30">
        <v>0</v>
      </c>
    </row>
    <row r="162" spans="1:5" ht="14.4" x14ac:dyDescent="0.35">
      <c r="A162" s="31">
        <v>44144</v>
      </c>
      <c r="B162" s="30">
        <v>9936</v>
      </c>
      <c r="C162" s="30">
        <v>13</v>
      </c>
      <c r="D162" s="30">
        <v>227</v>
      </c>
      <c r="E162" s="30">
        <v>1</v>
      </c>
    </row>
    <row r="163" spans="1:5" ht="14.4" x14ac:dyDescent="0.35">
      <c r="A163" s="31">
        <v>44145</v>
      </c>
      <c r="B163" s="30">
        <v>9957</v>
      </c>
      <c r="C163" s="30">
        <v>21</v>
      </c>
      <c r="D163" s="30">
        <v>227</v>
      </c>
      <c r="E163" s="30">
        <v>0</v>
      </c>
    </row>
    <row r="164" spans="1:5" ht="14.4" x14ac:dyDescent="0.35">
      <c r="A164" s="31">
        <v>44146</v>
      </c>
      <c r="B164" s="30">
        <v>9994</v>
      </c>
      <c r="C164" s="30">
        <v>37</v>
      </c>
      <c r="D164" s="30">
        <v>228</v>
      </c>
      <c r="E164" s="30">
        <v>1</v>
      </c>
    </row>
    <row r="165" spans="1:5" ht="14.4" x14ac:dyDescent="0.35">
      <c r="A165" s="31">
        <v>44147</v>
      </c>
      <c r="B165" s="30">
        <v>10015</v>
      </c>
      <c r="C165" s="30">
        <v>21</v>
      </c>
      <c r="D165" s="30">
        <v>227</v>
      </c>
      <c r="E165" s="30">
        <v>0</v>
      </c>
    </row>
    <row r="166" spans="1:5" ht="14.4" x14ac:dyDescent="0.35">
      <c r="A166" s="31">
        <v>44148</v>
      </c>
      <c r="B166" s="30">
        <v>10038</v>
      </c>
      <c r="C166" s="30">
        <v>23</v>
      </c>
      <c r="D166" s="30">
        <v>227</v>
      </c>
      <c r="E166" s="30">
        <v>0</v>
      </c>
    </row>
    <row r="167" spans="1:5" ht="14.4" x14ac:dyDescent="0.35">
      <c r="A167" s="31">
        <v>44149</v>
      </c>
      <c r="B167" s="30">
        <v>10065</v>
      </c>
      <c r="C167" s="30">
        <v>27</v>
      </c>
      <c r="D167" s="30">
        <v>228</v>
      </c>
      <c r="E167" s="30">
        <v>1</v>
      </c>
    </row>
    <row r="168" spans="1:5" ht="14.4" x14ac:dyDescent="0.35">
      <c r="A168" s="31">
        <v>44150</v>
      </c>
      <c r="B168" s="30">
        <v>10098</v>
      </c>
      <c r="C168" s="30">
        <v>33</v>
      </c>
      <c r="D168" s="30">
        <v>231</v>
      </c>
      <c r="E168" s="30">
        <v>3</v>
      </c>
    </row>
    <row r="169" spans="1:5" ht="14.4" x14ac:dyDescent="0.35">
      <c r="A169" s="31">
        <v>44151</v>
      </c>
      <c r="B169" s="30">
        <v>10110</v>
      </c>
      <c r="C169" s="30">
        <v>12</v>
      </c>
      <c r="D169" s="30">
        <v>230</v>
      </c>
      <c r="E169" s="30">
        <v>0</v>
      </c>
    </row>
    <row r="170" spans="1:5" ht="14.4" x14ac:dyDescent="0.35">
      <c r="A170" s="31">
        <v>44152</v>
      </c>
      <c r="B170" s="30">
        <v>10130</v>
      </c>
      <c r="C170" s="30">
        <v>20</v>
      </c>
      <c r="D170" s="30">
        <v>230</v>
      </c>
      <c r="E170" s="30">
        <v>0</v>
      </c>
    </row>
    <row r="171" spans="1:5" ht="14.4" x14ac:dyDescent="0.35">
      <c r="A171" s="31">
        <v>44153</v>
      </c>
      <c r="B171" s="30">
        <v>10177</v>
      </c>
      <c r="C171" s="30">
        <v>47</v>
      </c>
      <c r="D171" s="30">
        <v>230</v>
      </c>
      <c r="E171" s="30">
        <v>0</v>
      </c>
    </row>
    <row r="172" spans="1:5" ht="14.4" x14ac:dyDescent="0.35">
      <c r="A172" s="31">
        <v>44154</v>
      </c>
      <c r="B172" s="30">
        <v>10204</v>
      </c>
      <c r="C172" s="30">
        <v>27</v>
      </c>
      <c r="D172" s="30">
        <v>231</v>
      </c>
      <c r="E172" s="30">
        <v>1</v>
      </c>
    </row>
    <row r="173" spans="1:5" ht="14.4" x14ac:dyDescent="0.35">
      <c r="A173" s="31">
        <v>44155</v>
      </c>
      <c r="B173" s="30">
        <v>10238</v>
      </c>
      <c r="C173" s="30">
        <v>34</v>
      </c>
      <c r="D173" s="30">
        <v>231</v>
      </c>
      <c r="E173" s="30">
        <v>0</v>
      </c>
    </row>
    <row r="174" spans="1:5" ht="14.4" x14ac:dyDescent="0.35">
      <c r="A174" s="31">
        <v>44156</v>
      </c>
      <c r="B174" s="30">
        <v>10257</v>
      </c>
      <c r="C174" s="30">
        <v>19</v>
      </c>
      <c r="D174" s="30">
        <v>231</v>
      </c>
      <c r="E174" s="30">
        <v>0</v>
      </c>
    </row>
    <row r="175" spans="1:5" ht="14.4" x14ac:dyDescent="0.35">
      <c r="A175" s="31">
        <v>44157</v>
      </c>
      <c r="B175" s="30">
        <v>10281</v>
      </c>
      <c r="C175" s="30">
        <v>24</v>
      </c>
      <c r="D175" s="30">
        <v>231</v>
      </c>
      <c r="E175" s="30">
        <v>0</v>
      </c>
    </row>
    <row r="176" spans="1:5" ht="14.4" x14ac:dyDescent="0.35">
      <c r="A176" s="31">
        <v>44158</v>
      </c>
      <c r="B176" s="30">
        <v>10299</v>
      </c>
      <c r="C176" s="30">
        <v>18</v>
      </c>
      <c r="D176" s="30">
        <v>232</v>
      </c>
      <c r="E176" s="30">
        <v>1</v>
      </c>
    </row>
    <row r="177" spans="1:5" ht="14.4" x14ac:dyDescent="0.35">
      <c r="A177" s="31">
        <v>44159</v>
      </c>
      <c r="B177" s="30">
        <v>10319</v>
      </c>
      <c r="C177" s="30">
        <v>20</v>
      </c>
      <c r="D177" s="30">
        <v>232</v>
      </c>
      <c r="E177" s="30">
        <v>0</v>
      </c>
    </row>
    <row r="178" spans="1:5" ht="14.4" x14ac:dyDescent="0.35">
      <c r="A178" s="31">
        <v>44160</v>
      </c>
      <c r="B178" s="30">
        <v>10372</v>
      </c>
      <c r="C178" s="30">
        <v>53</v>
      </c>
      <c r="D178" s="30">
        <v>232</v>
      </c>
      <c r="E178" s="30">
        <v>0</v>
      </c>
    </row>
    <row r="179" spans="1:5" ht="14.4" x14ac:dyDescent="0.35">
      <c r="A179" s="31">
        <v>44162</v>
      </c>
      <c r="B179" s="30">
        <v>10401</v>
      </c>
      <c r="C179" s="30">
        <v>29</v>
      </c>
      <c r="D179" s="30">
        <v>234</v>
      </c>
      <c r="E179" s="30">
        <v>2</v>
      </c>
    </row>
    <row r="180" spans="1:5" ht="14.4" x14ac:dyDescent="0.35">
      <c r="A180" s="31">
        <v>44163</v>
      </c>
      <c r="B180" s="30">
        <v>10441</v>
      </c>
      <c r="C180" s="30">
        <v>40</v>
      </c>
      <c r="D180" s="30">
        <v>235</v>
      </c>
      <c r="E180" s="30">
        <v>1</v>
      </c>
    </row>
    <row r="181" spans="1:5" ht="14.4" x14ac:dyDescent="0.35">
      <c r="A181" s="31">
        <v>44164</v>
      </c>
      <c r="B181" s="30">
        <v>10487</v>
      </c>
      <c r="C181" s="30">
        <v>46</v>
      </c>
      <c r="D181" s="30">
        <v>235</v>
      </c>
      <c r="E181" s="30">
        <v>0</v>
      </c>
    </row>
    <row r="182" spans="1:5" ht="14.4" x14ac:dyDescent="0.35">
      <c r="A182" s="31">
        <v>44165</v>
      </c>
      <c r="B182" s="30">
        <v>10512</v>
      </c>
      <c r="C182" s="30">
        <v>25</v>
      </c>
      <c r="D182" s="30">
        <v>236</v>
      </c>
      <c r="E182" s="30">
        <v>1</v>
      </c>
    </row>
    <row r="183" spans="1:5" ht="14.4" x14ac:dyDescent="0.35">
      <c r="A183" s="31">
        <v>44166</v>
      </c>
      <c r="B183" s="30">
        <v>10542</v>
      </c>
      <c r="C183" s="30">
        <v>30</v>
      </c>
      <c r="D183" s="30">
        <v>236</v>
      </c>
      <c r="E183" s="30">
        <v>0</v>
      </c>
    </row>
    <row r="184" spans="1:5" ht="14.4" x14ac:dyDescent="0.35">
      <c r="A184" s="31">
        <v>44167</v>
      </c>
      <c r="B184" s="30">
        <v>10588</v>
      </c>
      <c r="C184" s="30">
        <v>46</v>
      </c>
      <c r="D184" s="30">
        <v>236</v>
      </c>
      <c r="E184" s="30">
        <v>0</v>
      </c>
    </row>
    <row r="185" spans="1:5" ht="14.4" x14ac:dyDescent="0.35">
      <c r="A185" s="31">
        <v>44168</v>
      </c>
      <c r="B185" s="30">
        <v>10637</v>
      </c>
      <c r="C185" s="30">
        <v>49</v>
      </c>
      <c r="D185" s="30">
        <v>237</v>
      </c>
      <c r="E185" s="30">
        <v>1</v>
      </c>
    </row>
    <row r="186" spans="1:5" ht="14.4" x14ac:dyDescent="0.35">
      <c r="A186" s="31">
        <v>44169</v>
      </c>
      <c r="B186" s="30">
        <v>10674</v>
      </c>
      <c r="C186" s="30">
        <v>37</v>
      </c>
      <c r="D186" s="30">
        <v>236</v>
      </c>
      <c r="E186" s="30">
        <v>0</v>
      </c>
    </row>
    <row r="187" spans="1:5" ht="14.4" x14ac:dyDescent="0.35">
      <c r="A187" s="31">
        <v>44170</v>
      </c>
      <c r="B187" s="30">
        <v>10715</v>
      </c>
      <c r="C187" s="30">
        <v>41</v>
      </c>
      <c r="D187" s="30">
        <v>238</v>
      </c>
      <c r="E187" s="30">
        <v>2</v>
      </c>
    </row>
    <row r="188" spans="1:5" ht="14.4" x14ac:dyDescent="0.35">
      <c r="A188" s="31">
        <v>44171</v>
      </c>
      <c r="B188" s="30">
        <v>10763</v>
      </c>
      <c r="C188" s="30">
        <v>48</v>
      </c>
      <c r="D188" s="30">
        <v>241</v>
      </c>
      <c r="E188" s="30">
        <v>3</v>
      </c>
    </row>
    <row r="189" spans="1:5" ht="14.4" x14ac:dyDescent="0.35">
      <c r="A189" s="31">
        <v>44172</v>
      </c>
      <c r="B189" s="30">
        <v>10793</v>
      </c>
      <c r="C189" s="30">
        <v>30</v>
      </c>
      <c r="D189" s="30">
        <v>242</v>
      </c>
      <c r="E189" s="30">
        <v>1</v>
      </c>
    </row>
    <row r="190" spans="1:5" ht="14.4" x14ac:dyDescent="0.35">
      <c r="A190" s="31">
        <v>44173</v>
      </c>
      <c r="B190" s="30">
        <v>10833</v>
      </c>
      <c r="C190" s="30">
        <v>40</v>
      </c>
      <c r="D190" s="30">
        <v>243</v>
      </c>
      <c r="E190" s="30">
        <v>1</v>
      </c>
    </row>
    <row r="191" spans="1:5" ht="14.4" x14ac:dyDescent="0.35">
      <c r="A191" s="31">
        <v>44174</v>
      </c>
      <c r="B191" s="30">
        <v>10922</v>
      </c>
      <c r="C191" s="30">
        <v>89</v>
      </c>
      <c r="D191" s="30">
        <v>244</v>
      </c>
      <c r="E191" s="30">
        <v>1</v>
      </c>
    </row>
    <row r="192" spans="1:5" ht="14.4" x14ac:dyDescent="0.35">
      <c r="A192" s="31">
        <v>44175</v>
      </c>
      <c r="B192" s="30">
        <v>10963</v>
      </c>
      <c r="C192" s="30">
        <v>41</v>
      </c>
      <c r="D192" s="30">
        <v>246</v>
      </c>
      <c r="E192" s="30">
        <v>2</v>
      </c>
    </row>
    <row r="193" spans="1:5" ht="14.4" x14ac:dyDescent="0.35">
      <c r="A193" s="31">
        <v>44176</v>
      </c>
      <c r="B193" s="30">
        <v>11010</v>
      </c>
      <c r="C193" s="30">
        <v>47</v>
      </c>
      <c r="D193" s="30">
        <v>247</v>
      </c>
      <c r="E193" s="30">
        <v>1</v>
      </c>
    </row>
    <row r="194" spans="1:5" ht="14.4" x14ac:dyDescent="0.35">
      <c r="A194" s="31">
        <v>44177</v>
      </c>
      <c r="B194" s="30">
        <v>11057</v>
      </c>
      <c r="C194" s="30">
        <v>47</v>
      </c>
      <c r="D194" s="30">
        <v>250</v>
      </c>
      <c r="E194" s="30">
        <v>3</v>
      </c>
    </row>
    <row r="195" spans="1:5" ht="14.4" x14ac:dyDescent="0.35">
      <c r="A195" s="31">
        <v>44178</v>
      </c>
      <c r="B195" s="30">
        <v>11098</v>
      </c>
      <c r="C195" s="30">
        <v>41</v>
      </c>
      <c r="D195" s="30">
        <v>251</v>
      </c>
      <c r="E195" s="30">
        <v>1</v>
      </c>
    </row>
    <row r="196" spans="1:5" ht="14.4" x14ac:dyDescent="0.35">
      <c r="A196" s="31">
        <v>44179</v>
      </c>
      <c r="B196" s="30">
        <v>11135</v>
      </c>
      <c r="C196" s="30">
        <v>37</v>
      </c>
      <c r="D196" s="30">
        <v>253</v>
      </c>
      <c r="E196" s="30">
        <v>2</v>
      </c>
    </row>
    <row r="197" spans="1:5" ht="14.4" x14ac:dyDescent="0.35">
      <c r="A197" s="31">
        <v>44180</v>
      </c>
      <c r="B197" s="30">
        <v>11190</v>
      </c>
      <c r="C197" s="30">
        <v>55</v>
      </c>
      <c r="D197" s="30">
        <v>253</v>
      </c>
      <c r="E197" s="30">
        <v>0</v>
      </c>
    </row>
    <row r="198" spans="1:5" ht="14.4" x14ac:dyDescent="0.35">
      <c r="A198" s="31">
        <v>44181</v>
      </c>
      <c r="B198" s="30">
        <v>11261</v>
      </c>
      <c r="C198" s="30">
        <v>71</v>
      </c>
      <c r="D198" s="30">
        <v>252</v>
      </c>
      <c r="E198" s="30">
        <v>0</v>
      </c>
    </row>
    <row r="199" spans="1:5" ht="14.4" x14ac:dyDescent="0.35">
      <c r="A199" s="31">
        <v>44182</v>
      </c>
      <c r="B199" s="30">
        <v>11305</v>
      </c>
      <c r="C199" s="30">
        <v>44</v>
      </c>
      <c r="D199" s="30">
        <v>253</v>
      </c>
      <c r="E199" s="30">
        <v>1</v>
      </c>
    </row>
    <row r="200" spans="1:5" ht="14.4" x14ac:dyDescent="0.35">
      <c r="A200" s="31">
        <v>44183</v>
      </c>
      <c r="B200" s="30">
        <v>11358</v>
      </c>
      <c r="C200" s="30">
        <v>53</v>
      </c>
      <c r="D200" s="30">
        <v>252</v>
      </c>
      <c r="E200" s="30">
        <v>0</v>
      </c>
    </row>
    <row r="201" spans="1:5" ht="14.4" x14ac:dyDescent="0.35">
      <c r="A201" s="31">
        <v>44184</v>
      </c>
      <c r="B201" s="30">
        <v>11405</v>
      </c>
      <c r="C201" s="30">
        <v>47</v>
      </c>
      <c r="D201" s="30">
        <v>252</v>
      </c>
      <c r="E201" s="30">
        <v>0</v>
      </c>
    </row>
    <row r="202" spans="1:5" ht="14.4" x14ac:dyDescent="0.35">
      <c r="A202" s="31">
        <v>44185</v>
      </c>
      <c r="B202" s="30">
        <v>11465</v>
      </c>
      <c r="C202" s="30">
        <v>60</v>
      </c>
      <c r="D202" s="30">
        <v>252</v>
      </c>
      <c r="E202" s="30">
        <v>0</v>
      </c>
    </row>
    <row r="203" spans="1:5" ht="14.4" x14ac:dyDescent="0.35">
      <c r="A203" s="31">
        <v>44186</v>
      </c>
      <c r="B203" s="30">
        <v>11506</v>
      </c>
      <c r="C203" s="30">
        <v>41</v>
      </c>
      <c r="D203" s="30">
        <v>253</v>
      </c>
      <c r="E203" s="30">
        <v>1</v>
      </c>
    </row>
    <row r="204" spans="1:5" ht="14.4" x14ac:dyDescent="0.35">
      <c r="A204" s="31">
        <v>44187</v>
      </c>
      <c r="B204" s="30">
        <v>11549</v>
      </c>
      <c r="C204" s="30">
        <v>43</v>
      </c>
      <c r="D204" s="30">
        <v>255</v>
      </c>
      <c r="E204" s="30">
        <v>2</v>
      </c>
    </row>
    <row r="205" spans="1:5" ht="14.4" x14ac:dyDescent="0.35">
      <c r="A205" s="31">
        <v>44188</v>
      </c>
      <c r="B205" s="30">
        <v>11630</v>
      </c>
      <c r="C205" s="30">
        <v>81</v>
      </c>
      <c r="D205" s="30">
        <v>257</v>
      </c>
      <c r="E205" s="30">
        <v>2</v>
      </c>
    </row>
    <row r="206" spans="1:5" ht="14.4" x14ac:dyDescent="0.35">
      <c r="A206" s="31">
        <v>44189</v>
      </c>
      <c r="B206" s="30">
        <v>11706</v>
      </c>
      <c r="C206" s="30">
        <v>76</v>
      </c>
      <c r="D206" s="30">
        <v>257</v>
      </c>
      <c r="E206" s="30">
        <v>0</v>
      </c>
    </row>
    <row r="207" spans="1:5" ht="14.4" x14ac:dyDescent="0.35">
      <c r="A207" s="31">
        <v>44191</v>
      </c>
      <c r="B207" s="30">
        <v>11752</v>
      </c>
      <c r="C207" s="30">
        <v>46</v>
      </c>
      <c r="D207" s="30">
        <v>258</v>
      </c>
      <c r="E207" s="30">
        <v>1</v>
      </c>
    </row>
    <row r="208" spans="1:5" ht="14.4" x14ac:dyDescent="0.35">
      <c r="A208" s="31">
        <v>44192</v>
      </c>
      <c r="B208" s="30">
        <v>11852</v>
      </c>
      <c r="C208" s="30">
        <v>100</v>
      </c>
      <c r="D208" s="30">
        <v>258</v>
      </c>
      <c r="E208" s="30">
        <v>0</v>
      </c>
    </row>
    <row r="209" spans="1:5" ht="14.4" x14ac:dyDescent="0.35">
      <c r="A209" s="31">
        <v>44193</v>
      </c>
      <c r="B209" s="30">
        <v>11900</v>
      </c>
      <c r="C209" s="30">
        <v>48</v>
      </c>
      <c r="D209" s="30">
        <v>258</v>
      </c>
      <c r="E209" s="30">
        <v>0</v>
      </c>
    </row>
    <row r="210" spans="1:5" ht="14.4" x14ac:dyDescent="0.35">
      <c r="A210" s="31">
        <v>44194</v>
      </c>
      <c r="B210" s="30">
        <v>11958</v>
      </c>
      <c r="C210" s="30">
        <v>58</v>
      </c>
      <c r="D210" s="30">
        <v>260</v>
      </c>
      <c r="E210" s="30">
        <v>2</v>
      </c>
    </row>
    <row r="211" spans="1:5" ht="14.4" x14ac:dyDescent="0.35">
      <c r="A211" s="31">
        <v>44195</v>
      </c>
      <c r="B211" s="30">
        <v>12076</v>
      </c>
      <c r="C211" s="30">
        <v>118</v>
      </c>
      <c r="D211" s="30">
        <v>262</v>
      </c>
      <c r="E211" s="30">
        <v>2</v>
      </c>
    </row>
    <row r="212" spans="1:5" ht="14.4" x14ac:dyDescent="0.35">
      <c r="A212" s="31">
        <v>44196</v>
      </c>
      <c r="B212" s="30">
        <v>12157</v>
      </c>
      <c r="C212" s="30">
        <v>81</v>
      </c>
      <c r="D212" s="30">
        <v>266</v>
      </c>
      <c r="E212" s="30">
        <v>4</v>
      </c>
    </row>
    <row r="213" spans="1:5" ht="14.4" x14ac:dyDescent="0.35">
      <c r="A213" s="31">
        <v>44198</v>
      </c>
      <c r="B213" s="30">
        <v>12236</v>
      </c>
      <c r="C213" s="30">
        <v>79</v>
      </c>
      <c r="D213" s="30">
        <v>266</v>
      </c>
      <c r="E213" s="30">
        <v>0</v>
      </c>
    </row>
    <row r="214" spans="1:5" ht="14.4" x14ac:dyDescent="0.35">
      <c r="A214" s="31">
        <v>44199</v>
      </c>
      <c r="B214" s="30">
        <v>12341</v>
      </c>
      <c r="C214" s="30">
        <v>105</v>
      </c>
      <c r="D214" s="30">
        <v>269</v>
      </c>
      <c r="E214" s="30">
        <v>3</v>
      </c>
    </row>
    <row r="215" spans="1:5" ht="14.4" x14ac:dyDescent="0.35">
      <c r="A215" s="31">
        <v>44200</v>
      </c>
      <c r="B215" s="30">
        <v>12401</v>
      </c>
      <c r="C215" s="30">
        <v>60</v>
      </c>
      <c r="D215" s="34">
        <v>270</v>
      </c>
      <c r="E215" s="30">
        <v>1</v>
      </c>
    </row>
    <row r="216" spans="1:5" ht="14.4" x14ac:dyDescent="0.35">
      <c r="A216" s="31">
        <v>44201</v>
      </c>
      <c r="B216" s="30">
        <v>12464</v>
      </c>
      <c r="C216" s="30">
        <v>63</v>
      </c>
      <c r="D216" s="30">
        <v>270</v>
      </c>
      <c r="E216" s="30">
        <v>0</v>
      </c>
    </row>
    <row r="217" spans="1:5" ht="14.4" x14ac:dyDescent="0.35">
      <c r="A217" s="31">
        <v>44202</v>
      </c>
      <c r="B217" s="30">
        <v>12563</v>
      </c>
      <c r="C217" s="30">
        <v>99</v>
      </c>
      <c r="D217" s="30">
        <v>273</v>
      </c>
      <c r="E217" s="30">
        <v>3</v>
      </c>
    </row>
    <row r="218" spans="1:5" ht="14.4" x14ac:dyDescent="0.35">
      <c r="A218" s="31">
        <v>44203</v>
      </c>
      <c r="B218" s="30">
        <v>12634</v>
      </c>
      <c r="C218" s="30">
        <v>71</v>
      </c>
      <c r="D218" s="30">
        <v>275</v>
      </c>
      <c r="E218" s="30">
        <v>2</v>
      </c>
    </row>
    <row r="219" spans="1:5" ht="14.4" x14ac:dyDescent="0.35">
      <c r="A219" s="31">
        <v>44204</v>
      </c>
      <c r="B219" s="30">
        <v>12708</v>
      </c>
      <c r="C219" s="30">
        <v>74</v>
      </c>
      <c r="D219" s="30">
        <v>277</v>
      </c>
      <c r="E219" s="30">
        <v>2</v>
      </c>
    </row>
    <row r="220" spans="1:5" ht="14.4" x14ac:dyDescent="0.35">
      <c r="A220" s="31">
        <v>44205</v>
      </c>
      <c r="B220" s="30">
        <v>12798</v>
      </c>
      <c r="C220" s="30">
        <v>90</v>
      </c>
      <c r="D220" s="30">
        <v>276</v>
      </c>
      <c r="E220" s="30">
        <v>0</v>
      </c>
    </row>
    <row r="221" spans="1:5" ht="14.4" x14ac:dyDescent="0.35">
      <c r="A221" s="31">
        <v>44206</v>
      </c>
      <c r="B221" s="30">
        <v>12875</v>
      </c>
      <c r="C221" s="30">
        <v>77</v>
      </c>
      <c r="D221" s="30">
        <v>276</v>
      </c>
      <c r="E221" s="30">
        <v>0</v>
      </c>
    </row>
    <row r="222" spans="1:5" ht="14.4" x14ac:dyDescent="0.35">
      <c r="A222" s="31">
        <v>44207</v>
      </c>
      <c r="B222" s="30">
        <v>12929</v>
      </c>
      <c r="C222" s="30">
        <v>54</v>
      </c>
      <c r="D222" s="30">
        <v>277</v>
      </c>
      <c r="E222" s="30">
        <v>1</v>
      </c>
    </row>
    <row r="223" spans="1:5" ht="14.4" x14ac:dyDescent="0.35">
      <c r="A223" s="31">
        <v>44208</v>
      </c>
      <c r="B223" s="30">
        <v>12996</v>
      </c>
      <c r="C223" s="30">
        <v>67</v>
      </c>
      <c r="D223" s="30">
        <v>277</v>
      </c>
      <c r="E223" s="30">
        <v>0</v>
      </c>
    </row>
    <row r="224" spans="1:5" ht="14.4" x14ac:dyDescent="0.35">
      <c r="A224" s="31">
        <v>44209</v>
      </c>
      <c r="B224" s="30">
        <v>13082</v>
      </c>
      <c r="C224" s="30">
        <v>86</v>
      </c>
      <c r="D224" s="30">
        <v>277</v>
      </c>
      <c r="E224" s="30">
        <v>0</v>
      </c>
    </row>
    <row r="225" spans="1:5" ht="14.4" x14ac:dyDescent="0.35">
      <c r="A225" s="31">
        <v>44210</v>
      </c>
      <c r="B225" s="30">
        <v>13156</v>
      </c>
      <c r="C225" s="30">
        <v>74</v>
      </c>
      <c r="D225" s="30">
        <v>277</v>
      </c>
      <c r="E225" s="30">
        <v>0</v>
      </c>
    </row>
    <row r="226" spans="1:5" ht="14.4" x14ac:dyDescent="0.35">
      <c r="A226" s="31">
        <v>44211</v>
      </c>
      <c r="B226" s="30">
        <v>13231</v>
      </c>
      <c r="C226" s="30">
        <v>75</v>
      </c>
      <c r="D226" s="30">
        <v>278</v>
      </c>
      <c r="E226" s="30">
        <v>1</v>
      </c>
    </row>
    <row r="227" spans="1:5" ht="14.4" x14ac:dyDescent="0.35">
      <c r="A227" s="31">
        <v>44212</v>
      </c>
      <c r="B227" s="30">
        <v>13305</v>
      </c>
      <c r="C227" s="30">
        <v>74</v>
      </c>
      <c r="D227" s="30">
        <v>278</v>
      </c>
      <c r="E227" s="30">
        <v>0</v>
      </c>
    </row>
    <row r="228" spans="1:5" ht="14.4" x14ac:dyDescent="0.35">
      <c r="A228" s="31">
        <v>44213</v>
      </c>
      <c r="B228" s="30">
        <v>13372</v>
      </c>
      <c r="C228" s="30">
        <v>67</v>
      </c>
      <c r="D228" s="30">
        <v>280</v>
      </c>
      <c r="E228" s="30">
        <v>2</v>
      </c>
    </row>
    <row r="229" spans="1:5" ht="14.4" x14ac:dyDescent="0.35">
      <c r="A229" s="31">
        <v>44214</v>
      </c>
      <c r="B229" s="30">
        <v>13424</v>
      </c>
      <c r="C229" s="30">
        <v>52</v>
      </c>
      <c r="D229" s="30">
        <v>281</v>
      </c>
      <c r="E229" s="30">
        <v>1</v>
      </c>
    </row>
    <row r="230" spans="1:5" ht="14.4" x14ac:dyDescent="0.35">
      <c r="A230" s="31">
        <v>44215</v>
      </c>
      <c r="B230" s="30">
        <v>13469</v>
      </c>
      <c r="C230" s="30">
        <v>45</v>
      </c>
      <c r="D230" s="30">
        <v>280</v>
      </c>
      <c r="E230" s="30">
        <v>-1</v>
      </c>
    </row>
    <row r="231" spans="1:5" ht="14.4" x14ac:dyDescent="0.35">
      <c r="A231" s="31">
        <v>44216</v>
      </c>
      <c r="B231" s="30">
        <v>13547</v>
      </c>
      <c r="C231" s="30">
        <v>78</v>
      </c>
      <c r="D231" s="30">
        <v>282</v>
      </c>
      <c r="E231" s="30">
        <v>2</v>
      </c>
    </row>
    <row r="232" spans="1:5" ht="14.4" x14ac:dyDescent="0.35">
      <c r="A232" s="31">
        <v>44217</v>
      </c>
      <c r="B232" s="30">
        <v>13622</v>
      </c>
      <c r="C232" s="30">
        <v>75</v>
      </c>
      <c r="D232" s="30">
        <v>284</v>
      </c>
      <c r="E232" s="30">
        <v>2</v>
      </c>
    </row>
    <row r="233" spans="1:5" ht="14.4" x14ac:dyDescent="0.35">
      <c r="A233" s="31">
        <v>44218</v>
      </c>
      <c r="B233" s="30">
        <v>13702</v>
      </c>
      <c r="C233" s="30">
        <v>80</v>
      </c>
      <c r="D233" s="30">
        <v>285</v>
      </c>
      <c r="E233" s="30">
        <v>1</v>
      </c>
    </row>
    <row r="234" spans="1:5" ht="14.4" x14ac:dyDescent="0.35">
      <c r="A234" s="31">
        <v>44219</v>
      </c>
      <c r="B234" s="30">
        <v>13777</v>
      </c>
      <c r="C234" s="30">
        <v>75</v>
      </c>
      <c r="D234" s="30">
        <v>287</v>
      </c>
      <c r="E234" s="30">
        <v>2</v>
      </c>
    </row>
    <row r="235" spans="1:5" ht="14.4" x14ac:dyDescent="0.35">
      <c r="A235" s="31">
        <v>44220</v>
      </c>
      <c r="B235" s="30">
        <v>13844</v>
      </c>
      <c r="C235" s="30">
        <v>67</v>
      </c>
      <c r="D235" s="30">
        <v>289</v>
      </c>
      <c r="E235" s="30">
        <v>2</v>
      </c>
    </row>
    <row r="236" spans="1:5" ht="14.4" x14ac:dyDescent="0.35">
      <c r="A236" s="31">
        <v>44221</v>
      </c>
      <c r="B236" s="30">
        <v>13889</v>
      </c>
      <c r="C236" s="30">
        <v>45</v>
      </c>
      <c r="D236" s="30">
        <v>289</v>
      </c>
      <c r="E236" s="30">
        <v>0</v>
      </c>
    </row>
    <row r="237" spans="1:5" ht="14.4" x14ac:dyDescent="0.35">
      <c r="A237" s="31">
        <v>44222</v>
      </c>
      <c r="B237" s="30">
        <v>13930</v>
      </c>
      <c r="C237" s="30">
        <v>41</v>
      </c>
      <c r="D237" s="30">
        <v>290</v>
      </c>
      <c r="E237" s="30">
        <v>1</v>
      </c>
    </row>
    <row r="238" spans="1:5" ht="14.4" x14ac:dyDescent="0.35">
      <c r="A238" s="31">
        <v>44223</v>
      </c>
      <c r="B238" s="30">
        <v>14013</v>
      </c>
      <c r="C238" s="30">
        <v>83</v>
      </c>
      <c r="D238" s="30">
        <v>291</v>
      </c>
      <c r="E238" s="30">
        <v>1</v>
      </c>
    </row>
    <row r="239" spans="1:5" ht="14.4" x14ac:dyDescent="0.35">
      <c r="A239" s="31">
        <v>44224</v>
      </c>
      <c r="B239" s="30">
        <v>14056</v>
      </c>
      <c r="C239" s="30">
        <v>43</v>
      </c>
      <c r="D239" s="30">
        <v>292</v>
      </c>
      <c r="E239" s="30">
        <v>1</v>
      </c>
    </row>
    <row r="240" spans="1:5" ht="14.4" x14ac:dyDescent="0.35">
      <c r="A240" s="31">
        <v>44225</v>
      </c>
      <c r="B240" s="30">
        <v>14154</v>
      </c>
      <c r="C240" s="30">
        <v>98</v>
      </c>
      <c r="D240" s="30">
        <v>290</v>
      </c>
      <c r="E240" s="30">
        <v>0</v>
      </c>
    </row>
    <row r="241" spans="1:5" ht="14.4" x14ac:dyDescent="0.35">
      <c r="A241" s="31">
        <v>44226</v>
      </c>
      <c r="B241" s="30">
        <v>14241</v>
      </c>
      <c r="C241" s="30">
        <v>87</v>
      </c>
      <c r="D241" s="30">
        <v>290</v>
      </c>
      <c r="E241" s="30">
        <v>0</v>
      </c>
    </row>
    <row r="242" spans="1:5" ht="14.4" x14ac:dyDescent="0.35">
      <c r="A242" s="31">
        <v>44227</v>
      </c>
      <c r="B242" s="30">
        <v>14287</v>
      </c>
      <c r="C242" s="30">
        <v>46</v>
      </c>
      <c r="D242" s="30">
        <v>290</v>
      </c>
      <c r="E242" s="30">
        <v>0</v>
      </c>
    </row>
    <row r="243" spans="1:5" ht="14.4" x14ac:dyDescent="0.35">
      <c r="A243" s="31">
        <v>44228</v>
      </c>
      <c r="B243" s="30">
        <v>14317</v>
      </c>
      <c r="C243" s="30">
        <v>30</v>
      </c>
      <c r="D243" s="30">
        <v>290</v>
      </c>
      <c r="E243" s="30">
        <v>0</v>
      </c>
    </row>
    <row r="244" spans="1:5" ht="14.4" x14ac:dyDescent="0.35">
      <c r="A244" s="31">
        <v>44229</v>
      </c>
      <c r="B244" s="30">
        <v>14362</v>
      </c>
      <c r="C244" s="30">
        <v>45</v>
      </c>
      <c r="D244" s="30">
        <v>290</v>
      </c>
      <c r="E244" s="30">
        <v>0</v>
      </c>
    </row>
    <row r="245" spans="1:5" ht="14.4" x14ac:dyDescent="0.35">
      <c r="A245" s="31">
        <v>44230</v>
      </c>
      <c r="B245" s="30">
        <v>14415</v>
      </c>
      <c r="C245" s="30">
        <v>53</v>
      </c>
      <c r="D245" s="30">
        <v>293</v>
      </c>
      <c r="E245" s="30">
        <v>3</v>
      </c>
    </row>
    <row r="246" spans="1:5" ht="14.4" x14ac:dyDescent="0.35">
      <c r="A246" s="31">
        <v>44231</v>
      </c>
      <c r="B246" s="30">
        <v>14489</v>
      </c>
      <c r="C246" s="30">
        <v>74</v>
      </c>
      <c r="D246" s="30">
        <v>295</v>
      </c>
      <c r="E246" s="30">
        <v>2</v>
      </c>
    </row>
    <row r="247" spans="1:5" ht="14.4" x14ac:dyDescent="0.35">
      <c r="A247" s="31">
        <v>44232</v>
      </c>
      <c r="B247" s="30">
        <v>14563</v>
      </c>
      <c r="C247" s="30">
        <v>74</v>
      </c>
      <c r="D247" s="30">
        <v>296</v>
      </c>
      <c r="E247" s="30">
        <v>1</v>
      </c>
    </row>
    <row r="248" spans="1:5" ht="14.4" x14ac:dyDescent="0.35">
      <c r="A248" s="31">
        <v>44233</v>
      </c>
      <c r="B248" s="30">
        <v>14622</v>
      </c>
      <c r="C248" s="30">
        <v>59</v>
      </c>
      <c r="D248" s="30">
        <v>299</v>
      </c>
      <c r="E248" s="30">
        <v>3</v>
      </c>
    </row>
    <row r="249" spans="1:5" ht="14.4" x14ac:dyDescent="0.35">
      <c r="A249" s="31">
        <v>44234</v>
      </c>
      <c r="B249" s="30">
        <v>14698</v>
      </c>
      <c r="C249" s="30">
        <v>76</v>
      </c>
      <c r="D249" s="30">
        <v>301</v>
      </c>
      <c r="E249" s="30">
        <v>2</v>
      </c>
    </row>
    <row r="250" spans="1:5" ht="14.4" x14ac:dyDescent="0.35">
      <c r="A250" s="31">
        <v>44235</v>
      </c>
      <c r="B250" s="30">
        <v>14753</v>
      </c>
      <c r="C250" s="30">
        <v>55</v>
      </c>
      <c r="D250" s="30">
        <v>301</v>
      </c>
      <c r="E250" s="30">
        <v>0</v>
      </c>
    </row>
    <row r="251" spans="1:5" ht="14.4" x14ac:dyDescent="0.35">
      <c r="A251" s="31">
        <v>44236</v>
      </c>
      <c r="B251" s="30">
        <v>14821</v>
      </c>
      <c r="C251" s="30">
        <v>68</v>
      </c>
      <c r="D251" s="30">
        <v>303</v>
      </c>
      <c r="E251" s="30">
        <v>2</v>
      </c>
    </row>
    <row r="252" spans="1:5" ht="14.4" x14ac:dyDescent="0.35">
      <c r="A252" s="31">
        <v>44237</v>
      </c>
      <c r="B252" s="30">
        <v>14903</v>
      </c>
      <c r="C252" s="30">
        <v>82</v>
      </c>
      <c r="D252" s="30">
        <v>304</v>
      </c>
      <c r="E252" s="30">
        <v>1</v>
      </c>
    </row>
    <row r="253" spans="1:5" ht="14.4" x14ac:dyDescent="0.35">
      <c r="A253" s="31">
        <v>44238</v>
      </c>
      <c r="B253" s="30">
        <v>14964</v>
      </c>
      <c r="C253" s="30">
        <v>61</v>
      </c>
      <c r="D253" s="30">
        <v>305</v>
      </c>
      <c r="E253" s="30">
        <v>1</v>
      </c>
    </row>
    <row r="254" spans="1:5" ht="14.4" x14ac:dyDescent="0.35">
      <c r="A254" s="31">
        <v>44239</v>
      </c>
      <c r="B254" s="30">
        <v>15051</v>
      </c>
      <c r="C254" s="30">
        <v>87</v>
      </c>
      <c r="D254" s="30">
        <v>307</v>
      </c>
      <c r="E254" s="30">
        <v>2</v>
      </c>
    </row>
    <row r="255" spans="1:5" ht="14.4" x14ac:dyDescent="0.35">
      <c r="A255" s="31">
        <v>44240</v>
      </c>
      <c r="B255" s="30">
        <v>15116</v>
      </c>
      <c r="C255" s="30">
        <v>65</v>
      </c>
      <c r="D255" s="30">
        <v>308</v>
      </c>
      <c r="E255" s="30">
        <v>1</v>
      </c>
    </row>
    <row r="256" spans="1:5" ht="14.4" x14ac:dyDescent="0.35">
      <c r="A256" s="31">
        <v>44241</v>
      </c>
      <c r="B256" s="30">
        <v>15176</v>
      </c>
      <c r="C256" s="30">
        <v>60</v>
      </c>
      <c r="D256" s="30">
        <v>308</v>
      </c>
      <c r="E256" s="30">
        <v>0</v>
      </c>
    </row>
    <row r="257" spans="1:5" ht="14.4" x14ac:dyDescent="0.35">
      <c r="A257" s="31">
        <v>44242</v>
      </c>
      <c r="B257" s="30">
        <v>15208</v>
      </c>
      <c r="C257" s="30">
        <v>32</v>
      </c>
      <c r="D257" s="30">
        <v>309</v>
      </c>
      <c r="E257" s="30">
        <v>1</v>
      </c>
    </row>
    <row r="258" spans="1:5" ht="14.4" x14ac:dyDescent="0.35">
      <c r="A258" s="31">
        <v>44243</v>
      </c>
      <c r="B258" s="30">
        <v>15257</v>
      </c>
      <c r="C258" s="30">
        <v>49</v>
      </c>
      <c r="D258" s="30">
        <v>310</v>
      </c>
      <c r="E258" s="30">
        <v>1</v>
      </c>
    </row>
    <row r="259" spans="1:5" ht="14.4" x14ac:dyDescent="0.35">
      <c r="A259" s="31">
        <v>44244</v>
      </c>
      <c r="B259" s="30">
        <v>15312</v>
      </c>
      <c r="C259" s="30">
        <v>55</v>
      </c>
      <c r="D259" s="30">
        <v>311</v>
      </c>
      <c r="E259" s="30">
        <v>1</v>
      </c>
    </row>
    <row r="260" spans="1:5" ht="14.4" x14ac:dyDescent="0.35">
      <c r="A260" s="31">
        <v>44245</v>
      </c>
      <c r="B260" s="30">
        <v>15373</v>
      </c>
      <c r="C260" s="30">
        <v>61</v>
      </c>
      <c r="D260" s="30">
        <v>313</v>
      </c>
      <c r="E260" s="30">
        <v>2</v>
      </c>
    </row>
    <row r="261" spans="1:5" ht="14.4" x14ac:dyDescent="0.35">
      <c r="A261" s="31">
        <v>44246</v>
      </c>
      <c r="B261" s="30">
        <v>15409</v>
      </c>
      <c r="C261" s="30">
        <v>36</v>
      </c>
      <c r="D261" s="30">
        <v>317</v>
      </c>
      <c r="E261" s="30">
        <v>4</v>
      </c>
    </row>
    <row r="262" spans="1:5" ht="14.4" x14ac:dyDescent="0.35">
      <c r="A262" s="31">
        <v>44247</v>
      </c>
      <c r="B262" s="30">
        <v>15462</v>
      </c>
      <c r="C262" s="30">
        <v>53</v>
      </c>
      <c r="D262" s="30">
        <v>317</v>
      </c>
      <c r="E262" s="30">
        <v>0</v>
      </c>
    </row>
    <row r="263" spans="1:5" ht="14.4" x14ac:dyDescent="0.35">
      <c r="A263" s="31">
        <v>44248</v>
      </c>
      <c r="B263" s="30">
        <v>15508</v>
      </c>
      <c r="C263" s="30">
        <v>46</v>
      </c>
      <c r="D263" s="30">
        <v>318</v>
      </c>
      <c r="E263" s="30">
        <v>1</v>
      </c>
    </row>
    <row r="264" spans="1:5" ht="14.4" x14ac:dyDescent="0.35">
      <c r="A264" s="31">
        <v>44249</v>
      </c>
      <c r="B264" s="30">
        <v>15534</v>
      </c>
      <c r="C264" s="30">
        <v>26</v>
      </c>
      <c r="D264" s="30">
        <v>319</v>
      </c>
      <c r="E264" s="30">
        <v>1</v>
      </c>
    </row>
    <row r="265" spans="1:5" ht="14.4" x14ac:dyDescent="0.35">
      <c r="A265" s="31">
        <v>44250</v>
      </c>
      <c r="B265" s="30">
        <v>15564</v>
      </c>
      <c r="C265" s="30">
        <v>30</v>
      </c>
      <c r="D265" s="30">
        <v>319</v>
      </c>
      <c r="E265" s="30">
        <v>0</v>
      </c>
    </row>
    <row r="266" spans="1:5" ht="14.4" x14ac:dyDescent="0.35">
      <c r="A266" s="31">
        <v>44251</v>
      </c>
      <c r="B266" s="30">
        <v>15624</v>
      </c>
      <c r="C266" s="30">
        <v>60</v>
      </c>
      <c r="D266" s="30">
        <v>321</v>
      </c>
      <c r="E266" s="30">
        <v>2</v>
      </c>
    </row>
    <row r="267" spans="1:5" ht="14.4" x14ac:dyDescent="0.35">
      <c r="A267" s="31">
        <v>44252</v>
      </c>
      <c r="B267" s="30">
        <v>15657</v>
      </c>
      <c r="C267" s="30">
        <v>33</v>
      </c>
      <c r="D267" s="30">
        <v>321</v>
      </c>
      <c r="E267" s="30">
        <v>0</v>
      </c>
    </row>
    <row r="268" spans="1:5" ht="14.4" x14ac:dyDescent="0.35">
      <c r="A268" s="31">
        <v>44253</v>
      </c>
      <c r="B268" s="30">
        <v>15703</v>
      </c>
      <c r="C268" s="30">
        <v>46</v>
      </c>
      <c r="D268" s="30">
        <v>321</v>
      </c>
      <c r="E268" s="30">
        <v>0</v>
      </c>
    </row>
    <row r="269" spans="1:5" ht="14.4" x14ac:dyDescent="0.35">
      <c r="A269" s="31">
        <v>44254</v>
      </c>
      <c r="B269" s="30">
        <v>15744</v>
      </c>
      <c r="C269" s="30">
        <v>41</v>
      </c>
      <c r="D269" s="30">
        <v>323</v>
      </c>
      <c r="E269" s="30">
        <v>2</v>
      </c>
    </row>
    <row r="270" spans="1:5" ht="14.4" x14ac:dyDescent="0.35">
      <c r="A270" s="31">
        <v>44255</v>
      </c>
      <c r="B270" s="30">
        <v>15796</v>
      </c>
      <c r="C270" s="30">
        <v>52</v>
      </c>
      <c r="D270" s="30">
        <v>322</v>
      </c>
      <c r="E270" s="30">
        <v>0</v>
      </c>
    </row>
    <row r="271" spans="1:5" ht="14.4" x14ac:dyDescent="0.35">
      <c r="A271" s="31">
        <v>44256</v>
      </c>
      <c r="B271" s="30">
        <v>15822</v>
      </c>
      <c r="C271" s="30">
        <v>26</v>
      </c>
      <c r="D271" s="30">
        <v>322</v>
      </c>
      <c r="E271" s="30">
        <v>0</v>
      </c>
    </row>
    <row r="272" spans="1:5" ht="14.4" x14ac:dyDescent="0.35">
      <c r="A272" s="31">
        <v>44257</v>
      </c>
      <c r="B272" s="30">
        <v>15859</v>
      </c>
      <c r="C272" s="30">
        <v>37</v>
      </c>
      <c r="D272" s="30">
        <v>323</v>
      </c>
      <c r="E272" s="30">
        <v>1</v>
      </c>
    </row>
    <row r="273" spans="1:5" ht="14.4" x14ac:dyDescent="0.35">
      <c r="A273" s="31">
        <v>44258</v>
      </c>
      <c r="B273" s="30">
        <v>15925</v>
      </c>
      <c r="C273" s="30">
        <v>66</v>
      </c>
      <c r="D273" s="30">
        <v>327</v>
      </c>
      <c r="E273" s="30">
        <v>4</v>
      </c>
    </row>
    <row r="274" spans="1:5" ht="14.4" x14ac:dyDescent="0.35">
      <c r="A274" s="31">
        <v>44259</v>
      </c>
      <c r="B274" s="30">
        <v>15967</v>
      </c>
      <c r="C274" s="30">
        <v>42</v>
      </c>
      <c r="D274" s="30">
        <v>329</v>
      </c>
      <c r="E274" s="30">
        <v>2</v>
      </c>
    </row>
    <row r="275" spans="1:5" ht="14.4" x14ac:dyDescent="0.35">
      <c r="A275" s="31">
        <v>44260</v>
      </c>
      <c r="B275" s="30">
        <v>15992</v>
      </c>
      <c r="C275" s="30">
        <v>25</v>
      </c>
      <c r="D275" s="30">
        <v>330</v>
      </c>
      <c r="E275" s="30">
        <v>1</v>
      </c>
    </row>
    <row r="276" spans="1:5" ht="14.4" x14ac:dyDescent="0.35">
      <c r="A276" s="31">
        <v>44261</v>
      </c>
      <c r="B276" s="30">
        <v>16044</v>
      </c>
      <c r="C276" s="30">
        <v>52</v>
      </c>
      <c r="D276" s="30">
        <v>330</v>
      </c>
      <c r="E276" s="30">
        <v>0</v>
      </c>
    </row>
    <row r="277" spans="1:5" ht="14.4" x14ac:dyDescent="0.35">
      <c r="A277" s="31">
        <v>44262</v>
      </c>
      <c r="B277" s="30">
        <v>16085</v>
      </c>
      <c r="C277" s="30">
        <v>41</v>
      </c>
      <c r="D277" s="30">
        <v>332</v>
      </c>
      <c r="E277" s="30">
        <v>2</v>
      </c>
    </row>
    <row r="278" spans="1:5" ht="14.4" x14ac:dyDescent="0.35">
      <c r="A278" s="31">
        <v>44263</v>
      </c>
      <c r="B278" s="30">
        <v>16103</v>
      </c>
      <c r="C278" s="30">
        <v>18</v>
      </c>
      <c r="D278" s="30">
        <v>332</v>
      </c>
      <c r="E278" s="30">
        <v>0</v>
      </c>
    </row>
    <row r="279" spans="1:5" ht="14.4" x14ac:dyDescent="0.35">
      <c r="A279" s="31">
        <v>44264</v>
      </c>
      <c r="B279" s="30">
        <v>16123</v>
      </c>
      <c r="C279" s="30">
        <v>20</v>
      </c>
      <c r="D279" s="30">
        <v>333</v>
      </c>
      <c r="E279" s="30">
        <v>1</v>
      </c>
    </row>
    <row r="280" spans="1:5" ht="14.4" x14ac:dyDescent="0.35">
      <c r="A280" s="31">
        <v>44265</v>
      </c>
      <c r="B280" s="30">
        <v>16176</v>
      </c>
      <c r="C280" s="30">
        <v>53</v>
      </c>
      <c r="D280" s="30">
        <v>333</v>
      </c>
      <c r="E280" s="30">
        <v>0</v>
      </c>
    </row>
    <row r="281" spans="1:5" ht="14.4" x14ac:dyDescent="0.35">
      <c r="A281" s="31">
        <v>44266</v>
      </c>
      <c r="B281" s="30">
        <v>16218</v>
      </c>
      <c r="C281" s="30">
        <v>42</v>
      </c>
      <c r="D281" s="30">
        <v>333</v>
      </c>
      <c r="E281" s="30">
        <v>0</v>
      </c>
    </row>
    <row r="282" spans="1:5" ht="14.4" x14ac:dyDescent="0.35">
      <c r="A282" s="31">
        <v>44267</v>
      </c>
      <c r="B282" s="30">
        <v>16247</v>
      </c>
      <c r="C282" s="30">
        <v>29</v>
      </c>
      <c r="D282" s="30">
        <v>333</v>
      </c>
      <c r="E282" s="30">
        <v>0</v>
      </c>
    </row>
    <row r="283" spans="1:5" ht="14.4" x14ac:dyDescent="0.35">
      <c r="A283" s="31">
        <v>44268</v>
      </c>
      <c r="B283" s="30">
        <v>16281</v>
      </c>
      <c r="C283" s="30">
        <v>34</v>
      </c>
      <c r="D283" s="30">
        <v>333</v>
      </c>
      <c r="E283" s="30">
        <v>0</v>
      </c>
    </row>
    <row r="284" spans="1:5" ht="14.4" x14ac:dyDescent="0.35">
      <c r="A284" s="31">
        <v>44269</v>
      </c>
      <c r="B284" s="30">
        <v>16311</v>
      </c>
      <c r="C284" s="30">
        <v>30</v>
      </c>
      <c r="D284" s="30">
        <v>334</v>
      </c>
      <c r="E284" s="30">
        <v>1</v>
      </c>
    </row>
    <row r="285" spans="1:5" ht="14.4" x14ac:dyDescent="0.35">
      <c r="A285" s="31">
        <v>44270</v>
      </c>
      <c r="B285" s="30">
        <v>16339</v>
      </c>
      <c r="C285" s="30">
        <v>28</v>
      </c>
      <c r="D285" s="30">
        <v>334</v>
      </c>
      <c r="E285" s="30">
        <v>0</v>
      </c>
    </row>
    <row r="286" spans="1:5" ht="14.4" x14ac:dyDescent="0.35">
      <c r="A286" s="31">
        <v>44271</v>
      </c>
      <c r="B286" s="30">
        <v>16355</v>
      </c>
      <c r="C286" s="30">
        <v>16</v>
      </c>
      <c r="D286" s="30">
        <v>333</v>
      </c>
      <c r="E286" s="30">
        <v>0</v>
      </c>
    </row>
    <row r="287" spans="1:5" ht="14.4" x14ac:dyDescent="0.35">
      <c r="A287" s="31">
        <v>44272</v>
      </c>
      <c r="B287" s="30">
        <v>16399</v>
      </c>
      <c r="C287" s="30">
        <v>44</v>
      </c>
      <c r="D287" s="30">
        <v>333</v>
      </c>
      <c r="E287" s="30">
        <v>0</v>
      </c>
    </row>
    <row r="288" spans="1:5" ht="14.4" x14ac:dyDescent="0.35">
      <c r="A288" s="31">
        <v>44273</v>
      </c>
      <c r="B288" s="30">
        <v>16426</v>
      </c>
      <c r="C288" s="30">
        <v>27</v>
      </c>
      <c r="D288" s="30">
        <v>333</v>
      </c>
      <c r="E288" s="30">
        <v>0</v>
      </c>
    </row>
    <row r="289" spans="1:5" ht="14.4" x14ac:dyDescent="0.35">
      <c r="A289" s="31">
        <v>44274</v>
      </c>
      <c r="B289" s="30">
        <v>16469</v>
      </c>
      <c r="C289" s="30">
        <v>43</v>
      </c>
      <c r="D289" s="30">
        <v>334</v>
      </c>
      <c r="E289" s="30">
        <v>1</v>
      </c>
    </row>
    <row r="290" spans="1:5" ht="14.4" x14ac:dyDescent="0.35">
      <c r="A290" s="31">
        <v>44275</v>
      </c>
      <c r="B290" s="30">
        <v>16498</v>
      </c>
      <c r="C290" s="30">
        <v>29</v>
      </c>
      <c r="D290" s="30">
        <v>334</v>
      </c>
      <c r="E290" s="30">
        <v>0</v>
      </c>
    </row>
    <row r="291" spans="1:5" ht="14.4" x14ac:dyDescent="0.35">
      <c r="A291" s="31">
        <v>44276</v>
      </c>
      <c r="B291" s="30">
        <v>16531</v>
      </c>
      <c r="C291" s="30">
        <v>33</v>
      </c>
      <c r="D291" s="30">
        <v>336</v>
      </c>
      <c r="E291" s="30">
        <v>2</v>
      </c>
    </row>
    <row r="292" spans="1:5" ht="14.4" x14ac:dyDescent="0.35">
      <c r="A292" s="31">
        <v>44277</v>
      </c>
      <c r="B292" s="30">
        <v>16558</v>
      </c>
      <c r="C292" s="30">
        <v>27</v>
      </c>
      <c r="D292" s="30">
        <v>336</v>
      </c>
      <c r="E292" s="30">
        <v>0</v>
      </c>
    </row>
    <row r="293" spans="1:5" ht="14.4" x14ac:dyDescent="0.35">
      <c r="A293" s="31">
        <v>44278</v>
      </c>
      <c r="B293" s="30">
        <v>16578</v>
      </c>
      <c r="C293" s="30">
        <v>20</v>
      </c>
      <c r="D293" s="30">
        <v>337</v>
      </c>
      <c r="E293" s="30">
        <v>1</v>
      </c>
    </row>
    <row r="294" spans="1:5" ht="14.4" x14ac:dyDescent="0.35">
      <c r="A294" s="31">
        <v>44279</v>
      </c>
      <c r="B294" s="30">
        <v>16632</v>
      </c>
      <c r="C294" s="30">
        <v>54</v>
      </c>
      <c r="D294" s="30">
        <v>338</v>
      </c>
      <c r="E294" s="30">
        <v>1</v>
      </c>
    </row>
    <row r="295" spans="1:5" ht="14.4" x14ac:dyDescent="0.35">
      <c r="A295" s="31">
        <v>44280</v>
      </c>
      <c r="B295" s="30">
        <v>16671</v>
      </c>
      <c r="C295" s="30">
        <v>39</v>
      </c>
      <c r="D295" s="30">
        <v>339</v>
      </c>
      <c r="E295" s="30">
        <v>1</v>
      </c>
    </row>
    <row r="296" spans="1:5" ht="14.4" x14ac:dyDescent="0.35">
      <c r="A296" s="31">
        <v>44281</v>
      </c>
      <c r="B296" s="30">
        <v>16711</v>
      </c>
      <c r="C296" s="30">
        <v>40</v>
      </c>
      <c r="D296" s="30">
        <v>340</v>
      </c>
      <c r="E296" s="30">
        <v>1</v>
      </c>
    </row>
    <row r="297" spans="1:5" ht="14.4" x14ac:dyDescent="0.35">
      <c r="A297" s="31">
        <v>44282</v>
      </c>
      <c r="B297" s="30">
        <v>16746</v>
      </c>
      <c r="C297" s="30">
        <v>35</v>
      </c>
      <c r="D297" s="30">
        <v>340</v>
      </c>
      <c r="E297" s="30">
        <v>0</v>
      </c>
    </row>
    <row r="298" spans="1:5" ht="14.4" x14ac:dyDescent="0.35">
      <c r="A298" s="31">
        <v>44283</v>
      </c>
      <c r="B298" s="30">
        <v>16775</v>
      </c>
      <c r="C298" s="30">
        <v>29</v>
      </c>
      <c r="D298" s="30">
        <v>340</v>
      </c>
      <c r="E298" s="30">
        <v>0</v>
      </c>
    </row>
    <row r="299" spans="1:5" ht="14.4" x14ac:dyDescent="0.35">
      <c r="A299" s="31">
        <v>44284</v>
      </c>
      <c r="B299" s="30">
        <v>16790</v>
      </c>
      <c r="C299" s="30">
        <v>15</v>
      </c>
      <c r="D299" s="30">
        <v>340</v>
      </c>
      <c r="E299" s="30">
        <v>0</v>
      </c>
    </row>
    <row r="300" spans="1:5" ht="14.4" x14ac:dyDescent="0.35">
      <c r="A300" s="31">
        <v>44285</v>
      </c>
      <c r="B300" s="30">
        <v>16808</v>
      </c>
      <c r="C300" s="30">
        <v>18</v>
      </c>
      <c r="D300" s="30">
        <v>340</v>
      </c>
      <c r="E300" s="30">
        <v>0</v>
      </c>
    </row>
    <row r="301" spans="1:5" ht="14.4" x14ac:dyDescent="0.35">
      <c r="A301" s="31">
        <v>44286</v>
      </c>
      <c r="B301" s="30">
        <v>16844</v>
      </c>
      <c r="C301" s="30">
        <v>36</v>
      </c>
      <c r="D301" s="30">
        <v>341</v>
      </c>
      <c r="E301" s="30">
        <v>1</v>
      </c>
    </row>
    <row r="302" spans="1:5" ht="14.4" x14ac:dyDescent="0.35">
      <c r="A302" s="31">
        <v>44287</v>
      </c>
      <c r="B302" s="30">
        <v>16876</v>
      </c>
      <c r="C302" s="30">
        <v>32</v>
      </c>
      <c r="D302" s="30">
        <v>341</v>
      </c>
      <c r="E302" s="30">
        <v>0</v>
      </c>
    </row>
    <row r="303" spans="1:5" ht="14.4" x14ac:dyDescent="0.35">
      <c r="A303" s="31">
        <v>44288</v>
      </c>
      <c r="B303" s="30">
        <v>16908</v>
      </c>
      <c r="C303" s="30">
        <v>32</v>
      </c>
      <c r="D303" s="30">
        <v>341</v>
      </c>
      <c r="E303" s="30">
        <v>0</v>
      </c>
    </row>
    <row r="304" spans="1:5" ht="14.4" x14ac:dyDescent="0.35">
      <c r="A304" s="31">
        <v>44289</v>
      </c>
      <c r="B304" s="30">
        <v>16938</v>
      </c>
      <c r="C304" s="30">
        <v>30</v>
      </c>
      <c r="D304" s="30">
        <v>343</v>
      </c>
      <c r="E304" s="30">
        <v>2</v>
      </c>
    </row>
    <row r="305" spans="1:5" ht="14.4" x14ac:dyDescent="0.35">
      <c r="A305" s="31">
        <v>44291</v>
      </c>
      <c r="B305" s="30">
        <v>16981</v>
      </c>
      <c r="C305" s="30">
        <v>43</v>
      </c>
      <c r="D305" s="30">
        <v>344</v>
      </c>
      <c r="E305" s="30">
        <v>1</v>
      </c>
    </row>
    <row r="306" spans="1:5" ht="14.4" x14ac:dyDescent="0.35">
      <c r="A306" s="31">
        <v>44292</v>
      </c>
      <c r="B306" s="30">
        <v>16993</v>
      </c>
      <c r="C306" s="30">
        <v>12</v>
      </c>
      <c r="D306" s="30">
        <v>344</v>
      </c>
      <c r="E306" s="30">
        <v>0</v>
      </c>
    </row>
    <row r="307" spans="1:5" ht="14.4" x14ac:dyDescent="0.35">
      <c r="A307" s="132">
        <v>44293</v>
      </c>
      <c r="B307" s="30">
        <v>17014</v>
      </c>
      <c r="C307" s="30">
        <v>21</v>
      </c>
      <c r="D307" s="30">
        <v>344</v>
      </c>
      <c r="E307" s="30">
        <v>0</v>
      </c>
    </row>
    <row r="308" spans="1:5" ht="14.4" x14ac:dyDescent="0.35">
      <c r="A308" s="31">
        <v>44294</v>
      </c>
      <c r="B308" s="30">
        <v>17022</v>
      </c>
      <c r="C308" s="30">
        <v>8</v>
      </c>
      <c r="D308" s="30">
        <v>344</v>
      </c>
      <c r="E308" s="30">
        <v>0</v>
      </c>
    </row>
    <row r="309" spans="1:5" ht="14.4" x14ac:dyDescent="0.35">
      <c r="A309" s="132">
        <v>44295</v>
      </c>
      <c r="B309" s="30">
        <v>17031</v>
      </c>
      <c r="C309" s="30">
        <v>9</v>
      </c>
      <c r="D309" s="30">
        <v>345</v>
      </c>
      <c r="E309" s="30">
        <v>1</v>
      </c>
    </row>
    <row r="310" spans="1:5" ht="14.4" x14ac:dyDescent="0.35">
      <c r="A310" s="31">
        <v>44296</v>
      </c>
      <c r="B310" s="30">
        <v>17034</v>
      </c>
      <c r="C310" s="30">
        <v>3</v>
      </c>
      <c r="D310" s="30">
        <v>345</v>
      </c>
      <c r="E310" s="30">
        <v>0</v>
      </c>
    </row>
    <row r="311" spans="1:5" ht="14.4" x14ac:dyDescent="0.35">
      <c r="A311" s="132">
        <v>44297</v>
      </c>
      <c r="B311" s="30">
        <v>17042</v>
      </c>
      <c r="C311" s="30">
        <v>8</v>
      </c>
      <c r="D311" s="131">
        <v>345</v>
      </c>
      <c r="E311" s="131">
        <v>0</v>
      </c>
    </row>
    <row r="312" spans="1:5" ht="14.4" x14ac:dyDescent="0.35">
      <c r="A312" s="132">
        <v>44298</v>
      </c>
      <c r="B312" s="30">
        <v>17061</v>
      </c>
      <c r="C312" s="30">
        <v>19</v>
      </c>
      <c r="D312" s="30">
        <v>345</v>
      </c>
      <c r="E312" s="30">
        <v>0</v>
      </c>
    </row>
    <row r="313" spans="1:5" ht="14.4" x14ac:dyDescent="0.35">
      <c r="A313" s="132">
        <v>44299</v>
      </c>
      <c r="B313" s="30">
        <v>17068</v>
      </c>
      <c r="C313" s="30">
        <v>7</v>
      </c>
      <c r="D313" s="131">
        <v>345</v>
      </c>
      <c r="E313" s="131">
        <v>0</v>
      </c>
    </row>
    <row r="314" spans="1:5" ht="14.4" x14ac:dyDescent="0.35">
      <c r="A314" s="132">
        <v>44300</v>
      </c>
      <c r="B314" s="30">
        <v>17082</v>
      </c>
      <c r="C314" s="30">
        <v>14</v>
      </c>
      <c r="D314" s="30">
        <v>345</v>
      </c>
      <c r="E314" s="30">
        <v>0</v>
      </c>
    </row>
    <row r="315" spans="1:5" ht="14.4" x14ac:dyDescent="0.35">
      <c r="A315" s="31">
        <v>44301</v>
      </c>
      <c r="B315" s="30">
        <v>17087</v>
      </c>
      <c r="C315" s="30">
        <v>5</v>
      </c>
      <c r="D315" s="30">
        <v>345</v>
      </c>
      <c r="E315" s="30">
        <v>0</v>
      </c>
    </row>
    <row r="316" spans="1:5" ht="14.4" x14ac:dyDescent="0.35">
      <c r="A316" s="132">
        <v>44302</v>
      </c>
      <c r="B316" s="30">
        <v>17100</v>
      </c>
      <c r="C316" s="30">
        <v>13</v>
      </c>
      <c r="D316" s="131">
        <v>345</v>
      </c>
      <c r="E316" s="131">
        <v>0</v>
      </c>
    </row>
    <row r="317" spans="1:5" ht="14.4" x14ac:dyDescent="0.35">
      <c r="A317" s="132">
        <v>44303</v>
      </c>
      <c r="B317" s="30">
        <v>17110</v>
      </c>
      <c r="C317" s="30">
        <v>10</v>
      </c>
      <c r="D317" s="131">
        <v>345</v>
      </c>
      <c r="E317" s="131">
        <v>0</v>
      </c>
    </row>
    <row r="318" spans="1:5" ht="14.4" x14ac:dyDescent="0.35">
      <c r="A318" s="132">
        <v>44304</v>
      </c>
      <c r="B318" s="30">
        <v>17117</v>
      </c>
      <c r="C318" s="30">
        <v>7</v>
      </c>
      <c r="D318" s="131">
        <v>345</v>
      </c>
      <c r="E318" s="131">
        <v>0</v>
      </c>
    </row>
    <row r="319" spans="1:5" ht="14.4" x14ac:dyDescent="0.35">
      <c r="A319" s="132">
        <v>44305</v>
      </c>
      <c r="B319" s="30">
        <v>17135</v>
      </c>
      <c r="C319" s="30">
        <v>18</v>
      </c>
      <c r="D319" s="30">
        <v>346</v>
      </c>
      <c r="E319" s="30">
        <v>1</v>
      </c>
    </row>
    <row r="320" spans="1:5" ht="14.4" x14ac:dyDescent="0.35">
      <c r="A320" s="132">
        <v>44306</v>
      </c>
      <c r="B320" s="30">
        <v>17138</v>
      </c>
      <c r="C320" s="30">
        <v>3</v>
      </c>
      <c r="D320" s="30">
        <v>346</v>
      </c>
      <c r="E320" s="30">
        <v>0</v>
      </c>
    </row>
    <row r="321" spans="1:5" ht="14.4" x14ac:dyDescent="0.35">
      <c r="A321" s="132">
        <v>44307</v>
      </c>
      <c r="B321" s="30">
        <v>17151</v>
      </c>
      <c r="C321" s="30">
        <v>13</v>
      </c>
      <c r="D321" s="30">
        <v>347</v>
      </c>
      <c r="E321" s="30">
        <v>1</v>
      </c>
    </row>
    <row r="322" spans="1:5" ht="14.4" x14ac:dyDescent="0.35">
      <c r="A322" s="132">
        <v>44308</v>
      </c>
      <c r="B322" s="30">
        <v>17168</v>
      </c>
      <c r="C322" s="30">
        <v>17</v>
      </c>
      <c r="D322" s="131">
        <v>347</v>
      </c>
      <c r="E322" s="131">
        <v>0</v>
      </c>
    </row>
    <row r="323" spans="1:5" ht="14.4" x14ac:dyDescent="0.35">
      <c r="A323" s="132">
        <v>44309</v>
      </c>
      <c r="B323" s="30">
        <v>17181</v>
      </c>
      <c r="C323" s="30">
        <v>13</v>
      </c>
      <c r="D323" s="131">
        <v>347</v>
      </c>
      <c r="E323" s="131">
        <v>0</v>
      </c>
    </row>
    <row r="324" spans="1:5" ht="14.4" x14ac:dyDescent="0.35">
      <c r="A324" s="132">
        <v>44310</v>
      </c>
      <c r="B324" s="30">
        <v>17193</v>
      </c>
      <c r="C324" s="30">
        <v>12</v>
      </c>
      <c r="D324" s="30">
        <v>351</v>
      </c>
      <c r="E324" s="30">
        <v>4</v>
      </c>
    </row>
    <row r="325" spans="1:5" ht="14.4" x14ac:dyDescent="0.35">
      <c r="A325" s="132">
        <v>44311</v>
      </c>
      <c r="B325" s="30">
        <v>17199</v>
      </c>
      <c r="C325" s="30">
        <v>6</v>
      </c>
      <c r="D325" s="131">
        <v>351</v>
      </c>
      <c r="E325" s="131">
        <v>0</v>
      </c>
    </row>
    <row r="326" spans="1:5" ht="14.4" x14ac:dyDescent="0.35">
      <c r="A326" s="132">
        <v>44312</v>
      </c>
      <c r="B326" s="30">
        <v>17211</v>
      </c>
      <c r="C326" s="30">
        <v>12</v>
      </c>
      <c r="D326" s="131">
        <v>351</v>
      </c>
      <c r="E326" s="131">
        <v>0</v>
      </c>
    </row>
    <row r="327" spans="1:5" ht="14.4" x14ac:dyDescent="0.35">
      <c r="A327" s="132">
        <v>44313</v>
      </c>
      <c r="B327" s="30">
        <v>17215</v>
      </c>
      <c r="C327" s="30">
        <v>4</v>
      </c>
      <c r="D327" s="131">
        <v>351</v>
      </c>
      <c r="E327" s="131">
        <v>0</v>
      </c>
    </row>
    <row r="328" spans="1:5" ht="14.4" x14ac:dyDescent="0.35">
      <c r="A328" s="132">
        <v>44314</v>
      </c>
      <c r="B328" s="30">
        <v>17227</v>
      </c>
      <c r="C328" s="30">
        <v>12</v>
      </c>
      <c r="D328" s="131">
        <v>351</v>
      </c>
      <c r="E328" s="131">
        <v>0</v>
      </c>
    </row>
    <row r="329" spans="1:5" ht="14.4" x14ac:dyDescent="0.35">
      <c r="A329" s="132">
        <v>44315</v>
      </c>
      <c r="B329" s="30">
        <v>17243</v>
      </c>
      <c r="C329" s="30">
        <v>16</v>
      </c>
      <c r="D329" s="131">
        <v>351</v>
      </c>
      <c r="E329" s="131">
        <v>0</v>
      </c>
    </row>
    <row r="330" spans="1:5" ht="14.4" x14ac:dyDescent="0.35">
      <c r="A330" s="132">
        <v>44316</v>
      </c>
      <c r="B330" s="30">
        <v>17259</v>
      </c>
      <c r="C330" s="30">
        <v>16</v>
      </c>
      <c r="D330" s="30">
        <v>351</v>
      </c>
      <c r="E330" s="30">
        <v>0</v>
      </c>
    </row>
    <row r="331" spans="1:5" ht="14.4" x14ac:dyDescent="0.35">
      <c r="A331" s="31">
        <v>44317</v>
      </c>
      <c r="B331" s="30">
        <v>17266</v>
      </c>
      <c r="C331" s="30">
        <v>7</v>
      </c>
      <c r="D331" s="30">
        <v>351</v>
      </c>
      <c r="E331" s="30">
        <v>0</v>
      </c>
    </row>
    <row r="332" spans="1:5" ht="14.4" x14ac:dyDescent="0.35">
      <c r="A332" s="132">
        <v>44318</v>
      </c>
      <c r="B332" s="30">
        <v>17270</v>
      </c>
      <c r="C332" s="30">
        <v>4</v>
      </c>
      <c r="D332" s="30">
        <v>351</v>
      </c>
      <c r="E332" s="30">
        <v>0</v>
      </c>
    </row>
    <row r="333" spans="1:5" ht="14.4" x14ac:dyDescent="0.35">
      <c r="A333" s="132">
        <v>44319</v>
      </c>
      <c r="B333" s="30">
        <v>17288</v>
      </c>
      <c r="C333" s="30">
        <v>18</v>
      </c>
      <c r="D333" s="131">
        <v>351</v>
      </c>
      <c r="E333" s="131">
        <v>0</v>
      </c>
    </row>
    <row r="334" spans="1:5" ht="14.4" x14ac:dyDescent="0.35">
      <c r="A334" s="132">
        <v>44320</v>
      </c>
      <c r="B334" s="30">
        <v>17293</v>
      </c>
      <c r="C334" s="30">
        <v>5</v>
      </c>
      <c r="D334" s="30">
        <v>351</v>
      </c>
      <c r="E334" s="30">
        <v>0</v>
      </c>
    </row>
    <row r="335" spans="1:5" ht="14.4" x14ac:dyDescent="0.35">
      <c r="A335" s="31">
        <v>44321</v>
      </c>
      <c r="B335" s="30">
        <v>17306</v>
      </c>
      <c r="C335" s="30">
        <v>13</v>
      </c>
      <c r="D335" s="30">
        <v>352</v>
      </c>
      <c r="E335" s="30">
        <v>1</v>
      </c>
    </row>
    <row r="336" spans="1:5" ht="14.4" x14ac:dyDescent="0.35">
      <c r="A336" s="132">
        <v>44322</v>
      </c>
      <c r="B336" s="30">
        <v>17311</v>
      </c>
      <c r="C336" s="30">
        <v>5</v>
      </c>
      <c r="D336" s="30">
        <v>352</v>
      </c>
      <c r="E336" s="30">
        <v>0</v>
      </c>
    </row>
    <row r="337" spans="1:5" ht="14.4" x14ac:dyDescent="0.35">
      <c r="A337" s="132">
        <v>44323</v>
      </c>
      <c r="B337" s="30">
        <v>17316</v>
      </c>
      <c r="C337" s="30">
        <v>5</v>
      </c>
      <c r="D337" s="30">
        <v>352</v>
      </c>
      <c r="E337" s="30">
        <v>0</v>
      </c>
    </row>
    <row r="338" spans="1:5" ht="14.4" x14ac:dyDescent="0.35">
      <c r="A338" s="132">
        <v>44324</v>
      </c>
      <c r="B338" s="30">
        <v>17324</v>
      </c>
      <c r="C338" s="30">
        <v>8</v>
      </c>
      <c r="D338" s="30">
        <v>352</v>
      </c>
      <c r="E338" s="30">
        <v>0</v>
      </c>
    </row>
    <row r="339" spans="1:5" x14ac:dyDescent="0.35">
      <c r="A339" s="132">
        <v>44325</v>
      </c>
      <c r="B339" s="30">
        <v>17330</v>
      </c>
      <c r="C339" s="30">
        <v>6</v>
      </c>
      <c r="D339" s="30">
        <v>352</v>
      </c>
      <c r="E339" s="30">
        <v>0</v>
      </c>
    </row>
    <row r="340" spans="1:5" x14ac:dyDescent="0.35">
      <c r="A340" s="132">
        <v>44326</v>
      </c>
      <c r="B340" s="171">
        <v>17344</v>
      </c>
      <c r="C340" s="30">
        <v>14</v>
      </c>
      <c r="D340" s="30">
        <v>354</v>
      </c>
      <c r="E340" s="30">
        <v>2</v>
      </c>
    </row>
    <row r="341" spans="1:5" x14ac:dyDescent="0.35">
      <c r="A341" s="132">
        <v>44327</v>
      </c>
      <c r="B341" s="30">
        <v>17344</v>
      </c>
      <c r="C341" s="30">
        <v>0</v>
      </c>
      <c r="D341" s="30">
        <v>354</v>
      </c>
      <c r="E341" s="30">
        <v>0</v>
      </c>
    </row>
    <row r="342" spans="1:5" x14ac:dyDescent="0.35">
      <c r="A342" s="132">
        <v>44328</v>
      </c>
      <c r="B342" s="30">
        <v>17357</v>
      </c>
      <c r="C342" s="30">
        <v>13</v>
      </c>
      <c r="D342" s="30">
        <v>355</v>
      </c>
      <c r="E342" s="30">
        <v>1</v>
      </c>
    </row>
    <row r="343" spans="1:5" x14ac:dyDescent="0.35">
      <c r="A343" s="132">
        <v>44329</v>
      </c>
      <c r="B343" s="30">
        <v>17366</v>
      </c>
      <c r="C343" s="30">
        <v>9</v>
      </c>
      <c r="D343" s="30">
        <v>356</v>
      </c>
      <c r="E343" s="30">
        <v>1</v>
      </c>
    </row>
    <row r="344" spans="1:5" x14ac:dyDescent="0.35">
      <c r="A344" s="132">
        <v>44330</v>
      </c>
      <c r="B344" s="30">
        <v>17384</v>
      </c>
      <c r="C344" s="30">
        <v>18</v>
      </c>
      <c r="D344" s="30">
        <v>358</v>
      </c>
      <c r="E344" s="30">
        <v>2</v>
      </c>
    </row>
    <row r="345" spans="1:5" x14ac:dyDescent="0.35">
      <c r="A345" s="132">
        <v>44331</v>
      </c>
      <c r="B345" s="30">
        <v>17389</v>
      </c>
      <c r="C345" s="30">
        <v>5</v>
      </c>
      <c r="D345" s="30">
        <v>358</v>
      </c>
      <c r="E345" s="30">
        <v>0</v>
      </c>
    </row>
    <row r="346" spans="1:5" x14ac:dyDescent="0.35">
      <c r="A346" s="132">
        <v>44332</v>
      </c>
      <c r="B346" s="30">
        <v>17394</v>
      </c>
      <c r="C346" s="171">
        <v>5</v>
      </c>
      <c r="D346" s="30">
        <v>359</v>
      </c>
      <c r="E346" s="171">
        <v>1</v>
      </c>
    </row>
    <row r="347" spans="1:5" x14ac:dyDescent="0.35">
      <c r="A347" s="132">
        <v>44333</v>
      </c>
      <c r="B347" s="30">
        <v>17413</v>
      </c>
      <c r="C347" s="30">
        <v>19</v>
      </c>
      <c r="D347" s="179">
        <v>359</v>
      </c>
      <c r="E347" s="30">
        <v>0</v>
      </c>
    </row>
    <row r="348" spans="1:5" x14ac:dyDescent="0.35">
      <c r="A348" s="132">
        <v>44334</v>
      </c>
      <c r="B348" s="30">
        <v>17419</v>
      </c>
      <c r="C348" s="30">
        <v>6</v>
      </c>
      <c r="D348" s="30">
        <v>360</v>
      </c>
      <c r="E348" s="30">
        <v>1</v>
      </c>
    </row>
    <row r="349" spans="1:5" x14ac:dyDescent="0.35">
      <c r="A349" s="132">
        <v>44335</v>
      </c>
      <c r="B349" s="30">
        <v>17433</v>
      </c>
      <c r="C349" s="30">
        <v>14</v>
      </c>
      <c r="D349" s="30">
        <v>361</v>
      </c>
      <c r="E349" s="30">
        <v>1</v>
      </c>
    </row>
    <row r="350" spans="1:5" x14ac:dyDescent="0.35">
      <c r="A350" s="132">
        <v>44336</v>
      </c>
      <c r="B350" s="30">
        <v>17442</v>
      </c>
      <c r="C350" s="30">
        <v>9</v>
      </c>
      <c r="D350" s="30">
        <v>360</v>
      </c>
      <c r="E350" s="30">
        <v>0</v>
      </c>
    </row>
    <row r="351" spans="1:5" x14ac:dyDescent="0.35">
      <c r="A351" s="132">
        <v>44337</v>
      </c>
      <c r="B351" s="30">
        <v>17453</v>
      </c>
      <c r="C351" s="30">
        <v>11</v>
      </c>
      <c r="D351" s="30">
        <v>360</v>
      </c>
      <c r="E351" s="30">
        <v>0</v>
      </c>
    </row>
    <row r="352" spans="1:5" x14ac:dyDescent="0.35">
      <c r="A352" s="132">
        <v>44338</v>
      </c>
      <c r="B352" s="30">
        <v>17458</v>
      </c>
      <c r="C352" s="30">
        <v>5</v>
      </c>
      <c r="D352" s="30">
        <v>360</v>
      </c>
      <c r="E352"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99"/>
  <sheetViews>
    <sheetView workbookViewId="0">
      <pane ySplit="1" topLeftCell="A1487" activePane="bottomLeft" state="frozen"/>
      <selection activeCell="F21" sqref="F21:G34"/>
      <selection pane="bottomLeft" activeCell="D1501" sqref="D1501"/>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32">
        <v>44293</v>
      </c>
      <c r="B1430" s="131" t="s">
        <v>230</v>
      </c>
      <c r="C1430" s="131" t="s">
        <v>510</v>
      </c>
      <c r="D1430" s="131">
        <v>8344</v>
      </c>
      <c r="E1430" s="131" t="s">
        <v>509</v>
      </c>
      <c r="F1430" s="131"/>
      <c r="G1430" s="131"/>
    </row>
    <row r="1431" spans="1:8" x14ac:dyDescent="0.35">
      <c r="A1431" s="132">
        <v>44293</v>
      </c>
      <c r="B1431" s="131" t="s">
        <v>230</v>
      </c>
      <c r="C1431" s="131" t="s">
        <v>508</v>
      </c>
      <c r="D1431" s="131">
        <v>9009</v>
      </c>
      <c r="E1431" s="131" t="s">
        <v>507</v>
      </c>
      <c r="F1431" s="131"/>
      <c r="G1431" s="131"/>
    </row>
    <row r="1432" spans="1:8" x14ac:dyDescent="0.35">
      <c r="A1432" s="132">
        <v>44293</v>
      </c>
      <c r="B1432" s="131" t="s">
        <v>230</v>
      </c>
      <c r="C1432" s="131" t="s">
        <v>447</v>
      </c>
      <c r="D1432" s="131">
        <v>4</v>
      </c>
      <c r="E1432" s="131" t="s">
        <v>506</v>
      </c>
      <c r="F1432" s="131"/>
      <c r="G1432" s="131"/>
    </row>
    <row r="1433" spans="1:8" x14ac:dyDescent="0.35">
      <c r="A1433" s="132">
        <v>44293</v>
      </c>
      <c r="B1433" s="131" t="s">
        <v>230</v>
      </c>
      <c r="C1433" s="131" t="s">
        <v>505</v>
      </c>
      <c r="D1433" s="131" t="s">
        <v>504</v>
      </c>
      <c r="E1433" s="131" t="s">
        <v>503</v>
      </c>
      <c r="F1433" s="131"/>
      <c r="G1433" s="131"/>
    </row>
    <row r="1434" spans="1:8" x14ac:dyDescent="0.35">
      <c r="A1434" s="132">
        <v>44293</v>
      </c>
      <c r="B1434" s="131" t="s">
        <v>500</v>
      </c>
      <c r="C1434" s="131" t="s">
        <v>498</v>
      </c>
      <c r="D1434" s="131">
        <v>9504</v>
      </c>
      <c r="E1434" s="131" t="s">
        <v>502</v>
      </c>
      <c r="F1434" s="131"/>
      <c r="G1434" s="131"/>
    </row>
    <row r="1435" spans="1:8" x14ac:dyDescent="0.35">
      <c r="A1435" s="132">
        <v>44293</v>
      </c>
      <c r="B1435" s="131" t="s">
        <v>500</v>
      </c>
      <c r="C1435" s="131" t="s">
        <v>496</v>
      </c>
      <c r="D1435" s="131">
        <v>2226</v>
      </c>
      <c r="E1435" s="131" t="s">
        <v>501</v>
      </c>
      <c r="F1435" s="131"/>
      <c r="G1435" s="131"/>
    </row>
    <row r="1436" spans="1:8" x14ac:dyDescent="0.35">
      <c r="A1436" s="132">
        <v>44293</v>
      </c>
      <c r="B1436" s="131" t="s">
        <v>500</v>
      </c>
      <c r="C1436" s="131" t="s">
        <v>447</v>
      </c>
      <c r="D1436" s="131">
        <v>5628</v>
      </c>
      <c r="E1436" s="131" t="s">
        <v>499</v>
      </c>
      <c r="F1436" s="131"/>
      <c r="G1436" s="131"/>
    </row>
    <row r="1437" spans="1:8" x14ac:dyDescent="0.35">
      <c r="A1437" s="132">
        <v>44293</v>
      </c>
      <c r="B1437" s="131" t="s">
        <v>494</v>
      </c>
      <c r="C1437" s="131" t="s">
        <v>498</v>
      </c>
      <c r="D1437" s="131">
        <v>9417</v>
      </c>
      <c r="E1437" s="131" t="s">
        <v>497</v>
      </c>
      <c r="F1437" s="131"/>
      <c r="G1437" s="131"/>
    </row>
    <row r="1438" spans="1:8" x14ac:dyDescent="0.35">
      <c r="A1438" s="132">
        <v>44293</v>
      </c>
      <c r="B1438" s="131" t="s">
        <v>494</v>
      </c>
      <c r="C1438" s="131" t="s">
        <v>496</v>
      </c>
      <c r="D1438" s="131">
        <v>148</v>
      </c>
      <c r="E1438" s="131" t="s">
        <v>495</v>
      </c>
      <c r="F1438" s="131"/>
      <c r="G1438" s="131"/>
    </row>
    <row r="1439" spans="1:8" x14ac:dyDescent="0.35">
      <c r="A1439" s="132">
        <v>44293</v>
      </c>
      <c r="B1439" s="131" t="s">
        <v>494</v>
      </c>
      <c r="C1439" s="131" t="s">
        <v>447</v>
      </c>
      <c r="D1439" s="131">
        <v>7793</v>
      </c>
      <c r="E1439" s="131" t="s">
        <v>493</v>
      </c>
      <c r="F1439" s="131"/>
      <c r="G1439" s="131"/>
    </row>
    <row r="1440" spans="1:8" x14ac:dyDescent="0.35">
      <c r="A1440" s="132">
        <v>44300</v>
      </c>
      <c r="B1440" s="131" t="s">
        <v>230</v>
      </c>
      <c r="C1440" s="131" t="s">
        <v>510</v>
      </c>
      <c r="D1440" s="131">
        <v>8389</v>
      </c>
      <c r="E1440" s="131" t="s">
        <v>509</v>
      </c>
      <c r="F1440" s="131"/>
      <c r="G1440" s="131"/>
      <c r="H1440" s="131"/>
    </row>
    <row r="1441" spans="1:8" x14ac:dyDescent="0.35">
      <c r="A1441" s="132">
        <v>44300</v>
      </c>
      <c r="B1441" s="131" t="s">
        <v>230</v>
      </c>
      <c r="C1441" s="131" t="s">
        <v>508</v>
      </c>
      <c r="D1441" s="131">
        <v>9033</v>
      </c>
      <c r="E1441" s="131" t="s">
        <v>507</v>
      </c>
      <c r="F1441" s="131"/>
      <c r="G1441" s="131"/>
      <c r="H1441" s="131"/>
    </row>
    <row r="1442" spans="1:8" x14ac:dyDescent="0.35">
      <c r="A1442" s="132">
        <v>44300</v>
      </c>
      <c r="B1442" s="131" t="s">
        <v>230</v>
      </c>
      <c r="C1442" s="131" t="s">
        <v>447</v>
      </c>
      <c r="D1442" s="131">
        <v>4</v>
      </c>
      <c r="E1442" s="131" t="s">
        <v>506</v>
      </c>
      <c r="F1442" s="131"/>
      <c r="G1442" s="131"/>
      <c r="H1442" s="131"/>
    </row>
    <row r="1443" spans="1:8" x14ac:dyDescent="0.35">
      <c r="A1443" s="132">
        <v>44300</v>
      </c>
      <c r="B1443" s="131" t="s">
        <v>230</v>
      </c>
      <c r="C1443" s="131" t="s">
        <v>505</v>
      </c>
      <c r="D1443" s="131" t="s">
        <v>504</v>
      </c>
      <c r="E1443" s="131" t="s">
        <v>503</v>
      </c>
      <c r="F1443" s="131"/>
      <c r="G1443" s="131"/>
      <c r="H1443" s="131"/>
    </row>
    <row r="1444" spans="1:8" x14ac:dyDescent="0.35">
      <c r="A1444" s="132">
        <v>44300</v>
      </c>
      <c r="B1444" s="131" t="s">
        <v>500</v>
      </c>
      <c r="C1444" s="131" t="s">
        <v>498</v>
      </c>
      <c r="D1444" s="131">
        <v>9567</v>
      </c>
      <c r="E1444" s="131" t="s">
        <v>502</v>
      </c>
      <c r="F1444" s="131"/>
      <c r="G1444" s="131"/>
      <c r="H1444" s="131"/>
    </row>
    <row r="1445" spans="1:8" x14ac:dyDescent="0.35">
      <c r="A1445" s="132">
        <v>44300</v>
      </c>
      <c r="B1445" s="131" t="s">
        <v>500</v>
      </c>
      <c r="C1445" s="131" t="s">
        <v>496</v>
      </c>
      <c r="D1445" s="131">
        <v>2216</v>
      </c>
      <c r="E1445" s="131" t="s">
        <v>501</v>
      </c>
      <c r="F1445" s="131"/>
      <c r="G1445" s="131"/>
      <c r="H1445" s="131"/>
    </row>
    <row r="1446" spans="1:8" x14ac:dyDescent="0.35">
      <c r="A1446" s="132">
        <v>44300</v>
      </c>
      <c r="B1446" s="131" t="s">
        <v>500</v>
      </c>
      <c r="C1446" s="131" t="s">
        <v>447</v>
      </c>
      <c r="D1446" s="131">
        <v>5644</v>
      </c>
      <c r="E1446" s="131" t="s">
        <v>499</v>
      </c>
      <c r="F1446" s="131"/>
      <c r="G1446" s="131"/>
      <c r="H1446" s="131"/>
    </row>
    <row r="1447" spans="1:8" x14ac:dyDescent="0.35">
      <c r="A1447" s="132">
        <v>44300</v>
      </c>
      <c r="B1447" s="131" t="s">
        <v>494</v>
      </c>
      <c r="C1447" s="131" t="s">
        <v>498</v>
      </c>
      <c r="D1447" s="131">
        <v>9511</v>
      </c>
      <c r="E1447" s="131" t="s">
        <v>497</v>
      </c>
      <c r="F1447" s="131"/>
      <c r="G1447" s="131"/>
      <c r="H1447" s="131"/>
    </row>
    <row r="1448" spans="1:8" x14ac:dyDescent="0.35">
      <c r="A1448" s="132">
        <v>44300</v>
      </c>
      <c r="B1448" s="131" t="s">
        <v>494</v>
      </c>
      <c r="C1448" s="131" t="s">
        <v>496</v>
      </c>
      <c r="D1448" s="131">
        <v>149</v>
      </c>
      <c r="E1448" s="131" t="s">
        <v>495</v>
      </c>
      <c r="F1448" s="131"/>
      <c r="G1448" s="131"/>
      <c r="H1448" s="131"/>
    </row>
    <row r="1449" spans="1:8" x14ac:dyDescent="0.35">
      <c r="A1449" s="132">
        <v>44300</v>
      </c>
      <c r="B1449" s="131" t="s">
        <v>494</v>
      </c>
      <c r="C1449" s="131" t="s">
        <v>447</v>
      </c>
      <c r="D1449" s="131">
        <v>7767</v>
      </c>
      <c r="E1449" s="131" t="s">
        <v>493</v>
      </c>
      <c r="F1449" s="131"/>
      <c r="G1449" s="131"/>
      <c r="H1449" s="131"/>
    </row>
    <row r="1450" spans="1:8" x14ac:dyDescent="0.35">
      <c r="A1450" s="132">
        <v>44307</v>
      </c>
      <c r="B1450" s="131" t="s">
        <v>230</v>
      </c>
      <c r="C1450" s="131" t="s">
        <v>510</v>
      </c>
      <c r="D1450" s="131">
        <v>8436</v>
      </c>
      <c r="E1450" s="131" t="s">
        <v>509</v>
      </c>
      <c r="F1450" s="131"/>
      <c r="G1450" s="131"/>
      <c r="H1450" s="131"/>
    </row>
    <row r="1451" spans="1:8" x14ac:dyDescent="0.35">
      <c r="A1451" s="132">
        <v>44307</v>
      </c>
      <c r="B1451" s="131" t="s">
        <v>230</v>
      </c>
      <c r="C1451" s="131" t="s">
        <v>508</v>
      </c>
      <c r="D1451" s="131">
        <v>9057</v>
      </c>
      <c r="E1451" s="131" t="s">
        <v>507</v>
      </c>
      <c r="F1451" s="131"/>
      <c r="G1451" s="131"/>
      <c r="H1451" s="131"/>
    </row>
    <row r="1452" spans="1:8" x14ac:dyDescent="0.35">
      <c r="A1452" s="132">
        <v>44307</v>
      </c>
      <c r="B1452" s="131" t="s">
        <v>230</v>
      </c>
      <c r="C1452" s="131" t="s">
        <v>447</v>
      </c>
      <c r="D1452" s="131">
        <v>4</v>
      </c>
      <c r="E1452" s="131" t="s">
        <v>506</v>
      </c>
      <c r="F1452" s="131"/>
      <c r="G1452" s="131"/>
      <c r="H1452" s="131"/>
    </row>
    <row r="1453" spans="1:8" x14ac:dyDescent="0.35">
      <c r="A1453" s="132">
        <v>44307</v>
      </c>
      <c r="B1453" s="131" t="s">
        <v>230</v>
      </c>
      <c r="C1453" s="131" t="s">
        <v>505</v>
      </c>
      <c r="D1453" s="131" t="s">
        <v>504</v>
      </c>
      <c r="E1453" s="131" t="s">
        <v>503</v>
      </c>
      <c r="F1453" s="131"/>
      <c r="G1453" s="131"/>
      <c r="H1453" s="131"/>
    </row>
    <row r="1454" spans="1:8" x14ac:dyDescent="0.35">
      <c r="A1454" s="132">
        <v>44307</v>
      </c>
      <c r="B1454" s="131" t="s">
        <v>500</v>
      </c>
      <c r="C1454" s="131" t="s">
        <v>498</v>
      </c>
      <c r="D1454" s="131">
        <v>9613</v>
      </c>
      <c r="E1454" s="131" t="s">
        <v>502</v>
      </c>
      <c r="F1454" s="131"/>
      <c r="G1454" s="131"/>
      <c r="H1454" s="131"/>
    </row>
    <row r="1455" spans="1:8" x14ac:dyDescent="0.35">
      <c r="A1455" s="132">
        <v>44307</v>
      </c>
      <c r="B1455" s="131" t="s">
        <v>500</v>
      </c>
      <c r="C1455" s="131" t="s">
        <v>496</v>
      </c>
      <c r="D1455" s="131">
        <v>2219</v>
      </c>
      <c r="E1455" s="131" t="s">
        <v>501</v>
      </c>
      <c r="F1455" s="131"/>
      <c r="G1455" s="131"/>
      <c r="H1455" s="131"/>
    </row>
    <row r="1456" spans="1:8" x14ac:dyDescent="0.35">
      <c r="A1456" s="132">
        <v>44307</v>
      </c>
      <c r="B1456" s="131" t="s">
        <v>500</v>
      </c>
      <c r="C1456" s="131" t="s">
        <v>447</v>
      </c>
      <c r="D1456" s="131">
        <v>5666</v>
      </c>
      <c r="E1456" s="131" t="s">
        <v>499</v>
      </c>
      <c r="F1456" s="131"/>
      <c r="G1456" s="131"/>
      <c r="H1456" s="131"/>
    </row>
    <row r="1457" spans="1:8" x14ac:dyDescent="0.35">
      <c r="A1457" s="132">
        <v>44307</v>
      </c>
      <c r="B1457" s="131" t="s">
        <v>494</v>
      </c>
      <c r="C1457" s="131" t="s">
        <v>498</v>
      </c>
      <c r="D1457" s="131">
        <v>9551</v>
      </c>
      <c r="E1457" s="131" t="s">
        <v>497</v>
      </c>
      <c r="F1457" s="131"/>
      <c r="G1457" s="131"/>
      <c r="H1457" s="131"/>
    </row>
    <row r="1458" spans="1:8" x14ac:dyDescent="0.35">
      <c r="A1458" s="132">
        <v>44307</v>
      </c>
      <c r="B1458" s="131" t="s">
        <v>494</v>
      </c>
      <c r="C1458" s="131" t="s">
        <v>496</v>
      </c>
      <c r="D1458" s="131">
        <v>152</v>
      </c>
      <c r="E1458" s="131" t="s">
        <v>495</v>
      </c>
      <c r="F1458" s="131"/>
      <c r="G1458" s="131"/>
      <c r="H1458" s="131"/>
    </row>
    <row r="1459" spans="1:8" x14ac:dyDescent="0.35">
      <c r="A1459" s="132">
        <v>44307</v>
      </c>
      <c r="B1459" s="131" t="s">
        <v>494</v>
      </c>
      <c r="C1459" s="131" t="s">
        <v>447</v>
      </c>
      <c r="D1459" s="131">
        <v>7795</v>
      </c>
      <c r="E1459" s="131" t="s">
        <v>493</v>
      </c>
      <c r="F1459" s="131"/>
      <c r="G1459" s="131"/>
      <c r="H1459" s="131"/>
    </row>
    <row r="1460" spans="1:8" x14ac:dyDescent="0.35">
      <c r="A1460" s="132">
        <v>44314</v>
      </c>
      <c r="B1460" s="131" t="s">
        <v>230</v>
      </c>
      <c r="C1460" s="131" t="s">
        <v>510</v>
      </c>
      <c r="D1460" s="131">
        <v>8478</v>
      </c>
      <c r="E1460" s="131" t="s">
        <v>509</v>
      </c>
      <c r="F1460" s="131"/>
      <c r="G1460" s="131"/>
      <c r="H1460" s="131"/>
    </row>
    <row r="1461" spans="1:8" x14ac:dyDescent="0.35">
      <c r="A1461" s="132">
        <v>44314</v>
      </c>
      <c r="B1461" s="131" t="s">
        <v>230</v>
      </c>
      <c r="C1461" s="131" t="s">
        <v>508</v>
      </c>
      <c r="D1461" s="131">
        <v>9095</v>
      </c>
      <c r="E1461" s="131" t="s">
        <v>507</v>
      </c>
      <c r="F1461" s="131"/>
      <c r="G1461" s="131"/>
      <c r="H1461" s="131"/>
    </row>
    <row r="1462" spans="1:8" x14ac:dyDescent="0.35">
      <c r="A1462" s="132">
        <v>44314</v>
      </c>
      <c r="B1462" s="131" t="s">
        <v>230</v>
      </c>
      <c r="C1462" s="131" t="s">
        <v>447</v>
      </c>
      <c r="D1462" s="131">
        <v>4</v>
      </c>
      <c r="E1462" s="131" t="s">
        <v>506</v>
      </c>
      <c r="F1462" s="131"/>
      <c r="G1462" s="131"/>
      <c r="H1462" s="131"/>
    </row>
    <row r="1463" spans="1:8" x14ac:dyDescent="0.35">
      <c r="A1463" s="132">
        <v>44314</v>
      </c>
      <c r="B1463" s="131" t="s">
        <v>230</v>
      </c>
      <c r="C1463" s="131" t="s">
        <v>505</v>
      </c>
      <c r="D1463" s="131" t="s">
        <v>504</v>
      </c>
      <c r="E1463" s="131" t="s">
        <v>503</v>
      </c>
      <c r="F1463" s="131"/>
      <c r="G1463" s="131"/>
      <c r="H1463" s="131"/>
    </row>
    <row r="1464" spans="1:8" x14ac:dyDescent="0.35">
      <c r="A1464" s="132">
        <v>44314</v>
      </c>
      <c r="B1464" s="131" t="s">
        <v>500</v>
      </c>
      <c r="C1464" s="131" t="s">
        <v>498</v>
      </c>
      <c r="D1464" s="131">
        <v>9670</v>
      </c>
      <c r="E1464" s="131" t="s">
        <v>502</v>
      </c>
      <c r="F1464" s="131"/>
      <c r="G1464" s="131"/>
      <c r="H1464" s="131"/>
    </row>
    <row r="1465" spans="1:8" x14ac:dyDescent="0.35">
      <c r="A1465" s="132">
        <v>44314</v>
      </c>
      <c r="B1465" s="131" t="s">
        <v>500</v>
      </c>
      <c r="C1465" s="131" t="s">
        <v>496</v>
      </c>
      <c r="D1465" s="131">
        <v>2222</v>
      </c>
      <c r="E1465" s="131" t="s">
        <v>501</v>
      </c>
      <c r="F1465" s="131"/>
      <c r="G1465" s="131"/>
      <c r="H1465" s="131"/>
    </row>
    <row r="1466" spans="1:8" x14ac:dyDescent="0.35">
      <c r="A1466" s="132">
        <v>44314</v>
      </c>
      <c r="B1466" s="131" t="s">
        <v>500</v>
      </c>
      <c r="C1466" s="131" t="s">
        <v>447</v>
      </c>
      <c r="D1466" s="131">
        <v>5686</v>
      </c>
      <c r="E1466" s="131" t="s">
        <v>499</v>
      </c>
      <c r="F1466" s="131"/>
      <c r="G1466" s="131"/>
      <c r="H1466" s="131"/>
    </row>
    <row r="1467" spans="1:8" x14ac:dyDescent="0.35">
      <c r="A1467" s="132">
        <v>44314</v>
      </c>
      <c r="B1467" s="131" t="s">
        <v>494</v>
      </c>
      <c r="C1467" s="131" t="s">
        <v>498</v>
      </c>
      <c r="D1467" s="131">
        <v>9590</v>
      </c>
      <c r="E1467" s="131" t="s">
        <v>497</v>
      </c>
      <c r="F1467" s="131"/>
      <c r="G1467" s="131"/>
      <c r="H1467" s="131"/>
    </row>
    <row r="1468" spans="1:8" x14ac:dyDescent="0.35">
      <c r="A1468" s="132">
        <v>44314</v>
      </c>
      <c r="B1468" s="131" t="s">
        <v>494</v>
      </c>
      <c r="C1468" s="131" t="s">
        <v>496</v>
      </c>
      <c r="D1468" s="131">
        <v>152</v>
      </c>
      <c r="E1468" s="131" t="s">
        <v>495</v>
      </c>
      <c r="F1468" s="131"/>
      <c r="G1468" s="131"/>
      <c r="H1468" s="131"/>
    </row>
    <row r="1469" spans="1:8" x14ac:dyDescent="0.35">
      <c r="A1469" s="132">
        <v>44314</v>
      </c>
      <c r="B1469" s="131" t="s">
        <v>494</v>
      </c>
      <c r="C1469" s="131" t="s">
        <v>447</v>
      </c>
      <c r="D1469" s="131">
        <v>7836</v>
      </c>
      <c r="E1469" s="131" t="s">
        <v>493</v>
      </c>
      <c r="F1469" s="131"/>
      <c r="G1469" s="131"/>
      <c r="H1469" s="131"/>
    </row>
    <row r="1470" spans="1:8" x14ac:dyDescent="0.35">
      <c r="A1470" s="132">
        <v>44321</v>
      </c>
      <c r="B1470" s="131" t="s">
        <v>230</v>
      </c>
      <c r="C1470" s="131" t="s">
        <v>510</v>
      </c>
      <c r="D1470" s="131">
        <v>8532</v>
      </c>
      <c r="E1470" s="131" t="s">
        <v>509</v>
      </c>
      <c r="F1470" s="131"/>
      <c r="G1470" s="131"/>
      <c r="H1470" s="131"/>
    </row>
    <row r="1471" spans="1:8" x14ac:dyDescent="0.35">
      <c r="A1471" s="132">
        <v>44321</v>
      </c>
      <c r="B1471" s="131" t="s">
        <v>230</v>
      </c>
      <c r="C1471" s="131" t="s">
        <v>508</v>
      </c>
      <c r="D1471" s="131">
        <v>9121</v>
      </c>
      <c r="E1471" s="131" t="s">
        <v>507</v>
      </c>
      <c r="F1471" s="131"/>
      <c r="G1471" s="131"/>
      <c r="H1471" s="131"/>
    </row>
    <row r="1472" spans="1:8" x14ac:dyDescent="0.35">
      <c r="A1472" s="132">
        <v>44321</v>
      </c>
      <c r="B1472" s="131" t="s">
        <v>230</v>
      </c>
      <c r="C1472" s="131" t="s">
        <v>447</v>
      </c>
      <c r="D1472" s="131">
        <v>4</v>
      </c>
      <c r="E1472" s="131" t="s">
        <v>506</v>
      </c>
      <c r="F1472" s="131"/>
      <c r="G1472" s="131"/>
      <c r="H1472" s="131"/>
    </row>
    <row r="1473" spans="1:8" x14ac:dyDescent="0.35">
      <c r="A1473" s="132">
        <v>44321</v>
      </c>
      <c r="B1473" s="131" t="s">
        <v>230</v>
      </c>
      <c r="C1473" s="131" t="s">
        <v>505</v>
      </c>
      <c r="D1473" s="131" t="s">
        <v>504</v>
      </c>
      <c r="E1473" s="131" t="s">
        <v>503</v>
      </c>
      <c r="F1473" s="131"/>
      <c r="G1473" s="131"/>
      <c r="H1473" s="131"/>
    </row>
    <row r="1474" spans="1:8" x14ac:dyDescent="0.35">
      <c r="A1474" s="132">
        <v>44321</v>
      </c>
      <c r="B1474" s="131" t="s">
        <v>500</v>
      </c>
      <c r="C1474" s="131" t="s">
        <v>498</v>
      </c>
      <c r="D1474" s="131">
        <v>9724</v>
      </c>
      <c r="E1474" s="131" t="s">
        <v>502</v>
      </c>
      <c r="F1474" s="131"/>
      <c r="G1474" s="131"/>
      <c r="H1474" s="131"/>
    </row>
    <row r="1475" spans="1:8" x14ac:dyDescent="0.35">
      <c r="A1475" s="132">
        <v>44321</v>
      </c>
      <c r="B1475" s="131" t="s">
        <v>500</v>
      </c>
      <c r="C1475" s="131" t="s">
        <v>496</v>
      </c>
      <c r="D1475" s="131">
        <v>2223</v>
      </c>
      <c r="E1475" s="131" t="s">
        <v>501</v>
      </c>
      <c r="F1475" s="131"/>
      <c r="G1475" s="131"/>
      <c r="H1475" s="131"/>
    </row>
    <row r="1476" spans="1:8" x14ac:dyDescent="0.35">
      <c r="A1476" s="132">
        <v>44321</v>
      </c>
      <c r="B1476" s="131" t="s">
        <v>500</v>
      </c>
      <c r="C1476" s="131" t="s">
        <v>447</v>
      </c>
      <c r="D1476" s="131">
        <v>5711</v>
      </c>
      <c r="E1476" s="131" t="s">
        <v>499</v>
      </c>
      <c r="F1476" s="131"/>
      <c r="G1476" s="131"/>
      <c r="H1476" s="131"/>
    </row>
    <row r="1477" spans="1:8" x14ac:dyDescent="0.35">
      <c r="A1477" s="132">
        <v>44321</v>
      </c>
      <c r="B1477" s="131" t="s">
        <v>494</v>
      </c>
      <c r="C1477" s="131" t="s">
        <v>498</v>
      </c>
      <c r="D1477" s="131">
        <v>9642</v>
      </c>
      <c r="E1477" s="131" t="s">
        <v>497</v>
      </c>
      <c r="F1477" s="131"/>
      <c r="G1477" s="131"/>
      <c r="H1477" s="131"/>
    </row>
    <row r="1478" spans="1:8" x14ac:dyDescent="0.35">
      <c r="A1478" s="132">
        <v>44321</v>
      </c>
      <c r="B1478" s="131" t="s">
        <v>494</v>
      </c>
      <c r="C1478" s="131" t="s">
        <v>496</v>
      </c>
      <c r="D1478" s="131">
        <v>152</v>
      </c>
      <c r="E1478" s="131" t="s">
        <v>495</v>
      </c>
      <c r="F1478" s="131"/>
      <c r="G1478" s="131"/>
      <c r="H1478" s="131"/>
    </row>
    <row r="1479" spans="1:8" x14ac:dyDescent="0.35">
      <c r="A1479" s="132">
        <v>44321</v>
      </c>
      <c r="B1479" s="131" t="s">
        <v>494</v>
      </c>
      <c r="C1479" s="131" t="s">
        <v>447</v>
      </c>
      <c r="D1479" s="131">
        <v>7864</v>
      </c>
      <c r="E1479" s="131" t="s">
        <v>493</v>
      </c>
      <c r="F1479" s="131"/>
      <c r="G1479" s="131"/>
      <c r="H1479" s="131"/>
    </row>
    <row r="1480" spans="1:8" x14ac:dyDescent="0.35">
      <c r="A1480" s="132">
        <v>44328</v>
      </c>
      <c r="B1480" s="171" t="s">
        <v>230</v>
      </c>
      <c r="C1480" s="171" t="s">
        <v>510</v>
      </c>
      <c r="D1480" s="171">
        <v>8562</v>
      </c>
      <c r="E1480" s="171" t="s">
        <v>509</v>
      </c>
      <c r="F1480" s="171"/>
      <c r="G1480" s="171"/>
      <c r="H1480" s="171"/>
    </row>
    <row r="1481" spans="1:8" x14ac:dyDescent="0.35">
      <c r="A1481" s="132">
        <v>44328</v>
      </c>
      <c r="B1481" s="171" t="s">
        <v>230</v>
      </c>
      <c r="C1481" s="171" t="s">
        <v>508</v>
      </c>
      <c r="D1481" s="171">
        <v>9141</v>
      </c>
      <c r="E1481" s="171" t="s">
        <v>507</v>
      </c>
      <c r="F1481" s="171"/>
      <c r="G1481" s="171"/>
      <c r="H1481" s="171"/>
    </row>
    <row r="1482" spans="1:8" x14ac:dyDescent="0.35">
      <c r="A1482" s="132">
        <v>44328</v>
      </c>
      <c r="B1482" s="171" t="s">
        <v>230</v>
      </c>
      <c r="C1482" s="171" t="s">
        <v>447</v>
      </c>
      <c r="D1482" s="171">
        <v>4</v>
      </c>
      <c r="E1482" s="171" t="s">
        <v>506</v>
      </c>
      <c r="F1482" s="171"/>
      <c r="G1482" s="171"/>
      <c r="H1482" s="171"/>
    </row>
    <row r="1483" spans="1:8" x14ac:dyDescent="0.35">
      <c r="A1483" s="132">
        <v>44328</v>
      </c>
      <c r="B1483" s="171" t="s">
        <v>230</v>
      </c>
      <c r="C1483" s="171" t="s">
        <v>505</v>
      </c>
      <c r="D1483" s="171" t="s">
        <v>504</v>
      </c>
      <c r="E1483" s="171" t="s">
        <v>503</v>
      </c>
      <c r="F1483" s="171"/>
      <c r="G1483" s="171"/>
      <c r="H1483" s="171"/>
    </row>
    <row r="1484" spans="1:8" x14ac:dyDescent="0.35">
      <c r="A1484" s="132">
        <v>44328</v>
      </c>
      <c r="B1484" s="171" t="s">
        <v>500</v>
      </c>
      <c r="C1484" s="171" t="s">
        <v>498</v>
      </c>
      <c r="D1484" s="171">
        <v>9762</v>
      </c>
      <c r="E1484" s="171" t="s">
        <v>502</v>
      </c>
      <c r="F1484" s="171"/>
      <c r="G1484" s="171"/>
      <c r="H1484" s="171"/>
    </row>
    <row r="1485" spans="1:8" x14ac:dyDescent="0.35">
      <c r="A1485" s="132">
        <v>44328</v>
      </c>
      <c r="B1485" s="171" t="s">
        <v>500</v>
      </c>
      <c r="C1485" s="171" t="s">
        <v>496</v>
      </c>
      <c r="D1485" s="171">
        <v>2225</v>
      </c>
      <c r="E1485" s="171" t="s">
        <v>501</v>
      </c>
      <c r="F1485" s="171"/>
      <c r="G1485" s="171"/>
      <c r="H1485" s="171"/>
    </row>
    <row r="1486" spans="1:8" x14ac:dyDescent="0.35">
      <c r="A1486" s="132">
        <v>44328</v>
      </c>
      <c r="B1486" s="171" t="s">
        <v>500</v>
      </c>
      <c r="C1486" s="171" t="s">
        <v>447</v>
      </c>
      <c r="D1486" s="171">
        <v>5721</v>
      </c>
      <c r="E1486" s="171" t="s">
        <v>499</v>
      </c>
      <c r="F1486" s="171"/>
      <c r="G1486" s="171"/>
      <c r="H1486" s="171"/>
    </row>
    <row r="1487" spans="1:8" x14ac:dyDescent="0.35">
      <c r="A1487" s="132">
        <v>44328</v>
      </c>
      <c r="B1487" s="171" t="s">
        <v>494</v>
      </c>
      <c r="C1487" s="171" t="s">
        <v>498</v>
      </c>
      <c r="D1487" s="171">
        <v>9674</v>
      </c>
      <c r="E1487" s="171" t="s">
        <v>497</v>
      </c>
      <c r="F1487" s="171"/>
      <c r="G1487" s="171"/>
      <c r="H1487" s="171"/>
    </row>
    <row r="1488" spans="1:8" x14ac:dyDescent="0.35">
      <c r="A1488" s="132">
        <v>44328</v>
      </c>
      <c r="B1488" s="171" t="s">
        <v>494</v>
      </c>
      <c r="C1488" s="171" t="s">
        <v>496</v>
      </c>
      <c r="D1488" s="171">
        <v>153</v>
      </c>
      <c r="E1488" s="171" t="s">
        <v>495</v>
      </c>
      <c r="F1488" s="171"/>
      <c r="G1488" s="171"/>
      <c r="H1488" s="171"/>
    </row>
    <row r="1489" spans="1:8" x14ac:dyDescent="0.35">
      <c r="A1489" s="132">
        <v>44328</v>
      </c>
      <c r="B1489" s="171" t="s">
        <v>494</v>
      </c>
      <c r="C1489" s="171" t="s">
        <v>447</v>
      </c>
      <c r="D1489" s="171">
        <v>7881</v>
      </c>
      <c r="E1489" s="171" t="s">
        <v>493</v>
      </c>
      <c r="F1489" s="171"/>
      <c r="G1489" s="171"/>
      <c r="H1489" s="171"/>
    </row>
    <row r="1490" spans="1:8" x14ac:dyDescent="0.35">
      <c r="A1490" s="132">
        <v>44335</v>
      </c>
      <c r="B1490" s="179" t="s">
        <v>230</v>
      </c>
      <c r="C1490" s="179" t="s">
        <v>510</v>
      </c>
      <c r="D1490" s="179">
        <v>8615</v>
      </c>
      <c r="E1490" s="179" t="s">
        <v>509</v>
      </c>
    </row>
    <row r="1491" spans="1:8" x14ac:dyDescent="0.35">
      <c r="A1491" s="132">
        <v>44335</v>
      </c>
      <c r="B1491" s="179" t="s">
        <v>230</v>
      </c>
      <c r="C1491" s="179" t="s">
        <v>508</v>
      </c>
      <c r="D1491" s="179">
        <v>9173</v>
      </c>
      <c r="E1491" s="179" t="s">
        <v>507</v>
      </c>
    </row>
    <row r="1492" spans="1:8" x14ac:dyDescent="0.35">
      <c r="A1492" s="132">
        <v>44335</v>
      </c>
      <c r="B1492" s="179" t="s">
        <v>230</v>
      </c>
      <c r="C1492" s="179" t="s">
        <v>447</v>
      </c>
      <c r="D1492" s="179">
        <v>5</v>
      </c>
      <c r="E1492" s="179" t="s">
        <v>506</v>
      </c>
    </row>
    <row r="1493" spans="1:8" x14ac:dyDescent="0.35">
      <c r="A1493" s="132">
        <v>44335</v>
      </c>
      <c r="B1493" s="179" t="s">
        <v>230</v>
      </c>
      <c r="C1493" s="179" t="s">
        <v>505</v>
      </c>
      <c r="D1493" s="179" t="s">
        <v>504</v>
      </c>
      <c r="E1493" s="179" t="s">
        <v>503</v>
      </c>
    </row>
    <row r="1494" spans="1:8" x14ac:dyDescent="0.35">
      <c r="A1494" s="132">
        <v>44335</v>
      </c>
      <c r="B1494" s="179" t="s">
        <v>500</v>
      </c>
      <c r="C1494" s="179" t="s">
        <v>498</v>
      </c>
      <c r="D1494" s="179">
        <v>9824</v>
      </c>
      <c r="E1494" s="179" t="s">
        <v>502</v>
      </c>
    </row>
    <row r="1495" spans="1:8" x14ac:dyDescent="0.35">
      <c r="A1495" s="132">
        <v>44335</v>
      </c>
      <c r="B1495" s="179" t="s">
        <v>500</v>
      </c>
      <c r="C1495" s="179" t="s">
        <v>496</v>
      </c>
      <c r="D1495" s="179">
        <v>2224</v>
      </c>
      <c r="E1495" s="179" t="s">
        <v>501</v>
      </c>
    </row>
    <row r="1496" spans="1:8" x14ac:dyDescent="0.35">
      <c r="A1496" s="132">
        <v>44335</v>
      </c>
      <c r="B1496" s="179" t="s">
        <v>500</v>
      </c>
      <c r="C1496" s="179" t="s">
        <v>447</v>
      </c>
      <c r="D1496" s="179">
        <v>5746</v>
      </c>
      <c r="E1496" s="179" t="s">
        <v>499</v>
      </c>
    </row>
    <row r="1497" spans="1:8" x14ac:dyDescent="0.35">
      <c r="A1497" s="132">
        <v>44335</v>
      </c>
      <c r="B1497" s="179" t="s">
        <v>494</v>
      </c>
      <c r="C1497" s="179" t="s">
        <v>498</v>
      </c>
      <c r="D1497" s="179">
        <v>9717</v>
      </c>
      <c r="E1497" s="179" t="s">
        <v>497</v>
      </c>
    </row>
    <row r="1498" spans="1:8" x14ac:dyDescent="0.35">
      <c r="A1498" s="132">
        <v>44335</v>
      </c>
      <c r="B1498" s="179" t="s">
        <v>494</v>
      </c>
      <c r="C1498" s="179" t="s">
        <v>496</v>
      </c>
      <c r="D1498" s="179">
        <v>155</v>
      </c>
      <c r="E1498" s="179" t="s">
        <v>495</v>
      </c>
    </row>
    <row r="1499" spans="1:8" x14ac:dyDescent="0.35">
      <c r="A1499" s="132">
        <v>44335</v>
      </c>
      <c r="B1499" s="179" t="s">
        <v>494</v>
      </c>
      <c r="C1499" s="179" t="s">
        <v>447</v>
      </c>
      <c r="D1499" s="179">
        <v>7922</v>
      </c>
      <c r="E1499" s="179"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78"/>
  <sheetViews>
    <sheetView workbookViewId="0">
      <pane ySplit="1" topLeftCell="A267" activePane="bottomLeft" state="frozen"/>
      <selection activeCell="F21" sqref="F21:G34"/>
      <selection pane="bottomLeft" activeCell="C281" sqref="C281"/>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79">
        <v>3</v>
      </c>
      <c r="C2" s="30">
        <v>3</v>
      </c>
      <c r="D2" s="179">
        <v>151</v>
      </c>
      <c r="E2" s="179">
        <v>3</v>
      </c>
      <c r="F2" s="179">
        <v>1615</v>
      </c>
      <c r="G2" s="30">
        <f>F2</f>
        <v>1615</v>
      </c>
    </row>
    <row r="3" spans="1:12" x14ac:dyDescent="0.35">
      <c r="A3" s="31">
        <v>44059</v>
      </c>
      <c r="B3" s="179">
        <v>7</v>
      </c>
      <c r="C3" s="30">
        <f>(B3+C2)</f>
        <v>10</v>
      </c>
      <c r="D3" s="179">
        <v>120</v>
      </c>
      <c r="E3" s="179">
        <v>7</v>
      </c>
      <c r="F3" s="179">
        <v>1923</v>
      </c>
      <c r="G3" s="30">
        <f>(F2+F3)</f>
        <v>3538</v>
      </c>
    </row>
    <row r="4" spans="1:12" x14ac:dyDescent="0.35">
      <c r="A4" s="31">
        <v>44060</v>
      </c>
      <c r="B4" s="179">
        <v>11</v>
      </c>
      <c r="C4" s="30">
        <f t="shared" ref="C4:C67" si="0">(B4+C3)</f>
        <v>21</v>
      </c>
      <c r="D4" s="179">
        <v>369</v>
      </c>
      <c r="E4" s="179">
        <v>11</v>
      </c>
      <c r="F4" s="179">
        <v>11713</v>
      </c>
      <c r="G4" s="30">
        <f>(G3+F4)</f>
        <v>15251</v>
      </c>
    </row>
    <row r="5" spans="1:12" x14ac:dyDescent="0.35">
      <c r="A5" s="31">
        <v>44061</v>
      </c>
      <c r="B5" s="179">
        <v>4</v>
      </c>
      <c r="C5" s="30">
        <f t="shared" si="0"/>
        <v>25</v>
      </c>
      <c r="D5" s="179">
        <v>380</v>
      </c>
      <c r="E5" s="179">
        <v>4</v>
      </c>
      <c r="F5" s="179">
        <v>12295</v>
      </c>
      <c r="G5" s="30">
        <f t="shared" ref="G5:G68" si="1">(G4+F5)</f>
        <v>27546</v>
      </c>
    </row>
    <row r="6" spans="1:12" x14ac:dyDescent="0.35">
      <c r="A6" s="31">
        <v>44062</v>
      </c>
      <c r="B6" s="179">
        <v>11</v>
      </c>
      <c r="C6" s="30">
        <f t="shared" si="0"/>
        <v>36</v>
      </c>
      <c r="D6" s="179">
        <v>336</v>
      </c>
      <c r="E6" s="179">
        <v>11</v>
      </c>
      <c r="F6" s="179">
        <v>12400</v>
      </c>
      <c r="G6" s="30">
        <f t="shared" si="1"/>
        <v>39946</v>
      </c>
    </row>
    <row r="7" spans="1:12" x14ac:dyDescent="0.35">
      <c r="A7" s="31">
        <v>44063</v>
      </c>
      <c r="B7" s="179">
        <v>12</v>
      </c>
      <c r="C7" s="30">
        <f t="shared" si="0"/>
        <v>48</v>
      </c>
      <c r="D7" s="179">
        <v>357</v>
      </c>
      <c r="E7" s="179">
        <v>12</v>
      </c>
      <c r="F7" s="179">
        <v>13923</v>
      </c>
      <c r="G7" s="30">
        <f t="shared" si="1"/>
        <v>53869</v>
      </c>
    </row>
    <row r="8" spans="1:12" x14ac:dyDescent="0.35">
      <c r="A8" s="31">
        <v>44064</v>
      </c>
      <c r="B8" s="179">
        <v>10</v>
      </c>
      <c r="C8" s="30">
        <f t="shared" si="0"/>
        <v>58</v>
      </c>
      <c r="D8" s="179">
        <v>283</v>
      </c>
      <c r="E8" s="179">
        <v>11</v>
      </c>
      <c r="F8" s="179">
        <v>13471</v>
      </c>
      <c r="G8" s="30">
        <f t="shared" si="1"/>
        <v>67340</v>
      </c>
    </row>
    <row r="9" spans="1:12" x14ac:dyDescent="0.35">
      <c r="A9" s="31">
        <v>44065</v>
      </c>
      <c r="B9" s="179">
        <v>11</v>
      </c>
      <c r="C9" s="30">
        <f t="shared" si="0"/>
        <v>69</v>
      </c>
      <c r="D9" s="179">
        <v>148</v>
      </c>
      <c r="E9" s="179">
        <v>11</v>
      </c>
      <c r="F9" s="179">
        <v>8147</v>
      </c>
      <c r="G9" s="30">
        <f t="shared" si="1"/>
        <v>75487</v>
      </c>
    </row>
    <row r="10" spans="1:12" x14ac:dyDescent="0.35">
      <c r="A10" s="31">
        <v>44066</v>
      </c>
      <c r="B10" s="179">
        <v>5</v>
      </c>
      <c r="C10" s="30">
        <f t="shared" si="0"/>
        <v>74</v>
      </c>
      <c r="D10" s="179">
        <v>92</v>
      </c>
      <c r="E10" s="179">
        <v>5</v>
      </c>
      <c r="F10" s="179">
        <v>8533</v>
      </c>
      <c r="G10" s="30">
        <f t="shared" si="1"/>
        <v>84020</v>
      </c>
    </row>
    <row r="11" spans="1:12" x14ac:dyDescent="0.35">
      <c r="A11" s="31">
        <v>44067</v>
      </c>
      <c r="B11" s="179">
        <v>20</v>
      </c>
      <c r="C11" s="30">
        <f t="shared" si="0"/>
        <v>94</v>
      </c>
      <c r="D11" s="179">
        <v>394</v>
      </c>
      <c r="E11" s="179">
        <v>20</v>
      </c>
      <c r="F11" s="179">
        <v>22555</v>
      </c>
      <c r="G11" s="30">
        <f t="shared" si="1"/>
        <v>106575</v>
      </c>
    </row>
    <row r="12" spans="1:12" x14ac:dyDescent="0.35">
      <c r="A12" s="31">
        <v>44068</v>
      </c>
      <c r="B12" s="179">
        <v>14</v>
      </c>
      <c r="C12" s="30">
        <f t="shared" si="0"/>
        <v>108</v>
      </c>
      <c r="D12" s="179">
        <v>378</v>
      </c>
      <c r="E12" s="179">
        <v>16</v>
      </c>
      <c r="F12" s="179">
        <v>22516</v>
      </c>
      <c r="G12" s="30">
        <f t="shared" si="1"/>
        <v>129091</v>
      </c>
    </row>
    <row r="13" spans="1:12" x14ac:dyDescent="0.35">
      <c r="A13" s="31">
        <v>44069</v>
      </c>
      <c r="B13" s="179">
        <v>12</v>
      </c>
      <c r="C13" s="30">
        <f t="shared" si="0"/>
        <v>120</v>
      </c>
      <c r="D13" s="179">
        <v>380</v>
      </c>
      <c r="E13" s="179">
        <v>12</v>
      </c>
      <c r="F13" s="179">
        <v>21813</v>
      </c>
      <c r="G13" s="30">
        <f t="shared" si="1"/>
        <v>150904</v>
      </c>
    </row>
    <row r="14" spans="1:12" x14ac:dyDescent="0.35">
      <c r="A14" s="31">
        <v>44070</v>
      </c>
      <c r="B14" s="179">
        <v>13</v>
      </c>
      <c r="C14" s="30">
        <f t="shared" si="0"/>
        <v>133</v>
      </c>
      <c r="D14" s="179">
        <v>344</v>
      </c>
      <c r="E14" s="179">
        <v>15</v>
      </c>
      <c r="F14" s="179">
        <v>25196</v>
      </c>
      <c r="G14" s="30">
        <f t="shared" si="1"/>
        <v>176100</v>
      </c>
    </row>
    <row r="15" spans="1:12" x14ac:dyDescent="0.35">
      <c r="A15" s="31">
        <v>44071</v>
      </c>
      <c r="B15" s="179">
        <v>13</v>
      </c>
      <c r="C15" s="30">
        <f t="shared" si="0"/>
        <v>146</v>
      </c>
      <c r="D15" s="179">
        <v>363</v>
      </c>
      <c r="E15" s="179">
        <v>14</v>
      </c>
      <c r="F15" s="179">
        <v>22987</v>
      </c>
      <c r="G15" s="30">
        <f t="shared" si="1"/>
        <v>199087</v>
      </c>
    </row>
    <row r="16" spans="1:12" x14ac:dyDescent="0.35">
      <c r="A16" s="31">
        <v>44072</v>
      </c>
      <c r="B16" s="179">
        <v>16</v>
      </c>
      <c r="C16" s="30">
        <f t="shared" si="0"/>
        <v>162</v>
      </c>
      <c r="D16" s="179">
        <v>172</v>
      </c>
      <c r="E16" s="179">
        <v>16</v>
      </c>
      <c r="F16" s="179">
        <v>14674</v>
      </c>
      <c r="G16" s="30">
        <f t="shared" si="1"/>
        <v>213761</v>
      </c>
    </row>
    <row r="17" spans="1:12" x14ac:dyDescent="0.35">
      <c r="A17" s="31">
        <v>44073</v>
      </c>
      <c r="B17" s="179">
        <v>17</v>
      </c>
      <c r="C17" s="30">
        <f t="shared" si="0"/>
        <v>179</v>
      </c>
      <c r="D17" s="179">
        <v>139</v>
      </c>
      <c r="E17" s="179">
        <v>20</v>
      </c>
      <c r="F17" s="179">
        <v>14965</v>
      </c>
      <c r="G17" s="30">
        <f t="shared" si="1"/>
        <v>228726</v>
      </c>
    </row>
    <row r="18" spans="1:12" x14ac:dyDescent="0.35">
      <c r="A18" s="31">
        <v>44074</v>
      </c>
      <c r="B18" s="179">
        <v>36</v>
      </c>
      <c r="C18" s="30">
        <f t="shared" si="0"/>
        <v>215</v>
      </c>
      <c r="D18" s="179">
        <v>439</v>
      </c>
      <c r="E18" s="179">
        <v>37</v>
      </c>
      <c r="F18" s="179">
        <v>33722</v>
      </c>
      <c r="G18" s="30">
        <f t="shared" si="1"/>
        <v>262448</v>
      </c>
    </row>
    <row r="19" spans="1:12" x14ac:dyDescent="0.35">
      <c r="A19" s="31">
        <v>44075</v>
      </c>
      <c r="B19" s="179">
        <v>18</v>
      </c>
      <c r="C19" s="30">
        <f t="shared" si="0"/>
        <v>233</v>
      </c>
      <c r="D19" s="179">
        <v>396</v>
      </c>
      <c r="E19" s="179">
        <v>23</v>
      </c>
      <c r="F19" s="179">
        <v>31342</v>
      </c>
      <c r="G19" s="30">
        <f t="shared" si="1"/>
        <v>293790</v>
      </c>
    </row>
    <row r="20" spans="1:12" x14ac:dyDescent="0.35">
      <c r="A20" s="31">
        <v>44076</v>
      </c>
      <c r="B20" s="179">
        <v>35</v>
      </c>
      <c r="C20" s="30">
        <f t="shared" si="0"/>
        <v>268</v>
      </c>
      <c r="D20" s="179">
        <v>384</v>
      </c>
      <c r="E20" s="179">
        <v>37</v>
      </c>
      <c r="F20" s="179">
        <v>29191</v>
      </c>
      <c r="G20" s="30">
        <f t="shared" si="1"/>
        <v>322981</v>
      </c>
    </row>
    <row r="21" spans="1:12" x14ac:dyDescent="0.35">
      <c r="A21" s="31">
        <v>44077</v>
      </c>
      <c r="B21" s="179">
        <v>21</v>
      </c>
      <c r="C21" s="30">
        <f t="shared" si="0"/>
        <v>289</v>
      </c>
      <c r="D21" s="179">
        <v>464</v>
      </c>
      <c r="E21" s="179">
        <v>24</v>
      </c>
      <c r="F21" s="179">
        <v>34033</v>
      </c>
      <c r="G21" s="30">
        <f t="shared" si="1"/>
        <v>357014</v>
      </c>
    </row>
    <row r="22" spans="1:12" x14ac:dyDescent="0.35">
      <c r="A22" s="31">
        <v>44078</v>
      </c>
      <c r="B22" s="179">
        <v>18</v>
      </c>
      <c r="C22" s="30">
        <f t="shared" si="0"/>
        <v>307</v>
      </c>
      <c r="D22" s="179">
        <v>346</v>
      </c>
      <c r="E22" s="179">
        <v>18</v>
      </c>
      <c r="F22" s="179">
        <v>28146</v>
      </c>
      <c r="G22" s="30">
        <f t="shared" si="1"/>
        <v>385160</v>
      </c>
    </row>
    <row r="23" spans="1:12" x14ac:dyDescent="0.35">
      <c r="A23" s="31">
        <v>44079</v>
      </c>
      <c r="B23" s="179">
        <v>11</v>
      </c>
      <c r="C23" s="30">
        <f t="shared" si="0"/>
        <v>318</v>
      </c>
      <c r="D23" s="179">
        <v>198</v>
      </c>
      <c r="E23" s="179">
        <v>11</v>
      </c>
      <c r="F23" s="179">
        <v>12046</v>
      </c>
      <c r="G23" s="30">
        <f t="shared" si="1"/>
        <v>397206</v>
      </c>
    </row>
    <row r="24" spans="1:12" x14ac:dyDescent="0.35">
      <c r="A24" s="31">
        <v>44080</v>
      </c>
      <c r="B24" s="179">
        <v>7</v>
      </c>
      <c r="C24" s="30">
        <f t="shared" si="0"/>
        <v>325</v>
      </c>
      <c r="D24" s="179">
        <v>113</v>
      </c>
      <c r="E24" s="179">
        <v>8</v>
      </c>
      <c r="F24" s="179">
        <v>13561</v>
      </c>
      <c r="G24" s="30">
        <f t="shared" si="1"/>
        <v>410767</v>
      </c>
    </row>
    <row r="25" spans="1:12" x14ac:dyDescent="0.35">
      <c r="A25" s="31">
        <v>44081</v>
      </c>
      <c r="B25" s="179">
        <v>24</v>
      </c>
      <c r="C25" s="30">
        <f t="shared" si="0"/>
        <v>349</v>
      </c>
      <c r="D25" s="179">
        <v>161</v>
      </c>
      <c r="E25" s="179">
        <v>26</v>
      </c>
      <c r="F25" s="179">
        <v>25379</v>
      </c>
      <c r="G25" s="30">
        <f t="shared" si="1"/>
        <v>436146</v>
      </c>
    </row>
    <row r="26" spans="1:12" x14ac:dyDescent="0.35">
      <c r="A26" s="31">
        <v>44082</v>
      </c>
      <c r="B26" s="179">
        <v>58</v>
      </c>
      <c r="C26" s="30">
        <f t="shared" si="0"/>
        <v>407</v>
      </c>
      <c r="D26" s="179">
        <v>546</v>
      </c>
      <c r="E26" s="179">
        <v>61</v>
      </c>
      <c r="F26" s="179">
        <v>41290</v>
      </c>
      <c r="G26" s="30">
        <f t="shared" si="1"/>
        <v>477436</v>
      </c>
    </row>
    <row r="27" spans="1:12" x14ac:dyDescent="0.35">
      <c r="A27" s="31">
        <v>44083</v>
      </c>
      <c r="B27" s="179">
        <v>44</v>
      </c>
      <c r="C27" s="30">
        <f t="shared" si="0"/>
        <v>451</v>
      </c>
      <c r="D27" s="179">
        <v>475</v>
      </c>
      <c r="E27" s="179">
        <v>45</v>
      </c>
      <c r="F27" s="179">
        <v>34071</v>
      </c>
      <c r="G27" s="30">
        <f t="shared" si="1"/>
        <v>511507</v>
      </c>
      <c r="H27" s="30">
        <v>365229</v>
      </c>
      <c r="I27" s="30">
        <v>357</v>
      </c>
      <c r="J27" s="30">
        <v>331</v>
      </c>
      <c r="K27" s="30">
        <v>0</v>
      </c>
      <c r="L27" s="30">
        <v>0</v>
      </c>
    </row>
    <row r="28" spans="1:12" x14ac:dyDescent="0.35">
      <c r="A28" s="31">
        <v>44084</v>
      </c>
      <c r="B28" s="179">
        <v>25</v>
      </c>
      <c r="C28" s="30">
        <f t="shared" si="0"/>
        <v>476</v>
      </c>
      <c r="D28" s="179">
        <v>412</v>
      </c>
      <c r="E28" s="179">
        <v>26</v>
      </c>
      <c r="F28" s="179">
        <v>36013</v>
      </c>
      <c r="G28" s="30">
        <f t="shared" si="1"/>
        <v>547520</v>
      </c>
    </row>
    <row r="29" spans="1:12" x14ac:dyDescent="0.35">
      <c r="A29" s="31">
        <v>44085</v>
      </c>
      <c r="B29" s="179">
        <v>25</v>
      </c>
      <c r="C29" s="30">
        <f t="shared" si="0"/>
        <v>501</v>
      </c>
      <c r="D29" s="179">
        <v>409</v>
      </c>
      <c r="E29" s="179">
        <v>28</v>
      </c>
      <c r="F29" s="179">
        <v>31239</v>
      </c>
      <c r="G29" s="30">
        <f t="shared" si="1"/>
        <v>578759</v>
      </c>
    </row>
    <row r="30" spans="1:12" x14ac:dyDescent="0.35">
      <c r="A30" s="31">
        <v>44086</v>
      </c>
      <c r="B30" s="179">
        <v>3</v>
      </c>
      <c r="C30" s="30">
        <f t="shared" si="0"/>
        <v>504</v>
      </c>
      <c r="D30" s="179">
        <v>189</v>
      </c>
      <c r="E30" s="179">
        <v>6</v>
      </c>
      <c r="F30" s="179">
        <v>9288</v>
      </c>
      <c r="G30" s="30">
        <f t="shared" si="1"/>
        <v>588047</v>
      </c>
    </row>
    <row r="31" spans="1:12" x14ac:dyDescent="0.35">
      <c r="A31" s="31">
        <v>44087</v>
      </c>
      <c r="B31" s="179">
        <v>5</v>
      </c>
      <c r="C31" s="30">
        <f t="shared" si="0"/>
        <v>509</v>
      </c>
      <c r="D31" s="179">
        <v>161</v>
      </c>
      <c r="E31" s="179">
        <v>7</v>
      </c>
      <c r="F31" s="179">
        <v>13051</v>
      </c>
      <c r="G31" s="30">
        <f t="shared" si="1"/>
        <v>601098</v>
      </c>
    </row>
    <row r="32" spans="1:12" x14ac:dyDescent="0.35">
      <c r="A32" s="31">
        <v>44088</v>
      </c>
      <c r="B32" s="179">
        <v>28</v>
      </c>
      <c r="C32" s="30">
        <f t="shared" si="0"/>
        <v>537</v>
      </c>
      <c r="D32" s="179">
        <v>503</v>
      </c>
      <c r="E32" s="179">
        <v>29</v>
      </c>
      <c r="F32" s="179">
        <v>42841</v>
      </c>
      <c r="G32" s="30">
        <f t="shared" si="1"/>
        <v>643939</v>
      </c>
    </row>
    <row r="33" spans="1:12" x14ac:dyDescent="0.35">
      <c r="A33" s="31">
        <v>44089</v>
      </c>
      <c r="B33" s="179">
        <v>11</v>
      </c>
      <c r="C33" s="30">
        <f t="shared" si="0"/>
        <v>548</v>
      </c>
      <c r="D33" s="179">
        <v>423</v>
      </c>
      <c r="E33" s="179">
        <v>15</v>
      </c>
      <c r="F33" s="179">
        <v>37524</v>
      </c>
      <c r="G33" s="30">
        <f t="shared" si="1"/>
        <v>681463</v>
      </c>
    </row>
    <row r="34" spans="1:12" x14ac:dyDescent="0.35">
      <c r="A34" s="31">
        <v>44090</v>
      </c>
      <c r="B34" s="179">
        <v>24</v>
      </c>
      <c r="C34" s="30">
        <f t="shared" si="0"/>
        <v>572</v>
      </c>
      <c r="D34" s="179">
        <v>412</v>
      </c>
      <c r="E34" s="179">
        <v>26</v>
      </c>
      <c r="F34" s="179">
        <v>32674</v>
      </c>
      <c r="G34" s="30">
        <f t="shared" si="1"/>
        <v>714137</v>
      </c>
      <c r="H34" s="30">
        <v>518904</v>
      </c>
      <c r="I34" s="30">
        <v>532</v>
      </c>
      <c r="J34" s="30">
        <v>499</v>
      </c>
      <c r="K34" s="30">
        <v>168</v>
      </c>
      <c r="L34" s="30">
        <v>153675</v>
      </c>
    </row>
    <row r="35" spans="1:12" x14ac:dyDescent="0.35">
      <c r="A35" s="31">
        <v>44091</v>
      </c>
      <c r="B35" s="179">
        <v>11</v>
      </c>
      <c r="C35" s="30">
        <f t="shared" si="0"/>
        <v>583</v>
      </c>
      <c r="D35" s="179">
        <v>354</v>
      </c>
      <c r="E35" s="179">
        <v>13</v>
      </c>
      <c r="F35" s="179">
        <v>38629</v>
      </c>
      <c r="G35" s="30">
        <f t="shared" si="1"/>
        <v>752766</v>
      </c>
    </row>
    <row r="36" spans="1:12" x14ac:dyDescent="0.35">
      <c r="A36" s="31">
        <v>44092</v>
      </c>
      <c r="B36" s="179">
        <v>16</v>
      </c>
      <c r="C36" s="30">
        <f t="shared" si="0"/>
        <v>599</v>
      </c>
      <c r="D36" s="179">
        <v>436</v>
      </c>
      <c r="E36" s="179">
        <v>18</v>
      </c>
      <c r="F36" s="179">
        <v>30764</v>
      </c>
      <c r="G36" s="30">
        <f t="shared" si="1"/>
        <v>783530</v>
      </c>
    </row>
    <row r="37" spans="1:12" x14ac:dyDescent="0.35">
      <c r="A37" s="31">
        <v>44093</v>
      </c>
      <c r="B37" s="179">
        <v>1</v>
      </c>
      <c r="C37" s="30">
        <f t="shared" si="0"/>
        <v>600</v>
      </c>
      <c r="D37" s="179">
        <v>202</v>
      </c>
      <c r="E37" s="179">
        <v>1</v>
      </c>
      <c r="F37" s="179">
        <v>8751</v>
      </c>
      <c r="G37" s="30">
        <f t="shared" si="1"/>
        <v>792281</v>
      </c>
    </row>
    <row r="38" spans="1:12" x14ac:dyDescent="0.35">
      <c r="A38" s="31">
        <v>44094</v>
      </c>
      <c r="B38" s="179">
        <v>6</v>
      </c>
      <c r="C38" s="30">
        <f t="shared" si="0"/>
        <v>606</v>
      </c>
      <c r="D38" s="179">
        <v>141</v>
      </c>
      <c r="E38" s="179">
        <v>7</v>
      </c>
      <c r="F38" s="179">
        <v>12656</v>
      </c>
      <c r="G38" s="30">
        <f t="shared" si="1"/>
        <v>804937</v>
      </c>
    </row>
    <row r="39" spans="1:12" x14ac:dyDescent="0.35">
      <c r="A39" s="31">
        <v>44095</v>
      </c>
      <c r="B39" s="179">
        <v>38</v>
      </c>
      <c r="C39" s="30">
        <f t="shared" si="0"/>
        <v>644</v>
      </c>
      <c r="D39" s="179">
        <v>426</v>
      </c>
      <c r="E39" s="179">
        <v>40</v>
      </c>
      <c r="F39" s="179">
        <v>44265</v>
      </c>
      <c r="G39" s="30">
        <f t="shared" si="1"/>
        <v>849202</v>
      </c>
    </row>
    <row r="40" spans="1:12" x14ac:dyDescent="0.35">
      <c r="A40" s="31">
        <v>44096</v>
      </c>
      <c r="B40" s="179">
        <v>74</v>
      </c>
      <c r="C40" s="30">
        <f t="shared" si="0"/>
        <v>718</v>
      </c>
      <c r="D40" s="179">
        <v>508</v>
      </c>
      <c r="E40" s="179">
        <v>78</v>
      </c>
      <c r="F40" s="179">
        <v>39691</v>
      </c>
      <c r="G40" s="30">
        <f t="shared" si="1"/>
        <v>888893</v>
      </c>
    </row>
    <row r="41" spans="1:12" x14ac:dyDescent="0.35">
      <c r="A41" s="31">
        <v>44097</v>
      </c>
      <c r="B41" s="179">
        <v>41</v>
      </c>
      <c r="C41" s="30">
        <f t="shared" si="0"/>
        <v>759</v>
      </c>
      <c r="D41" s="179">
        <v>560</v>
      </c>
      <c r="E41" s="179">
        <v>43</v>
      </c>
      <c r="F41" s="179">
        <v>34052</v>
      </c>
      <c r="G41" s="30">
        <f t="shared" si="1"/>
        <v>922945</v>
      </c>
      <c r="H41" s="30">
        <v>761891</v>
      </c>
      <c r="I41" s="30">
        <v>685</v>
      </c>
      <c r="J41" s="30">
        <v>629</v>
      </c>
      <c r="K41" s="30">
        <v>130</v>
      </c>
      <c r="L41" s="30">
        <v>242987</v>
      </c>
    </row>
    <row r="42" spans="1:12" x14ac:dyDescent="0.35">
      <c r="A42" s="31">
        <v>44098</v>
      </c>
      <c r="B42" s="179">
        <v>31</v>
      </c>
      <c r="C42" s="30">
        <f t="shared" si="0"/>
        <v>790</v>
      </c>
      <c r="D42" s="179">
        <v>597</v>
      </c>
      <c r="E42" s="179">
        <v>32</v>
      </c>
      <c r="F42" s="179">
        <v>42317</v>
      </c>
      <c r="G42" s="30">
        <f t="shared" si="1"/>
        <v>965262</v>
      </c>
    </row>
    <row r="43" spans="1:12" x14ac:dyDescent="0.35">
      <c r="A43" s="31">
        <v>44099</v>
      </c>
      <c r="B43" s="179">
        <v>31</v>
      </c>
      <c r="C43" s="30">
        <f t="shared" si="0"/>
        <v>821</v>
      </c>
      <c r="D43" s="179">
        <v>553</v>
      </c>
      <c r="E43" s="179">
        <v>34</v>
      </c>
      <c r="F43" s="179">
        <v>31478</v>
      </c>
      <c r="G43" s="30">
        <f t="shared" si="1"/>
        <v>996740</v>
      </c>
    </row>
    <row r="44" spans="1:12" x14ac:dyDescent="0.35">
      <c r="A44" s="31">
        <v>44100</v>
      </c>
      <c r="B44" s="179">
        <v>8</v>
      </c>
      <c r="C44" s="30">
        <f t="shared" si="0"/>
        <v>829</v>
      </c>
      <c r="D44" s="179">
        <v>363</v>
      </c>
      <c r="E44" s="179">
        <v>8</v>
      </c>
      <c r="F44" s="179">
        <v>8443</v>
      </c>
      <c r="G44" s="30">
        <f t="shared" si="1"/>
        <v>1005183</v>
      </c>
    </row>
    <row r="45" spans="1:12" x14ac:dyDescent="0.35">
      <c r="A45" s="31">
        <v>44101</v>
      </c>
      <c r="B45" s="179">
        <v>13</v>
      </c>
      <c r="C45" s="30">
        <f t="shared" si="0"/>
        <v>842</v>
      </c>
      <c r="D45" s="179">
        <v>225</v>
      </c>
      <c r="E45" s="179">
        <v>13</v>
      </c>
      <c r="F45" s="179">
        <v>9884</v>
      </c>
      <c r="G45" s="30">
        <f t="shared" si="1"/>
        <v>1015067</v>
      </c>
    </row>
    <row r="46" spans="1:12" x14ac:dyDescent="0.35">
      <c r="A46" s="31">
        <v>44102</v>
      </c>
      <c r="B46" s="179">
        <v>59</v>
      </c>
      <c r="C46" s="30">
        <f t="shared" si="0"/>
        <v>901</v>
      </c>
      <c r="D46" s="179">
        <v>865</v>
      </c>
      <c r="E46" s="179">
        <v>60</v>
      </c>
      <c r="F46" s="179">
        <v>41637</v>
      </c>
      <c r="G46" s="30">
        <f t="shared" si="1"/>
        <v>1056704</v>
      </c>
    </row>
    <row r="47" spans="1:12" x14ac:dyDescent="0.35">
      <c r="A47" s="31">
        <v>44103</v>
      </c>
      <c r="B47" s="179">
        <v>32</v>
      </c>
      <c r="C47" s="30">
        <f t="shared" si="0"/>
        <v>933</v>
      </c>
      <c r="D47" s="179">
        <v>720</v>
      </c>
      <c r="E47" s="179">
        <v>33</v>
      </c>
      <c r="F47" s="179">
        <v>39306</v>
      </c>
      <c r="G47" s="30">
        <f t="shared" si="1"/>
        <v>1096010</v>
      </c>
    </row>
    <row r="48" spans="1:12" x14ac:dyDescent="0.35">
      <c r="A48" s="31">
        <v>44104</v>
      </c>
      <c r="B48" s="179">
        <v>36</v>
      </c>
      <c r="C48" s="30">
        <f t="shared" si="0"/>
        <v>969</v>
      </c>
      <c r="D48" s="179">
        <v>613</v>
      </c>
      <c r="E48" s="179">
        <v>40</v>
      </c>
      <c r="F48" s="179">
        <v>30272</v>
      </c>
      <c r="G48" s="30">
        <f t="shared" si="1"/>
        <v>1126282</v>
      </c>
      <c r="H48" s="30">
        <v>1050850</v>
      </c>
      <c r="I48" s="30">
        <v>918</v>
      </c>
      <c r="J48" s="30">
        <v>847</v>
      </c>
      <c r="K48" s="30">
        <v>218</v>
      </c>
      <c r="L48" s="30">
        <v>288959</v>
      </c>
    </row>
    <row r="49" spans="1:12" x14ac:dyDescent="0.35">
      <c r="A49" s="31">
        <v>44105</v>
      </c>
      <c r="B49" s="179">
        <v>43</v>
      </c>
      <c r="C49" s="30">
        <f t="shared" si="0"/>
        <v>1012</v>
      </c>
      <c r="D49" s="179">
        <v>684</v>
      </c>
      <c r="E49" s="179">
        <v>45</v>
      </c>
      <c r="F49" s="179">
        <v>42029</v>
      </c>
      <c r="G49" s="30">
        <f t="shared" si="1"/>
        <v>1168311</v>
      </c>
    </row>
    <row r="50" spans="1:12" x14ac:dyDescent="0.35">
      <c r="A50" s="31">
        <v>44106</v>
      </c>
      <c r="B50" s="179">
        <v>33</v>
      </c>
      <c r="C50" s="30">
        <f t="shared" si="0"/>
        <v>1045</v>
      </c>
      <c r="D50" s="179">
        <v>565</v>
      </c>
      <c r="E50" s="179">
        <v>34</v>
      </c>
      <c r="F50" s="179">
        <v>31604</v>
      </c>
      <c r="G50" s="30">
        <f t="shared" si="1"/>
        <v>1199915</v>
      </c>
    </row>
    <row r="51" spans="1:12" x14ac:dyDescent="0.35">
      <c r="A51" s="31">
        <v>44107</v>
      </c>
      <c r="B51" s="179">
        <v>6</v>
      </c>
      <c r="C51" s="30">
        <f t="shared" si="0"/>
        <v>1051</v>
      </c>
      <c r="D51" s="179">
        <v>408</v>
      </c>
      <c r="E51" s="179">
        <v>6</v>
      </c>
      <c r="F51" s="179">
        <v>9147</v>
      </c>
      <c r="G51" s="30">
        <f t="shared" si="1"/>
        <v>1209062</v>
      </c>
    </row>
    <row r="52" spans="1:12" x14ac:dyDescent="0.35">
      <c r="A52" s="31">
        <v>44108</v>
      </c>
      <c r="B52" s="179">
        <v>6</v>
      </c>
      <c r="C52" s="30">
        <f t="shared" si="0"/>
        <v>1057</v>
      </c>
      <c r="D52" s="179">
        <v>292</v>
      </c>
      <c r="E52" s="179">
        <v>6</v>
      </c>
      <c r="F52" s="179">
        <v>12619</v>
      </c>
      <c r="G52" s="30">
        <f t="shared" si="1"/>
        <v>1221681</v>
      </c>
    </row>
    <row r="53" spans="1:12" x14ac:dyDescent="0.35">
      <c r="A53" s="31">
        <v>44109</v>
      </c>
      <c r="B53" s="179">
        <v>41</v>
      </c>
      <c r="C53" s="30">
        <f t="shared" si="0"/>
        <v>1098</v>
      </c>
      <c r="D53" s="179">
        <v>749</v>
      </c>
      <c r="E53" s="179">
        <v>42</v>
      </c>
      <c r="F53" s="179">
        <v>45802</v>
      </c>
      <c r="G53" s="30">
        <f t="shared" si="1"/>
        <v>1267483</v>
      </c>
    </row>
    <row r="54" spans="1:12" x14ac:dyDescent="0.35">
      <c r="A54" s="31">
        <v>44110</v>
      </c>
      <c r="B54" s="179">
        <v>21</v>
      </c>
      <c r="C54" s="30">
        <f t="shared" si="0"/>
        <v>1119</v>
      </c>
      <c r="D54" s="179">
        <v>736</v>
      </c>
      <c r="E54" s="179">
        <v>22</v>
      </c>
      <c r="F54" s="179">
        <v>41706</v>
      </c>
      <c r="G54" s="30">
        <f t="shared" si="1"/>
        <v>1309189</v>
      </c>
    </row>
    <row r="55" spans="1:12" x14ac:dyDescent="0.35">
      <c r="A55" s="31">
        <v>44111</v>
      </c>
      <c r="B55" s="179">
        <v>16</v>
      </c>
      <c r="C55" s="30">
        <f t="shared" si="0"/>
        <v>1135</v>
      </c>
      <c r="D55" s="179">
        <v>722</v>
      </c>
      <c r="E55" s="179">
        <v>18</v>
      </c>
      <c r="F55" s="179">
        <v>33835</v>
      </c>
      <c r="G55" s="30">
        <f t="shared" si="1"/>
        <v>1343024</v>
      </c>
      <c r="H55" s="30">
        <v>1256242</v>
      </c>
      <c r="I55" s="30">
        <v>1141</v>
      </c>
      <c r="J55" s="30">
        <v>1058</v>
      </c>
      <c r="K55" s="30">
        <v>211</v>
      </c>
      <c r="L55" s="30">
        <v>205392</v>
      </c>
    </row>
    <row r="56" spans="1:12" x14ac:dyDescent="0.35">
      <c r="A56" s="31">
        <v>44112</v>
      </c>
      <c r="B56" s="179">
        <v>25</v>
      </c>
      <c r="C56" s="30">
        <f t="shared" si="0"/>
        <v>1160</v>
      </c>
      <c r="D56" s="179">
        <v>835</v>
      </c>
      <c r="E56" s="179">
        <v>26</v>
      </c>
      <c r="F56" s="179">
        <v>43645</v>
      </c>
      <c r="G56" s="30">
        <f t="shared" si="1"/>
        <v>1386669</v>
      </c>
    </row>
    <row r="57" spans="1:12" x14ac:dyDescent="0.35">
      <c r="A57" s="31">
        <v>44113</v>
      </c>
      <c r="B57" s="179">
        <v>16</v>
      </c>
      <c r="C57" s="30">
        <f t="shared" si="0"/>
        <v>1176</v>
      </c>
      <c r="D57" s="179">
        <v>688</v>
      </c>
      <c r="E57" s="179">
        <v>16</v>
      </c>
      <c r="F57" s="179">
        <v>24763</v>
      </c>
      <c r="G57" s="30">
        <f t="shared" si="1"/>
        <v>1411432</v>
      </c>
    </row>
    <row r="58" spans="1:12" x14ac:dyDescent="0.35">
      <c r="A58" s="31">
        <v>44114</v>
      </c>
      <c r="B58" s="179">
        <v>5</v>
      </c>
      <c r="C58" s="30">
        <f t="shared" si="0"/>
        <v>1181</v>
      </c>
      <c r="D58" s="179">
        <v>412</v>
      </c>
      <c r="E58" s="179">
        <v>5</v>
      </c>
      <c r="F58" s="179">
        <v>3599</v>
      </c>
      <c r="G58" s="30">
        <f t="shared" si="1"/>
        <v>1415031</v>
      </c>
    </row>
    <row r="59" spans="1:12" x14ac:dyDescent="0.35">
      <c r="A59" s="31">
        <v>44115</v>
      </c>
      <c r="B59" s="179">
        <v>1</v>
      </c>
      <c r="C59" s="30">
        <f t="shared" si="0"/>
        <v>1182</v>
      </c>
      <c r="D59" s="179">
        <v>264</v>
      </c>
      <c r="E59" s="179">
        <v>1</v>
      </c>
      <c r="F59" s="179">
        <v>9651</v>
      </c>
      <c r="G59" s="30">
        <f t="shared" si="1"/>
        <v>1424682</v>
      </c>
    </row>
    <row r="60" spans="1:12" x14ac:dyDescent="0.35">
      <c r="A60" s="31">
        <v>44116</v>
      </c>
      <c r="B60" s="179">
        <v>19</v>
      </c>
      <c r="C60" s="30">
        <f t="shared" si="0"/>
        <v>1201</v>
      </c>
      <c r="D60" s="179">
        <v>594</v>
      </c>
      <c r="E60" s="179">
        <v>20</v>
      </c>
      <c r="F60" s="179">
        <v>28629</v>
      </c>
      <c r="G60" s="30">
        <f t="shared" si="1"/>
        <v>1453311</v>
      </c>
    </row>
    <row r="61" spans="1:12" x14ac:dyDescent="0.35">
      <c r="A61" s="31">
        <v>44117</v>
      </c>
      <c r="B61" s="179">
        <v>63</v>
      </c>
      <c r="C61" s="30">
        <f t="shared" si="0"/>
        <v>1264</v>
      </c>
      <c r="D61" s="179">
        <v>785</v>
      </c>
      <c r="E61" s="179">
        <v>63</v>
      </c>
      <c r="F61" s="179">
        <v>44540</v>
      </c>
      <c r="G61" s="30">
        <f t="shared" si="1"/>
        <v>1497851</v>
      </c>
    </row>
    <row r="62" spans="1:12" x14ac:dyDescent="0.35">
      <c r="A62" s="31">
        <v>44118</v>
      </c>
      <c r="B62" s="179">
        <v>47</v>
      </c>
      <c r="C62" s="30">
        <f t="shared" si="0"/>
        <v>1311</v>
      </c>
      <c r="D62" s="179">
        <v>897</v>
      </c>
      <c r="E62" s="179">
        <v>51</v>
      </c>
      <c r="F62" s="179">
        <v>39071</v>
      </c>
      <c r="G62" s="30">
        <f t="shared" si="1"/>
        <v>1536922</v>
      </c>
      <c r="H62" s="30">
        <v>1444293</v>
      </c>
      <c r="I62" s="30">
        <v>1267</v>
      </c>
      <c r="J62" s="30">
        <v>1177</v>
      </c>
      <c r="K62" s="30">
        <v>119</v>
      </c>
      <c r="L62" s="30">
        <v>188051</v>
      </c>
    </row>
    <row r="63" spans="1:12" x14ac:dyDescent="0.35">
      <c r="A63" s="31">
        <v>44119</v>
      </c>
      <c r="B63" s="179">
        <v>36</v>
      </c>
      <c r="C63" s="30">
        <f t="shared" si="0"/>
        <v>1347</v>
      </c>
      <c r="D63" s="179">
        <v>950</v>
      </c>
      <c r="E63" s="179">
        <v>38</v>
      </c>
      <c r="F63" s="179">
        <v>44106</v>
      </c>
      <c r="G63" s="30">
        <f t="shared" si="1"/>
        <v>1581028</v>
      </c>
    </row>
    <row r="64" spans="1:12" x14ac:dyDescent="0.35">
      <c r="A64" s="31">
        <v>44120</v>
      </c>
      <c r="B64" s="179">
        <v>27</v>
      </c>
      <c r="C64" s="30">
        <f t="shared" si="0"/>
        <v>1374</v>
      </c>
      <c r="D64" s="179">
        <v>865</v>
      </c>
      <c r="E64" s="179">
        <v>27</v>
      </c>
      <c r="F64" s="179">
        <v>36705</v>
      </c>
      <c r="G64" s="30">
        <f t="shared" si="1"/>
        <v>1617733</v>
      </c>
    </row>
    <row r="65" spans="1:12" x14ac:dyDescent="0.35">
      <c r="A65" s="31">
        <v>44121</v>
      </c>
      <c r="B65" s="179">
        <v>13</v>
      </c>
      <c r="C65" s="30">
        <f t="shared" si="0"/>
        <v>1387</v>
      </c>
      <c r="D65" s="179">
        <v>543</v>
      </c>
      <c r="E65" s="179">
        <v>13</v>
      </c>
      <c r="F65" s="179">
        <v>8820</v>
      </c>
      <c r="G65" s="30">
        <f t="shared" si="1"/>
        <v>1626553</v>
      </c>
    </row>
    <row r="66" spans="1:12" x14ac:dyDescent="0.35">
      <c r="A66" s="31">
        <v>44122</v>
      </c>
      <c r="B66" s="179">
        <v>8</v>
      </c>
      <c r="C66" s="30">
        <f t="shared" si="0"/>
        <v>1395</v>
      </c>
      <c r="D66" s="179">
        <v>331</v>
      </c>
      <c r="E66" s="179">
        <v>8</v>
      </c>
      <c r="F66" s="179">
        <v>11437</v>
      </c>
      <c r="G66" s="30">
        <f t="shared" si="1"/>
        <v>1637990</v>
      </c>
    </row>
    <row r="67" spans="1:12" x14ac:dyDescent="0.35">
      <c r="A67" s="31">
        <v>44123</v>
      </c>
      <c r="B67" s="179">
        <v>41</v>
      </c>
      <c r="C67" s="30">
        <f t="shared" si="0"/>
        <v>1436</v>
      </c>
      <c r="D67" s="179">
        <v>1079</v>
      </c>
      <c r="E67" s="179">
        <v>42</v>
      </c>
      <c r="F67" s="179">
        <v>40482</v>
      </c>
      <c r="G67" s="30">
        <f t="shared" si="1"/>
        <v>1678472</v>
      </c>
    </row>
    <row r="68" spans="1:12" x14ac:dyDescent="0.35">
      <c r="A68" s="31">
        <v>44124</v>
      </c>
      <c r="B68" s="179">
        <v>53</v>
      </c>
      <c r="C68" s="30">
        <f t="shared" ref="C68:C131" si="2">(B68+C67)</f>
        <v>1489</v>
      </c>
      <c r="D68" s="179">
        <v>1118</v>
      </c>
      <c r="E68" s="179">
        <v>53</v>
      </c>
      <c r="F68" s="179">
        <v>42242</v>
      </c>
      <c r="G68" s="30">
        <f t="shared" si="1"/>
        <v>1720714</v>
      </c>
    </row>
    <row r="69" spans="1:12" x14ac:dyDescent="0.35">
      <c r="A69" s="31">
        <v>44125</v>
      </c>
      <c r="B69" s="179">
        <v>41</v>
      </c>
      <c r="C69" s="30">
        <f t="shared" si="2"/>
        <v>1530</v>
      </c>
      <c r="D69" s="179">
        <v>1200</v>
      </c>
      <c r="E69" s="179">
        <v>42</v>
      </c>
      <c r="F69" s="179">
        <v>34467</v>
      </c>
      <c r="G69" s="30">
        <f t="shared" ref="G69:G132" si="3">(G68+F69)</f>
        <v>1755181</v>
      </c>
      <c r="H69" s="30">
        <v>1676414</v>
      </c>
      <c r="I69" s="30">
        <v>1508</v>
      </c>
      <c r="J69" s="30">
        <v>1408</v>
      </c>
      <c r="K69" s="30">
        <v>231</v>
      </c>
      <c r="L69" s="30">
        <v>232121</v>
      </c>
    </row>
    <row r="70" spans="1:12" x14ac:dyDescent="0.35">
      <c r="A70" s="31">
        <v>44126</v>
      </c>
      <c r="B70" s="179">
        <v>39</v>
      </c>
      <c r="C70" s="30">
        <f t="shared" si="2"/>
        <v>1569</v>
      </c>
      <c r="D70" s="179">
        <v>1374</v>
      </c>
      <c r="E70" s="179">
        <v>39</v>
      </c>
      <c r="F70" s="179">
        <v>42841</v>
      </c>
      <c r="G70" s="30">
        <f t="shared" si="3"/>
        <v>1798022</v>
      </c>
    </row>
    <row r="71" spans="1:12" x14ac:dyDescent="0.35">
      <c r="A71" s="31">
        <v>44127</v>
      </c>
      <c r="B71" s="179">
        <v>27</v>
      </c>
      <c r="C71" s="30">
        <f t="shared" si="2"/>
        <v>1596</v>
      </c>
      <c r="D71" s="179">
        <v>1221</v>
      </c>
      <c r="E71" s="179">
        <v>27</v>
      </c>
      <c r="F71" s="179">
        <v>33387</v>
      </c>
      <c r="G71" s="30">
        <f t="shared" si="3"/>
        <v>1831409</v>
      </c>
    </row>
    <row r="72" spans="1:12" x14ac:dyDescent="0.35">
      <c r="A72" s="31">
        <v>44128</v>
      </c>
      <c r="B72" s="179">
        <v>9</v>
      </c>
      <c r="C72" s="30">
        <f t="shared" si="2"/>
        <v>1605</v>
      </c>
      <c r="D72" s="179">
        <v>789</v>
      </c>
      <c r="E72" s="179">
        <v>10</v>
      </c>
      <c r="F72" s="179">
        <v>8691</v>
      </c>
      <c r="G72" s="30">
        <f t="shared" si="3"/>
        <v>1840100</v>
      </c>
    </row>
    <row r="73" spans="1:12" x14ac:dyDescent="0.35">
      <c r="A73" s="31">
        <v>44129</v>
      </c>
      <c r="B73" s="179">
        <v>10</v>
      </c>
      <c r="C73" s="30">
        <f t="shared" si="2"/>
        <v>1615</v>
      </c>
      <c r="D73" s="179">
        <v>483</v>
      </c>
      <c r="E73" s="179">
        <v>11</v>
      </c>
      <c r="F73" s="179">
        <v>12054</v>
      </c>
      <c r="G73" s="30">
        <f t="shared" si="3"/>
        <v>1852154</v>
      </c>
    </row>
    <row r="74" spans="1:12" x14ac:dyDescent="0.35">
      <c r="A74" s="31">
        <v>44130</v>
      </c>
      <c r="B74" s="179">
        <v>63</v>
      </c>
      <c r="C74" s="30">
        <f t="shared" si="2"/>
        <v>1678</v>
      </c>
      <c r="D74" s="179">
        <v>1521</v>
      </c>
      <c r="E74" s="179">
        <v>64</v>
      </c>
      <c r="F74" s="179">
        <v>43227</v>
      </c>
      <c r="G74" s="30">
        <f t="shared" si="3"/>
        <v>1895381</v>
      </c>
    </row>
    <row r="75" spans="1:12" x14ac:dyDescent="0.35">
      <c r="A75" s="31">
        <v>44131</v>
      </c>
      <c r="B75" s="179">
        <v>30</v>
      </c>
      <c r="C75" s="30">
        <f t="shared" si="2"/>
        <v>1708</v>
      </c>
      <c r="D75" s="179">
        <v>1344</v>
      </c>
      <c r="E75" s="179">
        <v>32</v>
      </c>
      <c r="F75" s="179">
        <v>43459</v>
      </c>
      <c r="G75" s="30">
        <f t="shared" si="3"/>
        <v>1938840</v>
      </c>
    </row>
    <row r="76" spans="1:12" x14ac:dyDescent="0.35">
      <c r="A76" s="31">
        <v>44132</v>
      </c>
      <c r="B76" s="179">
        <v>68</v>
      </c>
      <c r="C76" s="30">
        <f t="shared" si="2"/>
        <v>1776</v>
      </c>
      <c r="D76" s="179">
        <v>1438</v>
      </c>
      <c r="E76" s="179">
        <v>71</v>
      </c>
      <c r="F76" s="179">
        <v>33091</v>
      </c>
      <c r="G76" s="30">
        <f t="shared" si="3"/>
        <v>1971931</v>
      </c>
      <c r="H76" s="30">
        <v>1899397</v>
      </c>
      <c r="I76" s="30">
        <v>1746</v>
      </c>
      <c r="J76" s="30">
        <v>1583</v>
      </c>
      <c r="K76" s="30">
        <v>175</v>
      </c>
      <c r="L76" s="30">
        <v>222983</v>
      </c>
    </row>
    <row r="77" spans="1:12" x14ac:dyDescent="0.35">
      <c r="A77" s="31">
        <v>44133</v>
      </c>
      <c r="B77" s="179">
        <v>43</v>
      </c>
      <c r="C77" s="30">
        <f t="shared" si="2"/>
        <v>1819</v>
      </c>
      <c r="D77" s="179">
        <v>1385</v>
      </c>
      <c r="E77" s="179">
        <v>47</v>
      </c>
      <c r="F77" s="179">
        <v>42983</v>
      </c>
      <c r="G77" s="30">
        <f t="shared" si="3"/>
        <v>2014914</v>
      </c>
    </row>
    <row r="78" spans="1:12" x14ac:dyDescent="0.35">
      <c r="A78" s="31">
        <v>44134</v>
      </c>
      <c r="B78" s="179">
        <v>24</v>
      </c>
      <c r="C78" s="30">
        <f t="shared" si="2"/>
        <v>1843</v>
      </c>
      <c r="D78" s="179">
        <v>1124</v>
      </c>
      <c r="E78" s="179">
        <v>26</v>
      </c>
      <c r="F78" s="179">
        <v>31536</v>
      </c>
      <c r="G78" s="30">
        <f t="shared" si="3"/>
        <v>2046450</v>
      </c>
    </row>
    <row r="79" spans="1:12" x14ac:dyDescent="0.35">
      <c r="A79" s="31">
        <v>44135</v>
      </c>
      <c r="B79" s="179">
        <v>7</v>
      </c>
      <c r="C79" s="30">
        <f t="shared" si="2"/>
        <v>1850</v>
      </c>
      <c r="D79" s="179">
        <v>870</v>
      </c>
      <c r="E79" s="179">
        <v>8</v>
      </c>
      <c r="F79" s="179">
        <v>8846</v>
      </c>
      <c r="G79" s="30">
        <f t="shared" si="3"/>
        <v>2055296</v>
      </c>
    </row>
    <row r="80" spans="1:12" x14ac:dyDescent="0.35">
      <c r="A80" s="31">
        <v>44136</v>
      </c>
      <c r="B80" s="179">
        <v>11</v>
      </c>
      <c r="C80" s="30">
        <f t="shared" si="2"/>
        <v>1861</v>
      </c>
      <c r="D80" s="179">
        <v>521</v>
      </c>
      <c r="E80" s="179">
        <v>11</v>
      </c>
      <c r="F80" s="179">
        <v>12438</v>
      </c>
      <c r="G80" s="30">
        <f t="shared" si="3"/>
        <v>2067734</v>
      </c>
    </row>
    <row r="81" spans="1:12" x14ac:dyDescent="0.35">
      <c r="A81" s="31">
        <v>44137</v>
      </c>
      <c r="B81" s="179">
        <v>83</v>
      </c>
      <c r="C81" s="30">
        <f t="shared" si="2"/>
        <v>1944</v>
      </c>
      <c r="D81" s="179">
        <v>1833</v>
      </c>
      <c r="E81" s="179">
        <v>85</v>
      </c>
      <c r="F81" s="179">
        <v>49168</v>
      </c>
      <c r="G81" s="30">
        <f t="shared" si="3"/>
        <v>2116902</v>
      </c>
    </row>
    <row r="82" spans="1:12" x14ac:dyDescent="0.35">
      <c r="A82" s="31">
        <v>44138</v>
      </c>
      <c r="B82" s="179">
        <v>117</v>
      </c>
      <c r="C82" s="30">
        <f t="shared" si="2"/>
        <v>2061</v>
      </c>
      <c r="D82" s="179">
        <v>1905</v>
      </c>
      <c r="E82" s="179">
        <v>121</v>
      </c>
      <c r="F82" s="179">
        <v>42583</v>
      </c>
      <c r="G82" s="30">
        <f t="shared" si="3"/>
        <v>2159485</v>
      </c>
    </row>
    <row r="83" spans="1:12" x14ac:dyDescent="0.35">
      <c r="A83" s="31">
        <v>44139</v>
      </c>
      <c r="B83" s="179">
        <v>114</v>
      </c>
      <c r="C83" s="30">
        <f t="shared" si="2"/>
        <v>2175</v>
      </c>
      <c r="D83" s="179">
        <v>2172</v>
      </c>
      <c r="E83" s="179">
        <v>115</v>
      </c>
      <c r="F83" s="179">
        <v>34190</v>
      </c>
      <c r="G83" s="30">
        <f t="shared" si="3"/>
        <v>2193675</v>
      </c>
      <c r="H83" s="30">
        <v>2119511</v>
      </c>
      <c r="I83" s="30">
        <v>2039</v>
      </c>
      <c r="J83" s="30">
        <v>1945</v>
      </c>
      <c r="K83" s="30">
        <v>362</v>
      </c>
      <c r="L83" s="30">
        <v>220114</v>
      </c>
    </row>
    <row r="84" spans="1:12" x14ac:dyDescent="0.35">
      <c r="A84" s="31">
        <v>44140</v>
      </c>
      <c r="B84" s="179">
        <v>118</v>
      </c>
      <c r="C84" s="30">
        <f t="shared" si="2"/>
        <v>2293</v>
      </c>
      <c r="D84" s="179">
        <v>2414</v>
      </c>
      <c r="E84" s="179">
        <v>124</v>
      </c>
      <c r="F84" s="179">
        <v>45198</v>
      </c>
      <c r="G84" s="30">
        <f t="shared" si="3"/>
        <v>2238873</v>
      </c>
    </row>
    <row r="85" spans="1:12" x14ac:dyDescent="0.35">
      <c r="A85" s="31">
        <v>44141</v>
      </c>
      <c r="B85" s="179">
        <v>66</v>
      </c>
      <c r="C85" s="30">
        <f t="shared" si="2"/>
        <v>2359</v>
      </c>
      <c r="D85" s="179">
        <v>2237</v>
      </c>
      <c r="E85" s="179">
        <v>67</v>
      </c>
      <c r="F85" s="179">
        <v>33799</v>
      </c>
      <c r="G85" s="30">
        <f t="shared" si="3"/>
        <v>2272672</v>
      </c>
    </row>
    <row r="86" spans="1:12" x14ac:dyDescent="0.35">
      <c r="A86" s="31">
        <v>44142</v>
      </c>
      <c r="B86" s="179">
        <v>21</v>
      </c>
      <c r="C86" s="30">
        <f t="shared" si="2"/>
        <v>2380</v>
      </c>
      <c r="D86" s="179">
        <v>1328</v>
      </c>
      <c r="E86" s="179">
        <v>21</v>
      </c>
      <c r="F86" s="179">
        <v>8976</v>
      </c>
      <c r="G86" s="30">
        <f t="shared" si="3"/>
        <v>2281648</v>
      </c>
    </row>
    <row r="87" spans="1:12" x14ac:dyDescent="0.35">
      <c r="A87" s="31">
        <v>44143</v>
      </c>
      <c r="B87" s="179">
        <v>26</v>
      </c>
      <c r="C87" s="30">
        <f t="shared" si="2"/>
        <v>2406</v>
      </c>
      <c r="D87" s="179">
        <v>942</v>
      </c>
      <c r="E87" s="179">
        <v>29</v>
      </c>
      <c r="F87" s="179">
        <v>12718</v>
      </c>
      <c r="G87" s="30">
        <f t="shared" si="3"/>
        <v>2294366</v>
      </c>
    </row>
    <row r="88" spans="1:12" x14ac:dyDescent="0.35">
      <c r="A88" s="31">
        <v>44144</v>
      </c>
      <c r="B88" s="179">
        <v>135</v>
      </c>
      <c r="C88" s="30">
        <f t="shared" si="2"/>
        <v>2541</v>
      </c>
      <c r="D88" s="179">
        <v>3174</v>
      </c>
      <c r="E88" s="179">
        <v>137</v>
      </c>
      <c r="F88" s="179">
        <v>47746</v>
      </c>
      <c r="G88" s="30">
        <f t="shared" si="3"/>
        <v>2342112</v>
      </c>
    </row>
    <row r="89" spans="1:12" x14ac:dyDescent="0.35">
      <c r="A89" s="31">
        <v>44145</v>
      </c>
      <c r="B89" s="179">
        <v>152</v>
      </c>
      <c r="C89" s="30">
        <f t="shared" si="2"/>
        <v>2693</v>
      </c>
      <c r="D89" s="179">
        <v>2820</v>
      </c>
      <c r="E89" s="179">
        <v>158</v>
      </c>
      <c r="F89" s="179">
        <v>43962</v>
      </c>
      <c r="G89" s="30">
        <f t="shared" si="3"/>
        <v>2386074</v>
      </c>
    </row>
    <row r="90" spans="1:12" x14ac:dyDescent="0.35">
      <c r="A90" s="31">
        <v>44146</v>
      </c>
      <c r="B90" s="179">
        <v>76</v>
      </c>
      <c r="C90" s="30">
        <f t="shared" si="2"/>
        <v>2769</v>
      </c>
      <c r="D90" s="179">
        <v>2663</v>
      </c>
      <c r="E90" s="179">
        <v>78</v>
      </c>
      <c r="F90" s="179">
        <v>25223</v>
      </c>
      <c r="G90" s="30">
        <f t="shared" si="3"/>
        <v>2411297</v>
      </c>
      <c r="H90" s="30">
        <v>2335533</v>
      </c>
      <c r="I90" s="30">
        <v>2621</v>
      </c>
      <c r="J90" s="30">
        <v>2511</v>
      </c>
      <c r="K90" s="30">
        <v>566</v>
      </c>
      <c r="L90" s="30">
        <v>216022</v>
      </c>
    </row>
    <row r="91" spans="1:12" x14ac:dyDescent="0.35">
      <c r="A91" s="31">
        <v>44147</v>
      </c>
      <c r="B91" s="179">
        <v>110</v>
      </c>
      <c r="C91" s="30">
        <f t="shared" si="2"/>
        <v>2879</v>
      </c>
      <c r="D91" s="179">
        <v>2983</v>
      </c>
      <c r="E91" s="179">
        <v>116</v>
      </c>
      <c r="F91" s="179">
        <v>46858</v>
      </c>
      <c r="G91" s="30">
        <f t="shared" si="3"/>
        <v>2458155</v>
      </c>
    </row>
    <row r="92" spans="1:12" x14ac:dyDescent="0.35">
      <c r="A92" s="31">
        <v>44148</v>
      </c>
      <c r="B92" s="179">
        <v>75</v>
      </c>
      <c r="C92" s="30">
        <f t="shared" si="2"/>
        <v>2954</v>
      </c>
      <c r="D92" s="179">
        <v>2602</v>
      </c>
      <c r="E92" s="179">
        <v>79</v>
      </c>
      <c r="F92" s="179">
        <v>33105</v>
      </c>
      <c r="G92" s="30">
        <f t="shared" si="3"/>
        <v>2491260</v>
      </c>
    </row>
    <row r="93" spans="1:12" x14ac:dyDescent="0.35">
      <c r="A93" s="31">
        <v>44149</v>
      </c>
      <c r="B93" s="179">
        <v>38</v>
      </c>
      <c r="C93" s="30">
        <f t="shared" si="2"/>
        <v>2992</v>
      </c>
      <c r="D93" s="179">
        <v>1711</v>
      </c>
      <c r="E93" s="179">
        <v>38</v>
      </c>
      <c r="F93" s="179">
        <v>9177</v>
      </c>
      <c r="G93" s="30">
        <f t="shared" si="3"/>
        <v>2500437</v>
      </c>
    </row>
    <row r="94" spans="1:12" x14ac:dyDescent="0.35">
      <c r="A94" s="31">
        <v>44150</v>
      </c>
      <c r="B94" s="179">
        <v>56</v>
      </c>
      <c r="C94" s="30">
        <f t="shared" si="2"/>
        <v>3048</v>
      </c>
      <c r="D94" s="179">
        <v>1191</v>
      </c>
      <c r="E94" s="179">
        <v>57</v>
      </c>
      <c r="F94" s="179">
        <v>12935</v>
      </c>
      <c r="G94" s="30">
        <f t="shared" si="3"/>
        <v>2513372</v>
      </c>
    </row>
    <row r="95" spans="1:12" x14ac:dyDescent="0.35">
      <c r="A95" s="31">
        <v>44151</v>
      </c>
      <c r="B95" s="179">
        <v>220</v>
      </c>
      <c r="C95" s="30">
        <f t="shared" si="2"/>
        <v>3268</v>
      </c>
      <c r="D95" s="179">
        <v>3525</v>
      </c>
      <c r="E95" s="179">
        <v>224</v>
      </c>
      <c r="F95" s="179">
        <v>49577</v>
      </c>
      <c r="G95" s="30">
        <f t="shared" si="3"/>
        <v>2562949</v>
      </c>
    </row>
    <row r="96" spans="1:12" x14ac:dyDescent="0.35">
      <c r="A96" s="31">
        <v>44152</v>
      </c>
      <c r="B96" s="179">
        <v>169</v>
      </c>
      <c r="C96" s="30">
        <f t="shared" si="2"/>
        <v>3437</v>
      </c>
      <c r="D96" s="179">
        <v>3135</v>
      </c>
      <c r="E96" s="179">
        <v>189</v>
      </c>
      <c r="F96" s="179">
        <v>45300</v>
      </c>
      <c r="G96" s="30">
        <f t="shared" si="3"/>
        <v>2608249</v>
      </c>
    </row>
    <row r="97" spans="1:12" x14ac:dyDescent="0.35">
      <c r="A97" s="31">
        <v>44153</v>
      </c>
      <c r="B97" s="179">
        <v>143</v>
      </c>
      <c r="C97" s="30">
        <f t="shared" si="2"/>
        <v>3580</v>
      </c>
      <c r="D97" s="179">
        <v>2921</v>
      </c>
      <c r="E97" s="179">
        <v>153</v>
      </c>
      <c r="F97" s="179">
        <v>34052</v>
      </c>
      <c r="G97" s="30">
        <f t="shared" si="3"/>
        <v>2642301</v>
      </c>
      <c r="H97" s="30">
        <v>2564459</v>
      </c>
      <c r="I97" s="30">
        <v>3418</v>
      </c>
      <c r="J97" s="30">
        <v>3283</v>
      </c>
      <c r="K97" s="30">
        <v>772</v>
      </c>
      <c r="L97" s="30">
        <v>228926</v>
      </c>
    </row>
    <row r="98" spans="1:12" x14ac:dyDescent="0.35">
      <c r="A98" s="31">
        <v>44154</v>
      </c>
      <c r="B98" s="179">
        <v>146</v>
      </c>
      <c r="C98" s="30">
        <f t="shared" si="2"/>
        <v>3726</v>
      </c>
      <c r="D98" s="179">
        <v>2997</v>
      </c>
      <c r="E98" s="179">
        <v>161</v>
      </c>
      <c r="F98" s="179">
        <v>44806</v>
      </c>
      <c r="G98" s="30">
        <f t="shared" si="3"/>
        <v>2687107</v>
      </c>
    </row>
    <row r="99" spans="1:12" x14ac:dyDescent="0.35">
      <c r="A99" s="31">
        <v>44155</v>
      </c>
      <c r="B99" s="179">
        <v>81</v>
      </c>
      <c r="C99" s="30">
        <f t="shared" si="2"/>
        <v>3807</v>
      </c>
      <c r="D99" s="179">
        <v>2849</v>
      </c>
      <c r="E99" s="179">
        <v>95</v>
      </c>
      <c r="F99" s="179">
        <v>37827</v>
      </c>
      <c r="G99" s="30">
        <f t="shared" si="3"/>
        <v>2724934</v>
      </c>
    </row>
    <row r="100" spans="1:12" x14ac:dyDescent="0.35">
      <c r="A100" s="31">
        <v>44156</v>
      </c>
      <c r="B100" s="179">
        <v>26</v>
      </c>
      <c r="C100" s="30">
        <f t="shared" si="2"/>
        <v>3833</v>
      </c>
      <c r="D100" s="179">
        <v>1763</v>
      </c>
      <c r="E100" s="179">
        <v>29</v>
      </c>
      <c r="F100" s="179">
        <v>11382</v>
      </c>
      <c r="G100" s="30">
        <f t="shared" si="3"/>
        <v>2736316</v>
      </c>
    </row>
    <row r="101" spans="1:12" x14ac:dyDescent="0.35">
      <c r="A101" s="31">
        <v>44157</v>
      </c>
      <c r="B101" s="179">
        <v>15</v>
      </c>
      <c r="C101" s="30">
        <f t="shared" si="2"/>
        <v>3848</v>
      </c>
      <c r="D101" s="179">
        <v>1194</v>
      </c>
      <c r="E101" s="179">
        <v>15</v>
      </c>
      <c r="F101" s="179">
        <v>12589</v>
      </c>
      <c r="G101" s="30">
        <f t="shared" si="3"/>
        <v>2748905</v>
      </c>
    </row>
    <row r="102" spans="1:12" x14ac:dyDescent="0.35">
      <c r="A102" s="31">
        <v>44158</v>
      </c>
      <c r="B102" s="179">
        <v>135</v>
      </c>
      <c r="C102" s="30">
        <f t="shared" si="2"/>
        <v>3983</v>
      </c>
      <c r="D102" s="179">
        <v>3587</v>
      </c>
      <c r="E102" s="179">
        <v>143</v>
      </c>
      <c r="F102" s="179">
        <v>43619</v>
      </c>
      <c r="G102" s="30">
        <f t="shared" si="3"/>
        <v>2792524</v>
      </c>
    </row>
    <row r="103" spans="1:12" x14ac:dyDescent="0.35">
      <c r="A103" s="31">
        <v>44159</v>
      </c>
      <c r="B103" s="179">
        <v>113</v>
      </c>
      <c r="C103" s="30">
        <f t="shared" si="2"/>
        <v>4096</v>
      </c>
      <c r="D103" s="179">
        <v>3791</v>
      </c>
      <c r="E103" s="179">
        <v>117</v>
      </c>
      <c r="F103" s="179">
        <v>33721</v>
      </c>
      <c r="G103" s="30">
        <f t="shared" si="3"/>
        <v>2826245</v>
      </c>
    </row>
    <row r="104" spans="1:12" x14ac:dyDescent="0.35">
      <c r="A104" s="31">
        <v>44160</v>
      </c>
      <c r="B104" s="179">
        <v>49</v>
      </c>
      <c r="C104" s="30">
        <f t="shared" si="2"/>
        <v>4145</v>
      </c>
      <c r="D104" s="179">
        <v>2943</v>
      </c>
      <c r="E104" s="179">
        <v>57</v>
      </c>
      <c r="F104" s="179">
        <v>14498</v>
      </c>
      <c r="G104" s="30">
        <f t="shared" si="3"/>
        <v>2840743</v>
      </c>
      <c r="H104" s="30">
        <v>2794515</v>
      </c>
      <c r="I104" s="30">
        <v>4184</v>
      </c>
      <c r="J104" s="30">
        <v>3982</v>
      </c>
      <c r="K104" s="30">
        <v>699</v>
      </c>
      <c r="L104" s="30">
        <v>230056</v>
      </c>
    </row>
    <row r="105" spans="1:12" x14ac:dyDescent="0.35">
      <c r="A105" s="31">
        <v>44161</v>
      </c>
      <c r="B105" s="179">
        <v>5</v>
      </c>
      <c r="C105" s="30">
        <f t="shared" si="2"/>
        <v>4150</v>
      </c>
      <c r="D105" s="179">
        <v>445</v>
      </c>
      <c r="E105" s="179">
        <v>5</v>
      </c>
      <c r="F105" s="179">
        <v>986</v>
      </c>
      <c r="G105" s="30">
        <f t="shared" si="3"/>
        <v>2841729</v>
      </c>
    </row>
    <row r="106" spans="1:12" x14ac:dyDescent="0.35">
      <c r="A106" s="31">
        <v>44162</v>
      </c>
      <c r="B106" s="179">
        <v>42</v>
      </c>
      <c r="C106" s="30">
        <f t="shared" si="2"/>
        <v>4192</v>
      </c>
      <c r="D106" s="179">
        <v>3378</v>
      </c>
      <c r="E106" s="179">
        <v>43</v>
      </c>
      <c r="F106" s="179">
        <v>11937</v>
      </c>
      <c r="G106" s="30">
        <f t="shared" si="3"/>
        <v>2853666</v>
      </c>
    </row>
    <row r="107" spans="1:12" x14ac:dyDescent="0.35">
      <c r="A107" s="31">
        <v>44163</v>
      </c>
      <c r="B107" s="179">
        <v>39</v>
      </c>
      <c r="C107" s="30">
        <f t="shared" si="2"/>
        <v>4231</v>
      </c>
      <c r="D107" s="179">
        <v>2907</v>
      </c>
      <c r="E107" s="179">
        <v>42</v>
      </c>
      <c r="F107" s="179">
        <v>9153</v>
      </c>
      <c r="G107" s="30">
        <f t="shared" si="3"/>
        <v>2862819</v>
      </c>
    </row>
    <row r="108" spans="1:12" x14ac:dyDescent="0.35">
      <c r="A108" s="31">
        <v>44164</v>
      </c>
      <c r="B108" s="179">
        <v>35</v>
      </c>
      <c r="C108" s="30">
        <f t="shared" si="2"/>
        <v>4266</v>
      </c>
      <c r="D108" s="179">
        <v>1762</v>
      </c>
      <c r="E108" s="179">
        <v>37</v>
      </c>
      <c r="F108" s="179">
        <v>11840</v>
      </c>
      <c r="G108" s="30">
        <f t="shared" si="3"/>
        <v>2874659</v>
      </c>
    </row>
    <row r="109" spans="1:12" x14ac:dyDescent="0.35">
      <c r="A109" s="31">
        <v>44165</v>
      </c>
      <c r="B109" s="179">
        <v>225</v>
      </c>
      <c r="C109" s="30">
        <f t="shared" si="2"/>
        <v>4491</v>
      </c>
      <c r="D109" s="179">
        <v>5507</v>
      </c>
      <c r="E109" s="179">
        <v>231</v>
      </c>
      <c r="F109" s="179">
        <v>37555</v>
      </c>
      <c r="G109" s="30">
        <f t="shared" si="3"/>
        <v>2912214</v>
      </c>
    </row>
    <row r="110" spans="1:12" x14ac:dyDescent="0.35">
      <c r="A110" s="31">
        <v>44166</v>
      </c>
      <c r="B110" s="179">
        <v>162</v>
      </c>
      <c r="C110" s="30">
        <f t="shared" si="2"/>
        <v>4653</v>
      </c>
      <c r="D110" s="179">
        <v>5868</v>
      </c>
      <c r="E110" s="179">
        <v>167</v>
      </c>
      <c r="F110" s="179">
        <v>29896</v>
      </c>
      <c r="G110" s="30">
        <f t="shared" si="3"/>
        <v>2942110</v>
      </c>
    </row>
    <row r="111" spans="1:12" x14ac:dyDescent="0.35">
      <c r="A111" s="31">
        <v>44167</v>
      </c>
      <c r="B111" s="179">
        <v>109</v>
      </c>
      <c r="C111" s="30">
        <f t="shared" si="2"/>
        <v>4762</v>
      </c>
      <c r="D111" s="179">
        <v>6089</v>
      </c>
      <c r="E111" s="179">
        <v>112</v>
      </c>
      <c r="F111" s="179">
        <v>23485</v>
      </c>
      <c r="G111" s="30">
        <f t="shared" si="3"/>
        <v>2965595</v>
      </c>
      <c r="H111" s="30">
        <v>2911124</v>
      </c>
      <c r="I111" s="30">
        <v>4685</v>
      </c>
      <c r="J111" s="30">
        <v>4463</v>
      </c>
      <c r="K111" s="30">
        <v>481</v>
      </c>
      <c r="L111" s="30">
        <v>116609</v>
      </c>
    </row>
    <row r="112" spans="1:12" x14ac:dyDescent="0.35">
      <c r="A112" s="31">
        <v>44168</v>
      </c>
      <c r="B112" s="179">
        <v>109</v>
      </c>
      <c r="C112" s="30">
        <f t="shared" si="2"/>
        <v>4871</v>
      </c>
      <c r="D112" s="179">
        <v>5825</v>
      </c>
      <c r="E112" s="179">
        <v>115</v>
      </c>
      <c r="F112" s="179">
        <v>27343</v>
      </c>
      <c r="G112" s="30">
        <f t="shared" si="3"/>
        <v>2992938</v>
      </c>
    </row>
    <row r="113" spans="1:12" x14ac:dyDescent="0.35">
      <c r="A113" s="31">
        <v>44169</v>
      </c>
      <c r="B113" s="179">
        <v>85</v>
      </c>
      <c r="C113" s="30">
        <f t="shared" si="2"/>
        <v>4956</v>
      </c>
      <c r="D113" s="179">
        <v>5306</v>
      </c>
      <c r="E113" s="179">
        <v>93</v>
      </c>
      <c r="F113" s="179">
        <v>22006</v>
      </c>
      <c r="G113" s="30">
        <f t="shared" si="3"/>
        <v>3014944</v>
      </c>
    </row>
    <row r="114" spans="1:12" x14ac:dyDescent="0.35">
      <c r="A114" s="31">
        <v>44170</v>
      </c>
      <c r="B114" s="179">
        <v>31</v>
      </c>
      <c r="C114" s="30">
        <f t="shared" si="2"/>
        <v>4987</v>
      </c>
      <c r="D114" s="179">
        <v>2187</v>
      </c>
      <c r="E114" s="179">
        <v>32</v>
      </c>
      <c r="F114" s="179">
        <v>6886</v>
      </c>
      <c r="G114" s="30">
        <f t="shared" si="3"/>
        <v>3021830</v>
      </c>
    </row>
    <row r="115" spans="1:12" x14ac:dyDescent="0.35">
      <c r="A115" s="31">
        <v>44171</v>
      </c>
      <c r="B115" s="179">
        <v>22</v>
      </c>
      <c r="C115" s="30">
        <f t="shared" si="2"/>
        <v>5009</v>
      </c>
      <c r="D115" s="179">
        <v>2098</v>
      </c>
      <c r="E115" s="179">
        <v>22</v>
      </c>
      <c r="F115" s="179">
        <v>8341</v>
      </c>
      <c r="G115" s="30">
        <f t="shared" si="3"/>
        <v>3030171</v>
      </c>
    </row>
    <row r="116" spans="1:12" x14ac:dyDescent="0.35">
      <c r="A116" s="31">
        <v>44172</v>
      </c>
      <c r="B116" s="179">
        <v>164</v>
      </c>
      <c r="C116" s="30">
        <f t="shared" si="2"/>
        <v>5173</v>
      </c>
      <c r="D116" s="179">
        <v>6211</v>
      </c>
      <c r="E116" s="179">
        <v>171</v>
      </c>
      <c r="F116" s="179">
        <v>35296</v>
      </c>
      <c r="G116" s="30">
        <f t="shared" si="3"/>
        <v>3065467</v>
      </c>
    </row>
    <row r="117" spans="1:12" x14ac:dyDescent="0.35">
      <c r="A117" s="31">
        <v>44173</v>
      </c>
      <c r="B117" s="179">
        <v>134</v>
      </c>
      <c r="C117" s="30">
        <f t="shared" si="2"/>
        <v>5307</v>
      </c>
      <c r="D117" s="179">
        <v>5400</v>
      </c>
      <c r="E117" s="179">
        <v>142</v>
      </c>
      <c r="F117" s="179">
        <v>27847</v>
      </c>
      <c r="G117" s="30">
        <f t="shared" si="3"/>
        <v>3093314</v>
      </c>
      <c r="H117" s="30">
        <v>3062140</v>
      </c>
      <c r="I117" s="30">
        <v>5376</v>
      </c>
      <c r="J117" s="30">
        <v>5119</v>
      </c>
      <c r="K117" s="30">
        <v>656</v>
      </c>
      <c r="L117" s="30">
        <v>151016</v>
      </c>
    </row>
    <row r="118" spans="1:12" x14ac:dyDescent="0.35">
      <c r="A118" s="31">
        <v>44174</v>
      </c>
      <c r="B118" s="179">
        <v>110</v>
      </c>
      <c r="C118" s="30">
        <f t="shared" si="2"/>
        <v>5417</v>
      </c>
      <c r="D118" s="179">
        <v>5421</v>
      </c>
      <c r="E118" s="179">
        <v>113</v>
      </c>
      <c r="F118" s="179">
        <v>22866</v>
      </c>
      <c r="G118" s="30">
        <f t="shared" si="3"/>
        <v>3116180</v>
      </c>
    </row>
    <row r="119" spans="1:12" x14ac:dyDescent="0.35">
      <c r="A119" s="31">
        <v>44175</v>
      </c>
      <c r="B119" s="179">
        <v>109</v>
      </c>
      <c r="C119" s="30">
        <f t="shared" si="2"/>
        <v>5526</v>
      </c>
      <c r="D119" s="179">
        <v>5462</v>
      </c>
      <c r="E119" s="179">
        <v>114</v>
      </c>
      <c r="F119" s="179">
        <v>26092</v>
      </c>
      <c r="G119" s="30">
        <f t="shared" si="3"/>
        <v>3142272</v>
      </c>
    </row>
    <row r="120" spans="1:12" x14ac:dyDescent="0.35">
      <c r="A120" s="31">
        <v>44176</v>
      </c>
      <c r="B120" s="179">
        <v>80</v>
      </c>
      <c r="C120" s="30">
        <f t="shared" si="2"/>
        <v>5606</v>
      </c>
      <c r="D120" s="179">
        <v>4940</v>
      </c>
      <c r="E120" s="179">
        <v>88</v>
      </c>
      <c r="F120" s="179">
        <v>22325</v>
      </c>
      <c r="G120" s="30">
        <f t="shared" si="3"/>
        <v>3164597</v>
      </c>
    </row>
    <row r="121" spans="1:12" x14ac:dyDescent="0.35">
      <c r="A121" s="31">
        <v>44177</v>
      </c>
      <c r="B121" s="179">
        <v>23</v>
      </c>
      <c r="C121" s="30">
        <f t="shared" si="2"/>
        <v>5629</v>
      </c>
      <c r="D121" s="179">
        <v>2866</v>
      </c>
      <c r="E121" s="179">
        <v>25</v>
      </c>
      <c r="F121" s="179">
        <v>7199</v>
      </c>
      <c r="G121" s="30">
        <f t="shared" si="3"/>
        <v>3171796</v>
      </c>
    </row>
    <row r="122" spans="1:12" x14ac:dyDescent="0.35">
      <c r="A122" s="31">
        <v>44178</v>
      </c>
      <c r="B122" s="179">
        <v>25</v>
      </c>
      <c r="C122" s="30">
        <f t="shared" si="2"/>
        <v>5654</v>
      </c>
      <c r="D122" s="179">
        <v>2203</v>
      </c>
      <c r="E122" s="179">
        <v>28</v>
      </c>
      <c r="F122" s="179">
        <v>7922</v>
      </c>
      <c r="G122" s="30">
        <f t="shared" si="3"/>
        <v>3179718</v>
      </c>
    </row>
    <row r="123" spans="1:12" x14ac:dyDescent="0.35">
      <c r="A123" s="31">
        <v>44179</v>
      </c>
      <c r="B123" s="179">
        <v>129</v>
      </c>
      <c r="C123" s="30">
        <f t="shared" si="2"/>
        <v>5783</v>
      </c>
      <c r="D123" s="179">
        <v>6270</v>
      </c>
      <c r="E123" s="179">
        <v>136</v>
      </c>
      <c r="F123" s="179">
        <v>29307</v>
      </c>
      <c r="G123" s="30">
        <f t="shared" si="3"/>
        <v>3209025</v>
      </c>
    </row>
    <row r="124" spans="1:12" x14ac:dyDescent="0.35">
      <c r="A124" s="31">
        <v>44180</v>
      </c>
      <c r="B124" s="179">
        <v>139</v>
      </c>
      <c r="C124" s="30">
        <f t="shared" si="2"/>
        <v>5922</v>
      </c>
      <c r="D124" s="179">
        <v>5993</v>
      </c>
      <c r="E124" s="179">
        <v>143</v>
      </c>
      <c r="F124" s="179">
        <v>25345</v>
      </c>
      <c r="G124" s="30">
        <f t="shared" si="3"/>
        <v>3234370</v>
      </c>
      <c r="H124" s="30">
        <v>3207335</v>
      </c>
      <c r="I124" s="30">
        <v>6062</v>
      </c>
      <c r="J124" s="30">
        <v>5773</v>
      </c>
      <c r="K124" s="30">
        <v>654</v>
      </c>
      <c r="L124" s="30">
        <v>145195</v>
      </c>
    </row>
    <row r="125" spans="1:12" x14ac:dyDescent="0.35">
      <c r="A125" s="31">
        <v>44181</v>
      </c>
      <c r="B125" s="179">
        <v>84</v>
      </c>
      <c r="C125" s="30">
        <f t="shared" si="2"/>
        <v>6006</v>
      </c>
      <c r="D125" s="179">
        <v>5649</v>
      </c>
      <c r="E125" s="179">
        <v>89</v>
      </c>
      <c r="F125" s="179">
        <v>22432</v>
      </c>
      <c r="G125" s="30">
        <f t="shared" si="3"/>
        <v>3256802</v>
      </c>
    </row>
    <row r="126" spans="1:12" x14ac:dyDescent="0.35">
      <c r="A126" s="31">
        <v>44182</v>
      </c>
      <c r="B126" s="179">
        <v>14</v>
      </c>
      <c r="C126" s="30">
        <f t="shared" si="2"/>
        <v>6020</v>
      </c>
      <c r="D126" s="179">
        <v>1574</v>
      </c>
      <c r="E126" s="179">
        <v>16</v>
      </c>
      <c r="F126" s="179">
        <v>10232</v>
      </c>
      <c r="G126" s="30">
        <f t="shared" si="3"/>
        <v>3267034</v>
      </c>
    </row>
    <row r="127" spans="1:12" x14ac:dyDescent="0.35">
      <c r="A127" s="31">
        <v>44183</v>
      </c>
      <c r="B127" s="179">
        <v>94</v>
      </c>
      <c r="C127" s="30">
        <f t="shared" si="2"/>
        <v>6114</v>
      </c>
      <c r="D127" s="179">
        <v>5690</v>
      </c>
      <c r="E127" s="179">
        <v>97</v>
      </c>
      <c r="F127" s="179">
        <v>22254</v>
      </c>
      <c r="G127" s="30">
        <f t="shared" si="3"/>
        <v>3289288</v>
      </c>
    </row>
    <row r="128" spans="1:12" x14ac:dyDescent="0.35">
      <c r="A128" s="31">
        <v>44184</v>
      </c>
      <c r="B128" s="179">
        <v>26</v>
      </c>
      <c r="C128" s="30">
        <f t="shared" si="2"/>
        <v>6140</v>
      </c>
      <c r="D128" s="179">
        <v>3650</v>
      </c>
      <c r="E128" s="179">
        <v>32</v>
      </c>
      <c r="F128" s="179">
        <v>5880</v>
      </c>
      <c r="G128" s="30">
        <f t="shared" si="3"/>
        <v>3295168</v>
      </c>
    </row>
    <row r="129" spans="1:12" x14ac:dyDescent="0.35">
      <c r="A129" s="31">
        <v>44185</v>
      </c>
      <c r="B129" s="179">
        <v>22</v>
      </c>
      <c r="C129" s="30">
        <f t="shared" si="2"/>
        <v>6162</v>
      </c>
      <c r="D129" s="179">
        <v>2330</v>
      </c>
      <c r="E129" s="179">
        <v>25</v>
      </c>
      <c r="F129" s="179">
        <v>3866</v>
      </c>
      <c r="G129" s="30">
        <f t="shared" si="3"/>
        <v>3299034</v>
      </c>
    </row>
    <row r="130" spans="1:12" x14ac:dyDescent="0.35">
      <c r="A130" s="31">
        <v>44186</v>
      </c>
      <c r="B130" s="179">
        <v>120</v>
      </c>
      <c r="C130" s="30">
        <f t="shared" si="2"/>
        <v>6282</v>
      </c>
      <c r="D130" s="179">
        <v>6474</v>
      </c>
      <c r="E130" s="179">
        <v>127</v>
      </c>
      <c r="F130" s="179">
        <v>22855</v>
      </c>
      <c r="G130" s="30">
        <f t="shared" si="3"/>
        <v>3321889</v>
      </c>
    </row>
    <row r="131" spans="1:12" x14ac:dyDescent="0.35">
      <c r="A131" s="31">
        <v>44187</v>
      </c>
      <c r="B131" s="179">
        <v>66</v>
      </c>
      <c r="C131" s="30">
        <f t="shared" si="2"/>
        <v>6348</v>
      </c>
      <c r="D131" s="179">
        <v>5940</v>
      </c>
      <c r="E131" s="179">
        <v>72</v>
      </c>
      <c r="F131" s="179">
        <v>16438</v>
      </c>
      <c r="G131" s="30">
        <f t="shared" si="3"/>
        <v>3338327</v>
      </c>
      <c r="H131" s="30">
        <v>3318643</v>
      </c>
      <c r="I131" s="30">
        <v>6558</v>
      </c>
      <c r="J131" s="30">
        <v>6238</v>
      </c>
      <c r="K131" s="30">
        <v>465</v>
      </c>
      <c r="L131" s="30">
        <v>111308</v>
      </c>
    </row>
    <row r="132" spans="1:12" x14ac:dyDescent="0.35">
      <c r="A132" s="31">
        <v>44188</v>
      </c>
      <c r="B132" s="179">
        <v>45</v>
      </c>
      <c r="C132" s="30">
        <f t="shared" ref="C132:C195" si="4">(B132+C131)</f>
        <v>6393</v>
      </c>
      <c r="D132" s="179">
        <v>4467</v>
      </c>
      <c r="E132" s="179">
        <v>50</v>
      </c>
      <c r="F132" s="179">
        <v>10176</v>
      </c>
      <c r="G132" s="30">
        <f t="shared" si="3"/>
        <v>3348503</v>
      </c>
    </row>
    <row r="133" spans="1:12" x14ac:dyDescent="0.35">
      <c r="A133" s="31">
        <v>44189</v>
      </c>
      <c r="B133" s="179">
        <v>11</v>
      </c>
      <c r="C133" s="30">
        <f t="shared" si="4"/>
        <v>6404</v>
      </c>
      <c r="D133" s="179">
        <v>2646</v>
      </c>
      <c r="E133" s="179">
        <v>13</v>
      </c>
      <c r="F133" s="179">
        <v>1913</v>
      </c>
      <c r="G133" s="30">
        <f t="shared" ref="G133:H165" si="5">(G132+F133)</f>
        <v>3350416</v>
      </c>
    </row>
    <row r="134" spans="1:12" x14ac:dyDescent="0.35">
      <c r="A134" s="31">
        <v>44190</v>
      </c>
      <c r="B134" s="179">
        <v>6</v>
      </c>
      <c r="C134" s="30">
        <f t="shared" si="4"/>
        <v>6410</v>
      </c>
      <c r="D134" s="179">
        <v>476</v>
      </c>
      <c r="E134" s="179">
        <v>6</v>
      </c>
      <c r="F134" s="179">
        <v>355</v>
      </c>
      <c r="G134" s="30">
        <f t="shared" si="5"/>
        <v>3350771</v>
      </c>
    </row>
    <row r="135" spans="1:12" x14ac:dyDescent="0.35">
      <c r="A135" s="31">
        <v>44191</v>
      </c>
      <c r="B135" s="179">
        <v>19</v>
      </c>
      <c r="C135" s="30">
        <f t="shared" si="4"/>
        <v>6429</v>
      </c>
      <c r="D135" s="179">
        <v>4190</v>
      </c>
      <c r="E135" s="179">
        <v>22</v>
      </c>
      <c r="F135" s="179">
        <v>2565</v>
      </c>
      <c r="G135" s="30">
        <f t="shared" si="5"/>
        <v>3353336</v>
      </c>
    </row>
    <row r="136" spans="1:12" x14ac:dyDescent="0.35">
      <c r="A136" s="31">
        <v>44192</v>
      </c>
      <c r="B136" s="179">
        <v>10</v>
      </c>
      <c r="C136" s="30">
        <f t="shared" si="4"/>
        <v>6439</v>
      </c>
      <c r="D136" s="179">
        <v>2666</v>
      </c>
      <c r="E136" s="179">
        <v>10</v>
      </c>
      <c r="F136" s="179">
        <v>2490</v>
      </c>
      <c r="G136" s="30">
        <f t="shared" si="5"/>
        <v>3355826</v>
      </c>
    </row>
    <row r="137" spans="1:12" x14ac:dyDescent="0.35">
      <c r="A137" s="31">
        <v>44193</v>
      </c>
      <c r="B137" s="179">
        <v>93</v>
      </c>
      <c r="C137" s="30">
        <f t="shared" si="4"/>
        <v>6532</v>
      </c>
      <c r="D137" s="179">
        <v>8387</v>
      </c>
      <c r="E137" s="179">
        <v>96</v>
      </c>
      <c r="F137" s="179">
        <v>10991</v>
      </c>
      <c r="G137" s="30">
        <f t="shared" si="5"/>
        <v>3366817</v>
      </c>
    </row>
    <row r="138" spans="1:12" x14ac:dyDescent="0.35">
      <c r="A138" s="31">
        <v>44194</v>
      </c>
      <c r="B138" s="179">
        <v>48</v>
      </c>
      <c r="C138" s="30">
        <f t="shared" si="4"/>
        <v>6580</v>
      </c>
      <c r="D138" s="179">
        <v>7179</v>
      </c>
      <c r="E138" s="179">
        <v>50</v>
      </c>
      <c r="F138" s="179">
        <v>6706</v>
      </c>
      <c r="G138" s="30">
        <f t="shared" si="5"/>
        <v>3373523</v>
      </c>
      <c r="H138" s="30">
        <v>3365672</v>
      </c>
      <c r="I138" s="30">
        <v>6843</v>
      </c>
      <c r="J138" s="30">
        <v>6504</v>
      </c>
      <c r="K138" s="30">
        <v>266</v>
      </c>
      <c r="L138" s="30">
        <v>47029</v>
      </c>
    </row>
    <row r="139" spans="1:12" x14ac:dyDescent="0.35">
      <c r="A139" s="31">
        <v>44195</v>
      </c>
      <c r="B139" s="179">
        <v>64</v>
      </c>
      <c r="C139" s="30">
        <f t="shared" si="4"/>
        <v>6644</v>
      </c>
      <c r="D139" s="179">
        <v>5714</v>
      </c>
      <c r="E139" s="179">
        <v>67</v>
      </c>
      <c r="F139" s="179">
        <v>7438</v>
      </c>
      <c r="G139" s="30">
        <f t="shared" si="5"/>
        <v>3380961</v>
      </c>
    </row>
    <row r="140" spans="1:12" x14ac:dyDescent="0.35">
      <c r="A140" s="31">
        <v>44196</v>
      </c>
      <c r="B140" s="179">
        <v>19</v>
      </c>
      <c r="C140" s="30">
        <f t="shared" si="4"/>
        <v>6663</v>
      </c>
      <c r="D140" s="179">
        <v>4165</v>
      </c>
      <c r="E140" s="179">
        <v>19</v>
      </c>
      <c r="F140" s="179">
        <v>1488</v>
      </c>
      <c r="G140" s="30">
        <f t="shared" si="5"/>
        <v>3382449</v>
      </c>
    </row>
    <row r="141" spans="1:12" x14ac:dyDescent="0.35">
      <c r="A141" s="31">
        <v>44197</v>
      </c>
      <c r="B141" s="179">
        <v>5</v>
      </c>
      <c r="C141" s="30">
        <f t="shared" si="4"/>
        <v>6668</v>
      </c>
      <c r="D141" s="179">
        <v>1352</v>
      </c>
      <c r="E141" s="179">
        <v>6</v>
      </c>
      <c r="F141" s="179">
        <v>866</v>
      </c>
      <c r="G141" s="30">
        <f t="shared" si="5"/>
        <v>3383315</v>
      </c>
    </row>
    <row r="142" spans="1:12" x14ac:dyDescent="0.35">
      <c r="A142" s="31">
        <v>44198</v>
      </c>
      <c r="B142" s="179">
        <v>72</v>
      </c>
      <c r="C142" s="30">
        <f t="shared" si="4"/>
        <v>6740</v>
      </c>
      <c r="D142" s="179">
        <v>4683</v>
      </c>
      <c r="E142" s="179">
        <v>72</v>
      </c>
      <c r="F142" s="179">
        <v>7789</v>
      </c>
      <c r="G142" s="30">
        <f t="shared" si="5"/>
        <v>3391104</v>
      </c>
    </row>
    <row r="143" spans="1:12" x14ac:dyDescent="0.35">
      <c r="A143" s="31">
        <v>44199</v>
      </c>
      <c r="B143" s="179">
        <v>37</v>
      </c>
      <c r="C143" s="30">
        <f t="shared" si="4"/>
        <v>6777</v>
      </c>
      <c r="D143" s="179">
        <v>2986</v>
      </c>
      <c r="E143" s="179">
        <v>37</v>
      </c>
      <c r="F143" s="179">
        <v>4065</v>
      </c>
      <c r="G143" s="30">
        <f t="shared" si="5"/>
        <v>3395169</v>
      </c>
    </row>
    <row r="144" spans="1:12" x14ac:dyDescent="0.35">
      <c r="A144" s="31">
        <v>44200</v>
      </c>
      <c r="B144" s="179">
        <v>205</v>
      </c>
      <c r="C144" s="30">
        <f t="shared" si="4"/>
        <v>6982</v>
      </c>
      <c r="D144" s="179">
        <v>9044</v>
      </c>
      <c r="E144" s="179">
        <v>214</v>
      </c>
      <c r="F144" s="179">
        <v>25112</v>
      </c>
      <c r="G144" s="30">
        <f t="shared" si="5"/>
        <v>3420281</v>
      </c>
    </row>
    <row r="145" spans="1:12" x14ac:dyDescent="0.35">
      <c r="A145" s="31">
        <v>44201</v>
      </c>
      <c r="B145" s="179">
        <v>115</v>
      </c>
      <c r="C145" s="30">
        <f t="shared" si="4"/>
        <v>7097</v>
      </c>
      <c r="D145" s="179">
        <v>7711</v>
      </c>
      <c r="E145" s="179">
        <v>119</v>
      </c>
      <c r="F145" s="179">
        <v>15183</v>
      </c>
      <c r="G145" s="30">
        <f t="shared" si="5"/>
        <v>3435464</v>
      </c>
      <c r="H145" s="30">
        <v>3415534</v>
      </c>
      <c r="I145" s="30">
        <v>7248</v>
      </c>
      <c r="J145" s="30">
        <v>6896</v>
      </c>
      <c r="K145" s="30">
        <v>392</v>
      </c>
      <c r="L145" s="30">
        <v>49862</v>
      </c>
    </row>
    <row r="146" spans="1:12" x14ac:dyDescent="0.35">
      <c r="A146" s="31">
        <v>44202</v>
      </c>
      <c r="B146" s="179">
        <v>99</v>
      </c>
      <c r="C146" s="30">
        <f t="shared" si="4"/>
        <v>7196</v>
      </c>
      <c r="D146" s="179">
        <v>7051</v>
      </c>
      <c r="E146" s="179">
        <v>101</v>
      </c>
      <c r="F146" s="179">
        <v>11960</v>
      </c>
      <c r="G146" s="30">
        <f t="shared" si="5"/>
        <v>3447424</v>
      </c>
    </row>
    <row r="147" spans="1:12" x14ac:dyDescent="0.35">
      <c r="A147" s="31">
        <v>44203</v>
      </c>
      <c r="B147" s="179">
        <v>70</v>
      </c>
      <c r="C147" s="30">
        <f t="shared" si="4"/>
        <v>7266</v>
      </c>
      <c r="D147" s="179">
        <v>6452</v>
      </c>
      <c r="E147" s="179">
        <v>71</v>
      </c>
      <c r="F147" s="179">
        <v>13752</v>
      </c>
      <c r="G147" s="30">
        <f t="shared" si="5"/>
        <v>3461176</v>
      </c>
    </row>
    <row r="148" spans="1:12" x14ac:dyDescent="0.35">
      <c r="A148" s="31">
        <v>44204</v>
      </c>
      <c r="B148" s="179">
        <v>69</v>
      </c>
      <c r="C148" s="30">
        <f t="shared" si="4"/>
        <v>7335</v>
      </c>
      <c r="D148" s="179">
        <v>5740</v>
      </c>
      <c r="E148" s="179">
        <v>72</v>
      </c>
      <c r="F148" s="179">
        <v>12970</v>
      </c>
      <c r="G148" s="30">
        <f t="shared" si="5"/>
        <v>3474146</v>
      </c>
    </row>
    <row r="149" spans="1:12" x14ac:dyDescent="0.35">
      <c r="A149" s="31">
        <v>44205</v>
      </c>
      <c r="B149" s="179">
        <v>20</v>
      </c>
      <c r="C149" s="30">
        <f t="shared" si="4"/>
        <v>7355</v>
      </c>
      <c r="D149" s="179">
        <v>3594</v>
      </c>
      <c r="E149" s="179">
        <v>21</v>
      </c>
      <c r="F149" s="179">
        <v>4679</v>
      </c>
      <c r="G149" s="30">
        <f t="shared" si="5"/>
        <v>3478825</v>
      </c>
    </row>
    <row r="150" spans="1:12" x14ac:dyDescent="0.35">
      <c r="A150" s="31">
        <v>44206</v>
      </c>
      <c r="B150" s="179">
        <v>30</v>
      </c>
      <c r="C150" s="30">
        <f t="shared" si="4"/>
        <v>7385</v>
      </c>
      <c r="D150" s="179">
        <v>2375</v>
      </c>
      <c r="E150" s="179">
        <v>32</v>
      </c>
      <c r="F150" s="179">
        <v>4590</v>
      </c>
      <c r="G150" s="30">
        <f t="shared" si="5"/>
        <v>3483415</v>
      </c>
    </row>
    <row r="151" spans="1:12" x14ac:dyDescent="0.35">
      <c r="A151" s="31">
        <v>44207</v>
      </c>
      <c r="B151" s="179">
        <v>133</v>
      </c>
      <c r="C151" s="30">
        <f t="shared" si="4"/>
        <v>7518</v>
      </c>
      <c r="D151" s="179">
        <v>6463</v>
      </c>
      <c r="E151" s="179">
        <v>138</v>
      </c>
      <c r="F151" s="179">
        <v>25628</v>
      </c>
      <c r="G151" s="30">
        <f t="shared" si="5"/>
        <v>3509043</v>
      </c>
    </row>
    <row r="152" spans="1:12" x14ac:dyDescent="0.35">
      <c r="A152" s="31">
        <v>44208</v>
      </c>
      <c r="B152" s="179">
        <v>102</v>
      </c>
      <c r="C152" s="30">
        <f t="shared" si="4"/>
        <v>7620</v>
      </c>
      <c r="D152" s="179">
        <v>5538</v>
      </c>
      <c r="E152" s="179">
        <v>105</v>
      </c>
      <c r="F152" s="179">
        <v>18766</v>
      </c>
      <c r="G152" s="30">
        <f t="shared" si="5"/>
        <v>3527809</v>
      </c>
      <c r="H152" s="30">
        <v>3502804</v>
      </c>
      <c r="I152" s="30">
        <v>7800</v>
      </c>
      <c r="J152" s="30">
        <v>7429</v>
      </c>
      <c r="K152" s="30">
        <v>533</v>
      </c>
      <c r="L152" s="30">
        <v>87270</v>
      </c>
    </row>
    <row r="153" spans="1:12" x14ac:dyDescent="0.35">
      <c r="A153" s="31">
        <v>44209</v>
      </c>
      <c r="B153" s="179">
        <v>85</v>
      </c>
      <c r="C153" s="30">
        <f t="shared" si="4"/>
        <v>7705</v>
      </c>
      <c r="D153" s="179">
        <v>4884</v>
      </c>
      <c r="E153" s="179">
        <v>90</v>
      </c>
      <c r="F153" s="179">
        <v>15480</v>
      </c>
      <c r="G153" s="30">
        <f t="shared" si="5"/>
        <v>3543289</v>
      </c>
    </row>
    <row r="154" spans="1:12" x14ac:dyDescent="0.35">
      <c r="A154" s="31">
        <v>44210</v>
      </c>
      <c r="B154" s="179">
        <v>64</v>
      </c>
      <c r="C154" s="30">
        <f t="shared" si="4"/>
        <v>7769</v>
      </c>
      <c r="D154" s="179">
        <v>4998</v>
      </c>
      <c r="E154" s="179">
        <v>68</v>
      </c>
      <c r="F154" s="179">
        <v>19097</v>
      </c>
      <c r="G154" s="30">
        <f t="shared" si="5"/>
        <v>3562386</v>
      </c>
    </row>
    <row r="155" spans="1:12" x14ac:dyDescent="0.35">
      <c r="A155" s="31">
        <v>44211</v>
      </c>
      <c r="B155" s="179">
        <v>66</v>
      </c>
      <c r="C155" s="30">
        <f t="shared" si="4"/>
        <v>7835</v>
      </c>
      <c r="D155" s="179">
        <v>4394</v>
      </c>
      <c r="E155" s="179">
        <v>73</v>
      </c>
      <c r="F155" s="179">
        <v>20855</v>
      </c>
      <c r="G155" s="30">
        <f t="shared" si="5"/>
        <v>3583241</v>
      </c>
    </row>
    <row r="156" spans="1:12" x14ac:dyDescent="0.35">
      <c r="A156" s="31">
        <v>44212</v>
      </c>
      <c r="B156" s="179">
        <v>45</v>
      </c>
      <c r="C156" s="30">
        <f t="shared" si="4"/>
        <v>7880</v>
      </c>
      <c r="D156" s="179">
        <v>2666</v>
      </c>
      <c r="E156" s="179">
        <v>48</v>
      </c>
      <c r="F156" s="179">
        <v>8903</v>
      </c>
      <c r="G156" s="30">
        <f t="shared" si="5"/>
        <v>3592144</v>
      </c>
    </row>
    <row r="157" spans="1:12" x14ac:dyDescent="0.35">
      <c r="A157" s="31">
        <v>44213</v>
      </c>
      <c r="B157" s="179">
        <v>47</v>
      </c>
      <c r="C157" s="30">
        <f t="shared" si="4"/>
        <v>7927</v>
      </c>
      <c r="D157" s="179">
        <v>1987</v>
      </c>
      <c r="E157" s="179">
        <v>49</v>
      </c>
      <c r="F157" s="179">
        <v>9168</v>
      </c>
      <c r="G157" s="30">
        <f t="shared" si="5"/>
        <v>3601312</v>
      </c>
    </row>
    <row r="158" spans="1:12" x14ac:dyDescent="0.35">
      <c r="A158" s="31">
        <v>44214</v>
      </c>
      <c r="B158" s="179">
        <v>110</v>
      </c>
      <c r="C158" s="30">
        <f t="shared" si="4"/>
        <v>8037</v>
      </c>
      <c r="D158" s="179">
        <v>4314</v>
      </c>
      <c r="E158" s="179">
        <v>112</v>
      </c>
      <c r="F158" s="179">
        <v>20589</v>
      </c>
      <c r="G158" s="30">
        <f t="shared" si="5"/>
        <v>3621901</v>
      </c>
    </row>
    <row r="159" spans="1:12" x14ac:dyDescent="0.35">
      <c r="A159" s="31">
        <v>44215</v>
      </c>
      <c r="B159" s="179">
        <v>167</v>
      </c>
      <c r="C159" s="30">
        <f t="shared" si="4"/>
        <v>8204</v>
      </c>
      <c r="D159" s="179">
        <v>5379</v>
      </c>
      <c r="E159" s="179">
        <v>175</v>
      </c>
      <c r="F159" s="179">
        <v>37634</v>
      </c>
      <c r="G159" s="30">
        <f t="shared" si="5"/>
        <v>3659535</v>
      </c>
      <c r="H159" s="30">
        <v>3612949</v>
      </c>
      <c r="I159" s="30">
        <v>8336</v>
      </c>
      <c r="J159" s="30">
        <v>7942</v>
      </c>
      <c r="K159" s="30">
        <v>513</v>
      </c>
      <c r="L159" s="30">
        <v>110145</v>
      </c>
    </row>
    <row r="160" spans="1:12" x14ac:dyDescent="0.35">
      <c r="A160" s="31">
        <v>44216</v>
      </c>
      <c r="B160" s="179">
        <v>114</v>
      </c>
      <c r="C160" s="30">
        <f t="shared" si="4"/>
        <v>8318</v>
      </c>
      <c r="D160" s="179">
        <v>4434</v>
      </c>
      <c r="E160" s="179">
        <v>115</v>
      </c>
      <c r="F160" s="179">
        <v>24090</v>
      </c>
      <c r="G160" s="30">
        <f t="shared" si="5"/>
        <v>3683625</v>
      </c>
    </row>
    <row r="161" spans="1:12" x14ac:dyDescent="0.35">
      <c r="A161" s="31">
        <v>44217</v>
      </c>
      <c r="B161" s="179">
        <v>136</v>
      </c>
      <c r="C161" s="30">
        <f t="shared" si="4"/>
        <v>8454</v>
      </c>
      <c r="D161" s="179">
        <v>4341</v>
      </c>
      <c r="E161" s="179">
        <v>144</v>
      </c>
      <c r="F161" s="179">
        <v>30745</v>
      </c>
      <c r="G161" s="30">
        <f t="shared" si="5"/>
        <v>3714370</v>
      </c>
    </row>
    <row r="162" spans="1:12" x14ac:dyDescent="0.35">
      <c r="A162" s="31">
        <v>44218</v>
      </c>
      <c r="B162" s="179">
        <v>115</v>
      </c>
      <c r="C162" s="30">
        <f t="shared" si="4"/>
        <v>8569</v>
      </c>
      <c r="D162" s="179">
        <v>3947</v>
      </c>
      <c r="E162" s="179">
        <v>124</v>
      </c>
      <c r="F162" s="179">
        <v>31162</v>
      </c>
      <c r="G162" s="30">
        <f t="shared" si="5"/>
        <v>3745532</v>
      </c>
    </row>
    <row r="163" spans="1:12" x14ac:dyDescent="0.35">
      <c r="A163" s="31">
        <v>44219</v>
      </c>
      <c r="B163" s="179">
        <v>40</v>
      </c>
      <c r="C163" s="30">
        <f t="shared" si="4"/>
        <v>8609</v>
      </c>
      <c r="D163" s="179">
        <v>2437</v>
      </c>
      <c r="E163" s="179">
        <v>42</v>
      </c>
      <c r="F163" s="179">
        <v>14817</v>
      </c>
      <c r="G163" s="30">
        <f t="shared" si="5"/>
        <v>3760349</v>
      </c>
    </row>
    <row r="164" spans="1:12" x14ac:dyDescent="0.35">
      <c r="A164" s="31">
        <v>44220</v>
      </c>
      <c r="B164" s="179">
        <v>81</v>
      </c>
      <c r="C164" s="30">
        <f t="shared" si="4"/>
        <v>8690</v>
      </c>
      <c r="D164" s="179">
        <v>1587</v>
      </c>
      <c r="E164" s="179">
        <v>87</v>
      </c>
      <c r="F164" s="179">
        <v>18138</v>
      </c>
      <c r="G164" s="30">
        <f t="shared" si="5"/>
        <v>3778487</v>
      </c>
    </row>
    <row r="165" spans="1:12" x14ac:dyDescent="0.35">
      <c r="A165" s="31">
        <v>44221</v>
      </c>
      <c r="B165" s="179">
        <v>166</v>
      </c>
      <c r="C165" s="30">
        <f t="shared" si="4"/>
        <v>8856</v>
      </c>
      <c r="D165" s="179">
        <v>4348</v>
      </c>
      <c r="E165" s="179">
        <v>169</v>
      </c>
      <c r="F165" s="179">
        <v>41042</v>
      </c>
      <c r="G165" s="30">
        <f t="shared" si="5"/>
        <v>3819529</v>
      </c>
      <c r="H165" s="30">
        <f t="shared" si="5"/>
        <v>3819529</v>
      </c>
      <c r="I165" s="30">
        <v>9132</v>
      </c>
      <c r="J165" s="30">
        <v>8709</v>
      </c>
      <c r="K165" s="30">
        <v>767</v>
      </c>
      <c r="L165" s="30">
        <v>180047</v>
      </c>
    </row>
    <row r="166" spans="1:12" x14ac:dyDescent="0.35">
      <c r="A166" s="31">
        <v>44222</v>
      </c>
      <c r="B166" s="179">
        <v>165</v>
      </c>
      <c r="C166" s="30">
        <f t="shared" si="4"/>
        <v>9021</v>
      </c>
      <c r="D166" s="179">
        <v>3765</v>
      </c>
      <c r="E166" s="179">
        <v>170</v>
      </c>
      <c r="F166" s="179">
        <v>44952</v>
      </c>
      <c r="G166" s="30">
        <f t="shared" ref="G166:H181" si="6">(G165+F166)</f>
        <v>3864481</v>
      </c>
    </row>
    <row r="167" spans="1:12" x14ac:dyDescent="0.35">
      <c r="A167" s="31">
        <v>44223</v>
      </c>
      <c r="B167" s="179">
        <v>141</v>
      </c>
      <c r="C167" s="30">
        <f t="shared" si="4"/>
        <v>9162</v>
      </c>
      <c r="D167" s="179">
        <v>3091</v>
      </c>
      <c r="E167" s="179">
        <v>145</v>
      </c>
      <c r="F167" s="179">
        <v>34150</v>
      </c>
      <c r="G167" s="30">
        <f t="shared" si="6"/>
        <v>3898631</v>
      </c>
    </row>
    <row r="168" spans="1:12" x14ac:dyDescent="0.35">
      <c r="A168" s="31">
        <v>44224</v>
      </c>
      <c r="B168" s="179">
        <v>129</v>
      </c>
      <c r="C168" s="30">
        <f t="shared" si="4"/>
        <v>9291</v>
      </c>
      <c r="D168" s="179">
        <v>3103</v>
      </c>
      <c r="E168" s="179">
        <v>143</v>
      </c>
      <c r="F168" s="179">
        <v>40233</v>
      </c>
      <c r="G168" s="30">
        <f t="shared" si="6"/>
        <v>3938864</v>
      </c>
    </row>
    <row r="169" spans="1:12" x14ac:dyDescent="0.35">
      <c r="A169" s="31">
        <v>44225</v>
      </c>
      <c r="B169" s="179">
        <v>97</v>
      </c>
      <c r="C169" s="30">
        <f t="shared" si="4"/>
        <v>9388</v>
      </c>
      <c r="D169" s="179">
        <v>2649</v>
      </c>
      <c r="E169" s="179">
        <v>102</v>
      </c>
      <c r="F169" s="179">
        <v>40366</v>
      </c>
      <c r="G169" s="30">
        <f t="shared" si="6"/>
        <v>3979230</v>
      </c>
    </row>
    <row r="170" spans="1:12" x14ac:dyDescent="0.35">
      <c r="A170" s="31">
        <v>44226</v>
      </c>
      <c r="B170" s="179">
        <v>52</v>
      </c>
      <c r="C170" s="30">
        <f t="shared" si="4"/>
        <v>9440</v>
      </c>
      <c r="D170" s="179">
        <v>1693</v>
      </c>
      <c r="E170" s="179">
        <v>55</v>
      </c>
      <c r="F170" s="179">
        <v>15830</v>
      </c>
      <c r="G170" s="30">
        <f t="shared" si="6"/>
        <v>3995060</v>
      </c>
    </row>
    <row r="171" spans="1:12" x14ac:dyDescent="0.35">
      <c r="A171" s="31">
        <v>44227</v>
      </c>
      <c r="B171" s="179">
        <v>55</v>
      </c>
      <c r="C171" s="30">
        <f t="shared" si="4"/>
        <v>9495</v>
      </c>
      <c r="D171" s="179">
        <v>1337</v>
      </c>
      <c r="E171" s="179">
        <v>56</v>
      </c>
      <c r="F171" s="179">
        <v>17919</v>
      </c>
      <c r="G171" s="30">
        <f t="shared" si="6"/>
        <v>4012979</v>
      </c>
    </row>
    <row r="172" spans="1:12" x14ac:dyDescent="0.35">
      <c r="A172" s="31">
        <v>44228</v>
      </c>
      <c r="B172" s="179">
        <v>150</v>
      </c>
      <c r="C172" s="30">
        <f t="shared" si="4"/>
        <v>9645</v>
      </c>
      <c r="D172" s="179">
        <v>2708</v>
      </c>
      <c r="E172" s="179">
        <v>153</v>
      </c>
      <c r="F172" s="179">
        <v>37820</v>
      </c>
      <c r="G172" s="30">
        <f t="shared" si="6"/>
        <v>4050799</v>
      </c>
    </row>
    <row r="173" spans="1:12" x14ac:dyDescent="0.35">
      <c r="A173" s="31">
        <v>44229</v>
      </c>
      <c r="B173" s="179">
        <v>163</v>
      </c>
      <c r="C173" s="30">
        <f t="shared" si="4"/>
        <v>9808</v>
      </c>
      <c r="D173" s="179">
        <v>2363</v>
      </c>
      <c r="E173" s="179">
        <v>167</v>
      </c>
      <c r="F173" s="179">
        <v>35304</v>
      </c>
      <c r="G173" s="30">
        <f t="shared" si="6"/>
        <v>4086103</v>
      </c>
      <c r="H173" s="30">
        <f t="shared" si="6"/>
        <v>4086103</v>
      </c>
      <c r="I173" s="30">
        <v>10236</v>
      </c>
      <c r="J173" s="30">
        <v>9753</v>
      </c>
      <c r="K173" s="30">
        <v>1044</v>
      </c>
      <c r="L173" s="30">
        <v>233579</v>
      </c>
    </row>
    <row r="174" spans="1:12" x14ac:dyDescent="0.35">
      <c r="A174" s="31">
        <v>44230</v>
      </c>
      <c r="B174" s="179">
        <v>215</v>
      </c>
      <c r="C174" s="30">
        <f t="shared" si="4"/>
        <v>10023</v>
      </c>
      <c r="D174" s="179">
        <v>3265</v>
      </c>
      <c r="E174" s="179">
        <v>220</v>
      </c>
      <c r="F174" s="179">
        <v>47774</v>
      </c>
      <c r="G174" s="30">
        <f t="shared" si="6"/>
        <v>4133877</v>
      </c>
    </row>
    <row r="175" spans="1:12" x14ac:dyDescent="0.35">
      <c r="A175" s="31">
        <v>44231</v>
      </c>
      <c r="B175" s="179">
        <v>199</v>
      </c>
      <c r="C175" s="30">
        <f t="shared" si="4"/>
        <v>10222</v>
      </c>
      <c r="D175" s="179">
        <v>2905</v>
      </c>
      <c r="E175" s="179">
        <v>207</v>
      </c>
      <c r="F175" s="179">
        <v>50654</v>
      </c>
      <c r="G175" s="30">
        <f t="shared" si="6"/>
        <v>4184531</v>
      </c>
    </row>
    <row r="176" spans="1:12" x14ac:dyDescent="0.35">
      <c r="A176" s="31">
        <v>44232</v>
      </c>
      <c r="B176" s="179">
        <v>136</v>
      </c>
      <c r="C176" s="30">
        <f t="shared" si="4"/>
        <v>10358</v>
      </c>
      <c r="D176" s="179">
        <v>2499</v>
      </c>
      <c r="E176" s="179">
        <v>148</v>
      </c>
      <c r="F176" s="179">
        <v>40120</v>
      </c>
      <c r="G176" s="30">
        <f t="shared" si="6"/>
        <v>4224651</v>
      </c>
    </row>
    <row r="177" spans="1:12" x14ac:dyDescent="0.35">
      <c r="A177" s="31">
        <v>44233</v>
      </c>
      <c r="B177" s="179">
        <v>37</v>
      </c>
      <c r="C177" s="30">
        <f t="shared" si="4"/>
        <v>10395</v>
      </c>
      <c r="D177" s="179">
        <v>1487</v>
      </c>
      <c r="E177" s="179">
        <v>46</v>
      </c>
      <c r="F177" s="179">
        <v>13029</v>
      </c>
      <c r="G177" s="30">
        <f t="shared" si="6"/>
        <v>4237680</v>
      </c>
    </row>
    <row r="178" spans="1:12" x14ac:dyDescent="0.35">
      <c r="A178" s="31">
        <v>44234</v>
      </c>
      <c r="B178" s="179">
        <v>33</v>
      </c>
      <c r="C178" s="30">
        <f t="shared" si="4"/>
        <v>10428</v>
      </c>
      <c r="D178" s="179">
        <v>820</v>
      </c>
      <c r="E178" s="179">
        <v>33</v>
      </c>
      <c r="F178" s="179">
        <v>12835</v>
      </c>
      <c r="G178" s="30">
        <f t="shared" si="6"/>
        <v>4250515</v>
      </c>
    </row>
    <row r="179" spans="1:12" x14ac:dyDescent="0.35">
      <c r="A179" s="31">
        <v>44235</v>
      </c>
      <c r="B179" s="179">
        <v>228</v>
      </c>
      <c r="C179" s="30">
        <f t="shared" si="4"/>
        <v>10656</v>
      </c>
      <c r="D179" s="179">
        <v>2643</v>
      </c>
      <c r="E179" s="179">
        <v>235</v>
      </c>
      <c r="F179" s="179">
        <v>56269</v>
      </c>
      <c r="G179" s="30">
        <f t="shared" si="6"/>
        <v>4306784</v>
      </c>
    </row>
    <row r="180" spans="1:12" x14ac:dyDescent="0.35">
      <c r="A180" s="31">
        <v>44236</v>
      </c>
      <c r="B180" s="179">
        <v>116</v>
      </c>
      <c r="C180" s="30">
        <f t="shared" si="4"/>
        <v>10772</v>
      </c>
      <c r="D180" s="179">
        <v>1936</v>
      </c>
      <c r="E180" s="179">
        <v>122</v>
      </c>
      <c r="F180" s="179">
        <v>41480</v>
      </c>
      <c r="G180" s="30">
        <f t="shared" si="6"/>
        <v>4348264</v>
      </c>
      <c r="H180" s="30">
        <v>4294255</v>
      </c>
      <c r="I180" s="30">
        <v>11320</v>
      </c>
      <c r="J180" s="30">
        <v>10795</v>
      </c>
      <c r="K180" s="30">
        <v>1042</v>
      </c>
      <c r="L180" s="30">
        <v>212279</v>
      </c>
    </row>
    <row r="181" spans="1:12" x14ac:dyDescent="0.35">
      <c r="A181" s="31">
        <v>44237</v>
      </c>
      <c r="B181" s="179">
        <v>125</v>
      </c>
      <c r="C181" s="30">
        <f t="shared" si="4"/>
        <v>10897</v>
      </c>
      <c r="D181" s="179">
        <v>2254</v>
      </c>
      <c r="E181" s="179">
        <v>127</v>
      </c>
      <c r="F181" s="179">
        <v>41326</v>
      </c>
      <c r="G181" s="30">
        <f t="shared" si="6"/>
        <v>4389590</v>
      </c>
    </row>
    <row r="182" spans="1:12" x14ac:dyDescent="0.35">
      <c r="A182" s="31">
        <v>44238</v>
      </c>
      <c r="B182" s="179">
        <v>122</v>
      </c>
      <c r="C182" s="30">
        <f t="shared" si="4"/>
        <v>11019</v>
      </c>
      <c r="D182" s="179">
        <v>2091</v>
      </c>
      <c r="E182" s="179">
        <v>131</v>
      </c>
      <c r="F182" s="179">
        <v>50232</v>
      </c>
      <c r="G182" s="30">
        <f t="shared" ref="G182:H201" si="7">(G181+F182)</f>
        <v>4439822</v>
      </c>
    </row>
    <row r="183" spans="1:12" x14ac:dyDescent="0.35">
      <c r="A183" s="31">
        <v>44239</v>
      </c>
      <c r="B183" s="179">
        <v>100</v>
      </c>
      <c r="C183" s="30">
        <f t="shared" si="4"/>
        <v>11119</v>
      </c>
      <c r="D183" s="179">
        <v>1690</v>
      </c>
      <c r="E183" s="179">
        <v>108</v>
      </c>
      <c r="F183" s="179">
        <v>40735</v>
      </c>
      <c r="G183" s="30">
        <f t="shared" si="7"/>
        <v>4480557</v>
      </c>
    </row>
    <row r="184" spans="1:12" x14ac:dyDescent="0.35">
      <c r="A184" s="31">
        <v>44240</v>
      </c>
      <c r="B184" s="179">
        <v>36</v>
      </c>
      <c r="C184" s="30">
        <f t="shared" si="4"/>
        <v>11155</v>
      </c>
      <c r="D184" s="179">
        <v>1108</v>
      </c>
      <c r="E184" s="179">
        <v>36</v>
      </c>
      <c r="F184" s="179">
        <v>12492</v>
      </c>
      <c r="G184" s="30">
        <f t="shared" si="7"/>
        <v>4493049</v>
      </c>
    </row>
    <row r="185" spans="1:12" x14ac:dyDescent="0.35">
      <c r="A185" s="31">
        <v>44241</v>
      </c>
      <c r="B185" s="179">
        <v>28</v>
      </c>
      <c r="C185" s="30">
        <f t="shared" si="4"/>
        <v>11183</v>
      </c>
      <c r="D185" s="179">
        <v>806</v>
      </c>
      <c r="E185" s="179">
        <v>29</v>
      </c>
      <c r="F185" s="179">
        <v>15850</v>
      </c>
      <c r="G185" s="30">
        <f t="shared" si="7"/>
        <v>4508899</v>
      </c>
    </row>
    <row r="186" spans="1:12" x14ac:dyDescent="0.35">
      <c r="A186" s="31">
        <v>44242</v>
      </c>
      <c r="B186" s="179">
        <v>130</v>
      </c>
      <c r="C186" s="30">
        <f t="shared" si="4"/>
        <v>11313</v>
      </c>
      <c r="D186" s="179">
        <v>1638</v>
      </c>
      <c r="E186" s="179">
        <v>135</v>
      </c>
      <c r="F186" s="179">
        <v>38274</v>
      </c>
      <c r="G186" s="30">
        <f t="shared" si="7"/>
        <v>4547173</v>
      </c>
    </row>
    <row r="187" spans="1:12" x14ac:dyDescent="0.35">
      <c r="A187" s="31">
        <v>44243</v>
      </c>
      <c r="B187" s="179">
        <v>162</v>
      </c>
      <c r="C187" s="30">
        <f t="shared" si="4"/>
        <v>11475</v>
      </c>
      <c r="D187" s="179">
        <v>1922</v>
      </c>
      <c r="E187" s="179">
        <v>168</v>
      </c>
      <c r="F187" s="179">
        <v>53166</v>
      </c>
      <c r="G187" s="30">
        <f t="shared" si="7"/>
        <v>4600339</v>
      </c>
      <c r="H187" s="30">
        <v>4545474</v>
      </c>
      <c r="I187" s="30">
        <v>12007</v>
      </c>
      <c r="J187" s="30">
        <v>11442</v>
      </c>
      <c r="K187" s="30">
        <v>647</v>
      </c>
      <c r="L187" s="30">
        <v>251219</v>
      </c>
    </row>
    <row r="188" spans="1:12" x14ac:dyDescent="0.35">
      <c r="A188" s="31">
        <v>44244</v>
      </c>
      <c r="B188" s="179">
        <v>113</v>
      </c>
      <c r="C188" s="30">
        <f t="shared" si="4"/>
        <v>11588</v>
      </c>
      <c r="D188" s="179">
        <v>1868</v>
      </c>
      <c r="E188" s="179">
        <v>117</v>
      </c>
      <c r="F188" s="179">
        <v>42952</v>
      </c>
      <c r="G188" s="30">
        <f t="shared" si="7"/>
        <v>4643291</v>
      </c>
    </row>
    <row r="189" spans="1:12" x14ac:dyDescent="0.35">
      <c r="A189" s="31">
        <v>44245</v>
      </c>
      <c r="B189" s="179">
        <v>93</v>
      </c>
      <c r="C189" s="30">
        <f t="shared" si="4"/>
        <v>11681</v>
      </c>
      <c r="D189" s="179">
        <v>1697</v>
      </c>
      <c r="E189" s="179">
        <v>100</v>
      </c>
      <c r="F189" s="179">
        <v>50215</v>
      </c>
      <c r="G189" s="30">
        <f t="shared" si="7"/>
        <v>4693506</v>
      </c>
    </row>
    <row r="190" spans="1:12" x14ac:dyDescent="0.35">
      <c r="A190" s="31">
        <v>44246</v>
      </c>
      <c r="B190" s="179">
        <v>75</v>
      </c>
      <c r="C190" s="30">
        <f t="shared" si="4"/>
        <v>11756</v>
      </c>
      <c r="D190" s="179">
        <v>1436</v>
      </c>
      <c r="E190" s="179">
        <v>78</v>
      </c>
      <c r="F190" s="179">
        <v>36727</v>
      </c>
      <c r="G190" s="30">
        <f t="shared" si="7"/>
        <v>4730233</v>
      </c>
    </row>
    <row r="191" spans="1:12" x14ac:dyDescent="0.35">
      <c r="A191" s="31">
        <v>44247</v>
      </c>
      <c r="B191" s="179">
        <v>26</v>
      </c>
      <c r="C191" s="30">
        <f t="shared" si="4"/>
        <v>11782</v>
      </c>
      <c r="D191" s="179">
        <v>1032</v>
      </c>
      <c r="E191" s="179">
        <v>27</v>
      </c>
      <c r="F191" s="179">
        <v>12263</v>
      </c>
      <c r="G191" s="30">
        <f t="shared" si="7"/>
        <v>4742496</v>
      </c>
    </row>
    <row r="192" spans="1:12" x14ac:dyDescent="0.35">
      <c r="A192" s="31">
        <v>44248</v>
      </c>
      <c r="B192" s="179">
        <v>37</v>
      </c>
      <c r="C192" s="30">
        <f t="shared" si="4"/>
        <v>11819</v>
      </c>
      <c r="D192" s="179">
        <v>923</v>
      </c>
      <c r="E192" s="179">
        <v>37</v>
      </c>
      <c r="F192" s="179">
        <v>16422</v>
      </c>
      <c r="G192" s="30">
        <f t="shared" si="7"/>
        <v>4758918</v>
      </c>
    </row>
    <row r="193" spans="1:12" x14ac:dyDescent="0.35">
      <c r="A193" s="31">
        <v>44249</v>
      </c>
      <c r="B193" s="179">
        <v>164</v>
      </c>
      <c r="C193" s="30">
        <f t="shared" si="4"/>
        <v>11983</v>
      </c>
      <c r="D193" s="179">
        <v>2103</v>
      </c>
      <c r="E193" s="179">
        <v>170</v>
      </c>
      <c r="F193" s="179">
        <v>58053</v>
      </c>
      <c r="G193" s="30">
        <f t="shared" si="7"/>
        <v>4816971</v>
      </c>
    </row>
    <row r="194" spans="1:12" x14ac:dyDescent="0.35">
      <c r="A194" s="31">
        <v>44250</v>
      </c>
      <c r="B194" s="179">
        <v>132</v>
      </c>
      <c r="C194" s="30">
        <f t="shared" si="4"/>
        <v>12115</v>
      </c>
      <c r="D194" s="179">
        <v>1821</v>
      </c>
      <c r="E194" s="179">
        <v>141</v>
      </c>
      <c r="F194" s="179">
        <v>50277</v>
      </c>
      <c r="G194" s="30">
        <f t="shared" si="7"/>
        <v>4867248</v>
      </c>
      <c r="H194" s="30">
        <v>4809783</v>
      </c>
      <c r="I194" s="30">
        <v>12778</v>
      </c>
      <c r="J194" s="30">
        <v>12181</v>
      </c>
      <c r="K194" s="30">
        <v>739</v>
      </c>
      <c r="L194" s="30">
        <v>264309</v>
      </c>
    </row>
    <row r="195" spans="1:12" x14ac:dyDescent="0.35">
      <c r="A195" s="31">
        <v>44251</v>
      </c>
      <c r="B195" s="179">
        <v>119</v>
      </c>
      <c r="C195" s="30">
        <f t="shared" si="4"/>
        <v>12234</v>
      </c>
      <c r="D195" s="179">
        <v>1676</v>
      </c>
      <c r="E195" s="179">
        <v>128</v>
      </c>
      <c r="F195" s="179">
        <v>39196</v>
      </c>
      <c r="G195" s="30">
        <f t="shared" si="7"/>
        <v>4906444</v>
      </c>
    </row>
    <row r="196" spans="1:12" x14ac:dyDescent="0.35">
      <c r="A196" s="31">
        <v>44252</v>
      </c>
      <c r="B196" s="179">
        <v>102</v>
      </c>
      <c r="C196" s="30">
        <f t="shared" ref="C196:C259" si="8">(B196+C195)</f>
        <v>12336</v>
      </c>
      <c r="D196" s="179">
        <v>1584</v>
      </c>
      <c r="E196" s="179">
        <v>111</v>
      </c>
      <c r="F196" s="179">
        <v>53351</v>
      </c>
      <c r="G196" s="30">
        <f t="shared" si="7"/>
        <v>4959795</v>
      </c>
    </row>
    <row r="197" spans="1:12" x14ac:dyDescent="0.35">
      <c r="A197" s="31">
        <v>44253</v>
      </c>
      <c r="B197" s="179">
        <v>79</v>
      </c>
      <c r="C197" s="30">
        <f>(B197+C196)</f>
        <v>12415</v>
      </c>
      <c r="D197" s="179">
        <v>1430</v>
      </c>
      <c r="E197" s="179">
        <v>89</v>
      </c>
      <c r="F197" s="179">
        <v>40937</v>
      </c>
      <c r="G197" s="30">
        <f t="shared" si="7"/>
        <v>5000732</v>
      </c>
    </row>
    <row r="198" spans="1:12" x14ac:dyDescent="0.35">
      <c r="A198" s="31">
        <v>44254</v>
      </c>
      <c r="B198" s="179">
        <v>42</v>
      </c>
      <c r="C198" s="30">
        <f t="shared" si="8"/>
        <v>12457</v>
      </c>
      <c r="D198" s="179">
        <v>965</v>
      </c>
      <c r="E198" s="179">
        <v>45</v>
      </c>
      <c r="F198" s="179">
        <v>9812</v>
      </c>
      <c r="G198" s="30">
        <f t="shared" si="7"/>
        <v>5010544</v>
      </c>
    </row>
    <row r="199" spans="1:12" x14ac:dyDescent="0.35">
      <c r="A199" s="31">
        <v>44255</v>
      </c>
      <c r="B199" s="179">
        <v>45</v>
      </c>
      <c r="C199" s="30">
        <f t="shared" si="8"/>
        <v>12502</v>
      </c>
      <c r="D199" s="179">
        <v>855</v>
      </c>
      <c r="E199" s="179">
        <v>46</v>
      </c>
      <c r="F199" s="179">
        <v>15961</v>
      </c>
      <c r="G199" s="30">
        <f t="shared" si="7"/>
        <v>5026505</v>
      </c>
    </row>
    <row r="200" spans="1:12" x14ac:dyDescent="0.35">
      <c r="A200" s="31">
        <v>44256</v>
      </c>
      <c r="B200" s="179">
        <v>153</v>
      </c>
      <c r="C200" s="30">
        <f t="shared" si="8"/>
        <v>12655</v>
      </c>
      <c r="D200" s="179">
        <v>1784</v>
      </c>
      <c r="E200" s="179">
        <v>162</v>
      </c>
      <c r="F200" s="179">
        <v>57776</v>
      </c>
      <c r="G200" s="30">
        <f t="shared" si="7"/>
        <v>5084281</v>
      </c>
    </row>
    <row r="201" spans="1:12" x14ac:dyDescent="0.35">
      <c r="A201" s="31">
        <v>44257</v>
      </c>
      <c r="B201" s="179">
        <v>135</v>
      </c>
      <c r="C201" s="30">
        <f t="shared" si="8"/>
        <v>12790</v>
      </c>
      <c r="D201" s="179">
        <v>1430</v>
      </c>
      <c r="E201" s="179">
        <v>146</v>
      </c>
      <c r="F201" s="179">
        <v>49132</v>
      </c>
      <c r="G201" s="30">
        <f t="shared" si="7"/>
        <v>5133413</v>
      </c>
      <c r="H201" s="30">
        <f t="shared" si="7"/>
        <v>5133413</v>
      </c>
      <c r="I201" s="30">
        <v>13290</v>
      </c>
      <c r="J201" s="30">
        <v>12660</v>
      </c>
      <c r="K201" s="30">
        <v>479</v>
      </c>
      <c r="L201" s="30">
        <v>268235</v>
      </c>
    </row>
    <row r="202" spans="1:12" x14ac:dyDescent="0.35">
      <c r="A202" s="31">
        <v>44258</v>
      </c>
      <c r="B202" s="179">
        <v>126</v>
      </c>
      <c r="C202" s="30">
        <f t="shared" si="8"/>
        <v>12916</v>
      </c>
      <c r="D202" s="179">
        <v>1567</v>
      </c>
      <c r="E202" s="179">
        <v>132</v>
      </c>
      <c r="F202" s="179">
        <v>38664</v>
      </c>
      <c r="G202" s="30">
        <f t="shared" ref="G202:H217" si="9">(G201+F202)</f>
        <v>5172077</v>
      </c>
    </row>
    <row r="203" spans="1:12" x14ac:dyDescent="0.35">
      <c r="A203" s="31">
        <v>44259</v>
      </c>
      <c r="B203" s="179">
        <v>116</v>
      </c>
      <c r="C203" s="30">
        <f t="shared" si="8"/>
        <v>13032</v>
      </c>
      <c r="D203" s="179">
        <v>1526</v>
      </c>
      <c r="E203" s="179">
        <v>125</v>
      </c>
      <c r="F203" s="179">
        <v>53633</v>
      </c>
      <c r="G203" s="30">
        <f t="shared" si="9"/>
        <v>5225710</v>
      </c>
    </row>
    <row r="204" spans="1:12" x14ac:dyDescent="0.35">
      <c r="A204" s="31">
        <v>44260</v>
      </c>
      <c r="B204" s="179">
        <v>81</v>
      </c>
      <c r="C204" s="30">
        <f t="shared" si="8"/>
        <v>13113</v>
      </c>
      <c r="D204" s="179">
        <v>1367</v>
      </c>
      <c r="E204" s="179">
        <v>91</v>
      </c>
      <c r="F204" s="179">
        <v>40376</v>
      </c>
      <c r="G204" s="30">
        <f t="shared" si="9"/>
        <v>5266086</v>
      </c>
    </row>
    <row r="205" spans="1:12" x14ac:dyDescent="0.35">
      <c r="A205" s="31">
        <v>44261</v>
      </c>
      <c r="B205" s="179">
        <v>22</v>
      </c>
      <c r="C205" s="30">
        <f t="shared" si="8"/>
        <v>13135</v>
      </c>
      <c r="D205" s="179">
        <v>866</v>
      </c>
      <c r="E205" s="179">
        <v>22</v>
      </c>
      <c r="F205" s="179">
        <v>9947</v>
      </c>
      <c r="G205" s="30">
        <f t="shared" si="9"/>
        <v>5276033</v>
      </c>
    </row>
    <row r="206" spans="1:12" x14ac:dyDescent="0.35">
      <c r="A206" s="31">
        <v>44262</v>
      </c>
      <c r="B206" s="179">
        <v>29</v>
      </c>
      <c r="C206" s="30">
        <f t="shared" si="8"/>
        <v>13164</v>
      </c>
      <c r="D206" s="179">
        <v>742</v>
      </c>
      <c r="E206" s="179">
        <v>29</v>
      </c>
      <c r="F206" s="179">
        <v>14524</v>
      </c>
      <c r="G206" s="30">
        <f t="shared" si="9"/>
        <v>5290557</v>
      </c>
    </row>
    <row r="207" spans="1:12" x14ac:dyDescent="0.35">
      <c r="A207" s="31">
        <v>44263</v>
      </c>
      <c r="B207" s="179">
        <v>119</v>
      </c>
      <c r="C207" s="30">
        <f t="shared" si="8"/>
        <v>13283</v>
      </c>
      <c r="D207" s="179">
        <v>1756</v>
      </c>
      <c r="E207" s="179">
        <v>121</v>
      </c>
      <c r="F207" s="179">
        <v>58450</v>
      </c>
      <c r="G207" s="30">
        <f t="shared" si="9"/>
        <v>5349007</v>
      </c>
    </row>
    <row r="208" spans="1:12" x14ac:dyDescent="0.35">
      <c r="A208" s="31">
        <v>44264</v>
      </c>
      <c r="B208" s="179">
        <v>120</v>
      </c>
      <c r="C208" s="30">
        <f t="shared" si="8"/>
        <v>13403</v>
      </c>
      <c r="D208" s="179">
        <v>1586</v>
      </c>
      <c r="E208" s="179">
        <v>125</v>
      </c>
      <c r="F208" s="179">
        <v>48586</v>
      </c>
      <c r="G208" s="30">
        <f t="shared" si="9"/>
        <v>5397593</v>
      </c>
      <c r="H208" s="30">
        <v>5340935</v>
      </c>
      <c r="I208" s="30">
        <v>13934</v>
      </c>
      <c r="J208" s="30">
        <v>13275</v>
      </c>
      <c r="K208" s="30">
        <v>615</v>
      </c>
      <c r="L208" s="30">
        <v>207692</v>
      </c>
    </row>
    <row r="209" spans="1:12" x14ac:dyDescent="0.35">
      <c r="A209" s="31">
        <v>44265</v>
      </c>
      <c r="B209" s="179">
        <v>84</v>
      </c>
      <c r="C209" s="30">
        <f t="shared" si="8"/>
        <v>13487</v>
      </c>
      <c r="D209" s="179">
        <v>1531</v>
      </c>
      <c r="E209" s="179">
        <v>86</v>
      </c>
      <c r="F209" s="179">
        <v>36981</v>
      </c>
      <c r="G209" s="30">
        <f t="shared" si="9"/>
        <v>5434574</v>
      </c>
    </row>
    <row r="210" spans="1:12" x14ac:dyDescent="0.35">
      <c r="A210" s="31">
        <v>44266</v>
      </c>
      <c r="B210" s="179">
        <v>90</v>
      </c>
      <c r="C210" s="30">
        <f t="shared" si="8"/>
        <v>13577</v>
      </c>
      <c r="D210" s="179">
        <v>1599</v>
      </c>
      <c r="E210" s="179">
        <v>91</v>
      </c>
      <c r="F210" s="179">
        <v>52853</v>
      </c>
      <c r="G210" s="30">
        <f t="shared" si="9"/>
        <v>5487427</v>
      </c>
    </row>
    <row r="211" spans="1:12" x14ac:dyDescent="0.35">
      <c r="A211" s="31">
        <v>44267</v>
      </c>
      <c r="B211" s="179">
        <v>77</v>
      </c>
      <c r="C211" s="30">
        <f t="shared" si="8"/>
        <v>13654</v>
      </c>
      <c r="D211" s="179">
        <v>1434</v>
      </c>
      <c r="E211" s="179">
        <v>85</v>
      </c>
      <c r="F211" s="179">
        <v>39881</v>
      </c>
      <c r="G211" s="30">
        <f t="shared" si="9"/>
        <v>5527308</v>
      </c>
    </row>
    <row r="212" spans="1:12" x14ac:dyDescent="0.35">
      <c r="A212" s="31">
        <v>44268</v>
      </c>
      <c r="B212" s="179">
        <v>27</v>
      </c>
      <c r="C212" s="30">
        <f t="shared" si="8"/>
        <v>13681</v>
      </c>
      <c r="D212" s="179">
        <v>1073</v>
      </c>
      <c r="E212" s="179">
        <v>29</v>
      </c>
      <c r="F212" s="179">
        <v>9257</v>
      </c>
      <c r="G212" s="30">
        <f t="shared" si="9"/>
        <v>5536565</v>
      </c>
    </row>
    <row r="213" spans="1:12" x14ac:dyDescent="0.35">
      <c r="A213" s="31">
        <v>44269</v>
      </c>
      <c r="B213" s="179">
        <v>26</v>
      </c>
      <c r="C213" s="30">
        <f t="shared" si="8"/>
        <v>13707</v>
      </c>
      <c r="D213" s="179">
        <v>828</v>
      </c>
      <c r="E213" s="179">
        <v>27</v>
      </c>
      <c r="F213" s="179">
        <v>14684</v>
      </c>
      <c r="G213" s="30">
        <f t="shared" si="9"/>
        <v>5551249</v>
      </c>
    </row>
    <row r="214" spans="1:12" x14ac:dyDescent="0.35">
      <c r="A214" s="31">
        <v>44270</v>
      </c>
      <c r="B214" s="179">
        <v>131</v>
      </c>
      <c r="C214" s="30">
        <f t="shared" si="8"/>
        <v>13838</v>
      </c>
      <c r="D214" s="179">
        <v>1986</v>
      </c>
      <c r="E214" s="179">
        <v>137</v>
      </c>
      <c r="F214" s="179">
        <v>56682</v>
      </c>
      <c r="G214" s="30">
        <f t="shared" si="9"/>
        <v>5607931</v>
      </c>
    </row>
    <row r="215" spans="1:12" x14ac:dyDescent="0.35">
      <c r="A215" s="31">
        <v>44271</v>
      </c>
      <c r="B215" s="179">
        <v>127</v>
      </c>
      <c r="C215" s="30">
        <f t="shared" si="8"/>
        <v>13965</v>
      </c>
      <c r="D215" s="179">
        <v>1806</v>
      </c>
      <c r="E215" s="179">
        <v>134</v>
      </c>
      <c r="F215" s="179">
        <v>46647</v>
      </c>
      <c r="G215" s="30">
        <f t="shared" si="9"/>
        <v>5654578</v>
      </c>
      <c r="H215" s="30">
        <f t="shared" si="9"/>
        <v>5654578</v>
      </c>
      <c r="I215" s="30">
        <v>14498</v>
      </c>
      <c r="J215" s="30">
        <v>13817</v>
      </c>
      <c r="K215" s="30">
        <v>542</v>
      </c>
      <c r="L215" s="30">
        <v>259804</v>
      </c>
    </row>
    <row r="216" spans="1:12" x14ac:dyDescent="0.35">
      <c r="A216" s="31">
        <v>44272</v>
      </c>
      <c r="B216" s="179">
        <v>94</v>
      </c>
      <c r="C216" s="30">
        <f t="shared" si="8"/>
        <v>14059</v>
      </c>
      <c r="D216" s="179">
        <v>1860</v>
      </c>
      <c r="E216" s="179">
        <v>102</v>
      </c>
      <c r="F216" s="179">
        <v>37790</v>
      </c>
      <c r="G216" s="30">
        <f t="shared" si="9"/>
        <v>5692368</v>
      </c>
    </row>
    <row r="217" spans="1:12" x14ac:dyDescent="0.35">
      <c r="A217" s="31">
        <v>44273</v>
      </c>
      <c r="B217" s="179">
        <v>96</v>
      </c>
      <c r="C217" s="30">
        <f t="shared" si="8"/>
        <v>14155</v>
      </c>
      <c r="D217" s="179">
        <v>1921</v>
      </c>
      <c r="E217" s="179">
        <v>101</v>
      </c>
      <c r="F217" s="179">
        <v>50951</v>
      </c>
      <c r="G217" s="30">
        <f t="shared" si="9"/>
        <v>5743319</v>
      </c>
    </row>
    <row r="218" spans="1:12" x14ac:dyDescent="0.35">
      <c r="A218" s="31">
        <v>44274</v>
      </c>
      <c r="B218" s="179">
        <v>59</v>
      </c>
      <c r="C218" s="30">
        <f t="shared" si="8"/>
        <v>14214</v>
      </c>
      <c r="D218" s="179">
        <v>1751</v>
      </c>
      <c r="E218" s="179">
        <v>61</v>
      </c>
      <c r="F218" s="179">
        <v>38261</v>
      </c>
      <c r="G218" s="30">
        <f t="shared" ref="G218:H265" si="10">(G217+F218)</f>
        <v>5781580</v>
      </c>
    </row>
    <row r="219" spans="1:12" x14ac:dyDescent="0.35">
      <c r="A219" s="31">
        <v>44275</v>
      </c>
      <c r="B219" s="179">
        <v>21</v>
      </c>
      <c r="C219" s="30">
        <f t="shared" si="8"/>
        <v>14235</v>
      </c>
      <c r="D219" s="179">
        <v>1235</v>
      </c>
      <c r="E219" s="179">
        <v>21</v>
      </c>
      <c r="F219" s="179">
        <v>9251</v>
      </c>
      <c r="G219" s="30">
        <f t="shared" si="10"/>
        <v>5790831</v>
      </c>
    </row>
    <row r="220" spans="1:12" x14ac:dyDescent="0.35">
      <c r="A220" s="31">
        <v>44276</v>
      </c>
      <c r="B220" s="179">
        <v>23</v>
      </c>
      <c r="C220" s="30">
        <f t="shared" si="8"/>
        <v>14258</v>
      </c>
      <c r="D220" s="179">
        <v>1045</v>
      </c>
      <c r="E220" s="179">
        <v>23</v>
      </c>
      <c r="F220" s="179">
        <v>15841</v>
      </c>
      <c r="G220" s="30">
        <f t="shared" si="10"/>
        <v>5806672</v>
      </c>
    </row>
    <row r="221" spans="1:12" x14ac:dyDescent="0.35">
      <c r="A221" s="31">
        <v>44277</v>
      </c>
      <c r="B221" s="179">
        <v>185</v>
      </c>
      <c r="C221" s="30">
        <f t="shared" si="8"/>
        <v>14443</v>
      </c>
      <c r="D221" s="179">
        <v>2369</v>
      </c>
      <c r="E221" s="179">
        <v>196</v>
      </c>
      <c r="F221" s="179">
        <v>59612</v>
      </c>
      <c r="G221" s="30">
        <f t="shared" si="10"/>
        <v>5866284</v>
      </c>
    </row>
    <row r="222" spans="1:12" x14ac:dyDescent="0.35">
      <c r="A222" s="31">
        <v>44278</v>
      </c>
      <c r="B222" s="179">
        <v>177</v>
      </c>
      <c r="C222" s="30">
        <f t="shared" si="8"/>
        <v>14620</v>
      </c>
      <c r="D222" s="179">
        <v>2117</v>
      </c>
      <c r="E222" s="179">
        <v>181</v>
      </c>
      <c r="F222" s="179">
        <v>47116</v>
      </c>
      <c r="G222" s="30">
        <f t="shared" si="10"/>
        <v>5913400</v>
      </c>
      <c r="H222" s="30">
        <v>5857752</v>
      </c>
      <c r="I222" s="30">
        <v>15131</v>
      </c>
      <c r="J222" s="30">
        <v>14415</v>
      </c>
      <c r="K222" s="30">
        <v>598</v>
      </c>
      <c r="L222" s="30">
        <v>204188</v>
      </c>
    </row>
    <row r="223" spans="1:12" x14ac:dyDescent="0.35">
      <c r="A223" s="31">
        <v>44279</v>
      </c>
      <c r="B223" s="179">
        <v>180</v>
      </c>
      <c r="C223" s="30">
        <f t="shared" si="8"/>
        <v>14800</v>
      </c>
      <c r="D223" s="179">
        <v>2283</v>
      </c>
      <c r="E223" s="179">
        <v>187</v>
      </c>
      <c r="F223" s="179">
        <v>37242</v>
      </c>
      <c r="G223" s="30">
        <f t="shared" si="10"/>
        <v>5950642</v>
      </c>
    </row>
    <row r="224" spans="1:12" x14ac:dyDescent="0.35">
      <c r="A224" s="31">
        <v>44280</v>
      </c>
      <c r="B224" s="179">
        <v>129</v>
      </c>
      <c r="C224" s="30">
        <f t="shared" si="8"/>
        <v>14929</v>
      </c>
      <c r="D224" s="179">
        <v>2382</v>
      </c>
      <c r="E224" s="179">
        <v>133</v>
      </c>
      <c r="F224" s="179">
        <v>52673</v>
      </c>
      <c r="G224" s="30">
        <f t="shared" si="10"/>
        <v>6003315</v>
      </c>
    </row>
    <row r="225" spans="1:12" x14ac:dyDescent="0.35">
      <c r="A225" s="31">
        <v>44281</v>
      </c>
      <c r="B225" s="179">
        <v>108</v>
      </c>
      <c r="C225" s="30">
        <f t="shared" si="8"/>
        <v>15037</v>
      </c>
      <c r="D225" s="179">
        <v>2144</v>
      </c>
      <c r="E225" s="179">
        <v>117</v>
      </c>
      <c r="F225" s="179">
        <v>37311</v>
      </c>
      <c r="G225" s="30">
        <f t="shared" si="10"/>
        <v>6040626</v>
      </c>
    </row>
    <row r="226" spans="1:12" x14ac:dyDescent="0.35">
      <c r="A226" s="31">
        <v>44282</v>
      </c>
      <c r="B226" s="179">
        <v>38</v>
      </c>
      <c r="C226" s="30">
        <f t="shared" si="8"/>
        <v>15075</v>
      </c>
      <c r="D226" s="179">
        <v>1395</v>
      </c>
      <c r="E226" s="179">
        <v>46</v>
      </c>
      <c r="F226" s="179">
        <v>9921</v>
      </c>
      <c r="G226" s="30">
        <f t="shared" si="10"/>
        <v>6050547</v>
      </c>
    </row>
    <row r="227" spans="1:12" x14ac:dyDescent="0.35">
      <c r="A227" s="31">
        <v>44283</v>
      </c>
      <c r="B227" s="179">
        <v>32</v>
      </c>
      <c r="C227" s="30">
        <f t="shared" si="8"/>
        <v>15107</v>
      </c>
      <c r="D227" s="179">
        <v>1126</v>
      </c>
      <c r="E227" s="179">
        <v>33</v>
      </c>
      <c r="F227" s="179">
        <v>14629</v>
      </c>
      <c r="G227" s="30">
        <f t="shared" si="10"/>
        <v>6065176</v>
      </c>
    </row>
    <row r="228" spans="1:12" x14ac:dyDescent="0.35">
      <c r="A228" s="31">
        <v>44284</v>
      </c>
      <c r="B228" s="179">
        <v>210</v>
      </c>
      <c r="C228" s="30">
        <f t="shared" si="8"/>
        <v>15317</v>
      </c>
      <c r="D228" s="179">
        <v>2598</v>
      </c>
      <c r="E228" s="179">
        <v>214</v>
      </c>
      <c r="F228" s="179">
        <v>59258</v>
      </c>
      <c r="G228" s="30">
        <f t="shared" si="10"/>
        <v>6124434</v>
      </c>
    </row>
    <row r="229" spans="1:12" x14ac:dyDescent="0.35">
      <c r="A229" s="31">
        <v>44285</v>
      </c>
      <c r="B229" s="179">
        <v>135</v>
      </c>
      <c r="C229" s="30">
        <f t="shared" si="8"/>
        <v>15452</v>
      </c>
      <c r="D229" s="179">
        <v>2307</v>
      </c>
      <c r="E229" s="179">
        <v>144</v>
      </c>
      <c r="F229" s="179">
        <v>46799</v>
      </c>
      <c r="G229" s="30">
        <f t="shared" si="10"/>
        <v>6171233</v>
      </c>
      <c r="H229" s="30">
        <v>6125528</v>
      </c>
      <c r="I229" s="30">
        <v>16053</v>
      </c>
      <c r="J229" s="30">
        <v>15294</v>
      </c>
      <c r="K229" s="30">
        <v>879</v>
      </c>
      <c r="L229" s="30">
        <v>267776</v>
      </c>
    </row>
    <row r="230" spans="1:12" x14ac:dyDescent="0.35">
      <c r="A230" s="132">
        <v>44286</v>
      </c>
      <c r="B230" s="179">
        <v>142</v>
      </c>
      <c r="C230" s="131">
        <f t="shared" si="8"/>
        <v>15594</v>
      </c>
      <c r="D230" s="179">
        <v>2339</v>
      </c>
      <c r="E230" s="179">
        <v>152</v>
      </c>
      <c r="F230" s="179">
        <v>39632</v>
      </c>
      <c r="G230" s="131">
        <f t="shared" si="10"/>
        <v>6210865</v>
      </c>
    </row>
    <row r="231" spans="1:12" x14ac:dyDescent="0.35">
      <c r="A231" s="132">
        <v>44287</v>
      </c>
      <c r="B231" s="179">
        <v>145</v>
      </c>
      <c r="C231" s="131">
        <f t="shared" si="8"/>
        <v>15739</v>
      </c>
      <c r="D231" s="179">
        <v>2245</v>
      </c>
      <c r="E231" s="179">
        <v>158</v>
      </c>
      <c r="F231" s="179">
        <v>50048</v>
      </c>
      <c r="G231" s="131">
        <f t="shared" si="10"/>
        <v>6260913</v>
      </c>
    </row>
    <row r="232" spans="1:12" x14ac:dyDescent="0.35">
      <c r="A232" s="132">
        <v>44288</v>
      </c>
      <c r="B232" s="179">
        <v>77</v>
      </c>
      <c r="C232" s="131">
        <f t="shared" si="8"/>
        <v>15816</v>
      </c>
      <c r="D232" s="179">
        <v>1872</v>
      </c>
      <c r="E232" s="179">
        <v>85</v>
      </c>
      <c r="F232" s="179">
        <v>36878</v>
      </c>
      <c r="G232" s="131">
        <f t="shared" si="10"/>
        <v>6297791</v>
      </c>
    </row>
    <row r="233" spans="1:12" x14ac:dyDescent="0.35">
      <c r="A233" s="132">
        <v>44289</v>
      </c>
      <c r="B233" s="179">
        <v>14</v>
      </c>
      <c r="C233" s="131">
        <f t="shared" si="8"/>
        <v>15830</v>
      </c>
      <c r="D233" s="179">
        <v>1265</v>
      </c>
      <c r="E233" s="179">
        <v>19</v>
      </c>
      <c r="F233" s="179">
        <v>9629</v>
      </c>
      <c r="G233" s="131">
        <f t="shared" si="10"/>
        <v>6307420</v>
      </c>
    </row>
    <row r="234" spans="1:12" x14ac:dyDescent="0.35">
      <c r="A234" s="132">
        <v>44290</v>
      </c>
      <c r="B234" s="179">
        <v>24</v>
      </c>
      <c r="C234" s="131">
        <f t="shared" si="8"/>
        <v>15854</v>
      </c>
      <c r="D234" s="179">
        <v>758</v>
      </c>
      <c r="E234" s="179">
        <v>25</v>
      </c>
      <c r="F234" s="179">
        <v>14180</v>
      </c>
      <c r="G234" s="131">
        <f t="shared" si="10"/>
        <v>6321600</v>
      </c>
    </row>
    <row r="235" spans="1:12" x14ac:dyDescent="0.35">
      <c r="A235" s="132">
        <v>44291</v>
      </c>
      <c r="B235" s="179">
        <v>174</v>
      </c>
      <c r="C235" s="131">
        <f t="shared" si="8"/>
        <v>16028</v>
      </c>
      <c r="D235" s="179">
        <v>2475</v>
      </c>
      <c r="E235" s="179">
        <v>181</v>
      </c>
      <c r="F235" s="179">
        <v>58951</v>
      </c>
      <c r="G235" s="131">
        <f t="shared" si="10"/>
        <v>6380551</v>
      </c>
    </row>
    <row r="236" spans="1:12" x14ac:dyDescent="0.35">
      <c r="A236" s="132">
        <v>44292</v>
      </c>
      <c r="B236" s="179">
        <v>119</v>
      </c>
      <c r="C236" s="131">
        <f t="shared" si="8"/>
        <v>16147</v>
      </c>
      <c r="D236" s="179">
        <v>2164</v>
      </c>
      <c r="E236" s="179">
        <v>123</v>
      </c>
      <c r="F236" s="179">
        <v>49415</v>
      </c>
      <c r="G236" s="131">
        <f t="shared" si="10"/>
        <v>6429966</v>
      </c>
      <c r="H236" s="30">
        <v>6381117</v>
      </c>
      <c r="I236" s="30">
        <v>16835</v>
      </c>
      <c r="J236" s="30">
        <v>16031</v>
      </c>
      <c r="K236" s="30">
        <v>737</v>
      </c>
      <c r="L236" s="30">
        <v>255589</v>
      </c>
    </row>
    <row r="237" spans="1:12" x14ac:dyDescent="0.35">
      <c r="A237" s="132">
        <v>44293</v>
      </c>
      <c r="B237" s="179">
        <v>110</v>
      </c>
      <c r="C237" s="131">
        <f t="shared" si="8"/>
        <v>16257</v>
      </c>
      <c r="D237" s="179">
        <v>2218</v>
      </c>
      <c r="E237" s="179">
        <v>115</v>
      </c>
      <c r="F237" s="179">
        <v>41590</v>
      </c>
      <c r="G237" s="131">
        <f t="shared" si="10"/>
        <v>6471556</v>
      </c>
    </row>
    <row r="238" spans="1:12" x14ac:dyDescent="0.35">
      <c r="A238" s="132">
        <v>44294</v>
      </c>
      <c r="B238" s="179">
        <v>120</v>
      </c>
      <c r="C238" s="131">
        <f t="shared" si="8"/>
        <v>16377</v>
      </c>
      <c r="D238" s="179">
        <v>2188</v>
      </c>
      <c r="E238" s="179">
        <v>128</v>
      </c>
      <c r="F238" s="179">
        <v>55182</v>
      </c>
      <c r="G238" s="131">
        <f t="shared" si="10"/>
        <v>6526738</v>
      </c>
    </row>
    <row r="239" spans="1:12" x14ac:dyDescent="0.35">
      <c r="A239" s="132">
        <v>44295</v>
      </c>
      <c r="B239" s="179">
        <v>96</v>
      </c>
      <c r="C239" s="131">
        <f t="shared" si="8"/>
        <v>16473</v>
      </c>
      <c r="D239" s="179">
        <v>1890</v>
      </c>
      <c r="E239" s="179">
        <v>101</v>
      </c>
      <c r="F239" s="179">
        <v>39021</v>
      </c>
      <c r="G239" s="131">
        <f t="shared" si="10"/>
        <v>6565759</v>
      </c>
    </row>
    <row r="240" spans="1:12" x14ac:dyDescent="0.35">
      <c r="A240" s="132">
        <v>44296</v>
      </c>
      <c r="B240" s="179">
        <v>26</v>
      </c>
      <c r="C240" s="131">
        <f t="shared" si="8"/>
        <v>16499</v>
      </c>
      <c r="D240" s="179">
        <v>1370</v>
      </c>
      <c r="E240" s="179">
        <v>33</v>
      </c>
      <c r="F240" s="179">
        <v>9885</v>
      </c>
      <c r="G240" s="131">
        <f t="shared" si="10"/>
        <v>6575644</v>
      </c>
    </row>
    <row r="241" spans="1:12" x14ac:dyDescent="0.35">
      <c r="A241" s="132">
        <v>44297</v>
      </c>
      <c r="B241" s="179">
        <v>26</v>
      </c>
      <c r="C241" s="131">
        <f t="shared" si="8"/>
        <v>16525</v>
      </c>
      <c r="D241" s="179">
        <v>943</v>
      </c>
      <c r="E241" s="179">
        <v>28</v>
      </c>
      <c r="F241" s="179">
        <v>16186</v>
      </c>
      <c r="G241" s="131">
        <f t="shared" si="10"/>
        <v>6591830</v>
      </c>
    </row>
    <row r="242" spans="1:12" x14ac:dyDescent="0.35">
      <c r="A242" s="132">
        <v>44298</v>
      </c>
      <c r="B242" s="179">
        <v>128</v>
      </c>
      <c r="C242" s="131">
        <f t="shared" si="8"/>
        <v>16653</v>
      </c>
      <c r="D242" s="179">
        <v>2206</v>
      </c>
      <c r="E242" s="179">
        <v>132</v>
      </c>
      <c r="F242" s="179">
        <v>57631</v>
      </c>
      <c r="G242" s="131">
        <f t="shared" si="10"/>
        <v>6649461</v>
      </c>
    </row>
    <row r="243" spans="1:12" x14ac:dyDescent="0.35">
      <c r="A243" s="132">
        <v>44299</v>
      </c>
      <c r="B243" s="179">
        <v>96</v>
      </c>
      <c r="C243" s="131">
        <f t="shared" si="8"/>
        <v>16749</v>
      </c>
      <c r="D243" s="179">
        <v>1893</v>
      </c>
      <c r="E243" s="179">
        <v>102</v>
      </c>
      <c r="F243" s="179">
        <v>47356</v>
      </c>
      <c r="G243" s="131">
        <f t="shared" si="10"/>
        <v>6696817</v>
      </c>
      <c r="H243" s="30">
        <v>6652582</v>
      </c>
      <c r="I243" s="30">
        <v>17500</v>
      </c>
      <c r="J243" s="30">
        <v>16657</v>
      </c>
      <c r="K243" s="30">
        <v>626</v>
      </c>
      <c r="L243" s="30">
        <v>271465</v>
      </c>
    </row>
    <row r="244" spans="1:12" x14ac:dyDescent="0.35">
      <c r="A244" s="132">
        <v>44300</v>
      </c>
      <c r="B244" s="179">
        <v>96</v>
      </c>
      <c r="C244" s="131">
        <f t="shared" si="8"/>
        <v>16845</v>
      </c>
      <c r="D244" s="179">
        <v>1862</v>
      </c>
      <c r="E244" s="179">
        <v>101</v>
      </c>
      <c r="F244" s="179">
        <v>40427</v>
      </c>
      <c r="G244" s="131">
        <f t="shared" si="10"/>
        <v>6737244</v>
      </c>
    </row>
    <row r="245" spans="1:12" x14ac:dyDescent="0.35">
      <c r="A245" s="132">
        <v>44301</v>
      </c>
      <c r="B245" s="179">
        <v>84</v>
      </c>
      <c r="C245" s="131">
        <f t="shared" si="8"/>
        <v>16929</v>
      </c>
      <c r="D245" s="179">
        <v>1673</v>
      </c>
      <c r="E245" s="179">
        <v>85</v>
      </c>
      <c r="F245" s="179">
        <v>51783</v>
      </c>
      <c r="G245" s="131">
        <f t="shared" si="10"/>
        <v>6789027</v>
      </c>
    </row>
    <row r="246" spans="1:12" x14ac:dyDescent="0.35">
      <c r="A246" s="132">
        <v>44302</v>
      </c>
      <c r="B246" s="179">
        <v>51</v>
      </c>
      <c r="C246" s="131">
        <f t="shared" si="8"/>
        <v>16980</v>
      </c>
      <c r="D246" s="179">
        <v>1394</v>
      </c>
      <c r="E246" s="179">
        <v>54</v>
      </c>
      <c r="F246" s="179">
        <v>33646</v>
      </c>
      <c r="G246" s="131">
        <f t="shared" si="10"/>
        <v>6822673</v>
      </c>
    </row>
    <row r="247" spans="1:12" x14ac:dyDescent="0.35">
      <c r="A247" s="132">
        <v>44303</v>
      </c>
      <c r="B247" s="179">
        <v>14</v>
      </c>
      <c r="C247" s="131">
        <f t="shared" si="8"/>
        <v>16994</v>
      </c>
      <c r="D247" s="179">
        <v>1072</v>
      </c>
      <c r="E247" s="179">
        <v>14</v>
      </c>
      <c r="F247" s="179">
        <v>10274</v>
      </c>
      <c r="G247" s="131">
        <f t="shared" si="10"/>
        <v>6832947</v>
      </c>
    </row>
    <row r="248" spans="1:12" x14ac:dyDescent="0.35">
      <c r="A248" s="132">
        <v>44304</v>
      </c>
      <c r="B248" s="179">
        <v>19</v>
      </c>
      <c r="C248" s="131">
        <f t="shared" si="8"/>
        <v>17013</v>
      </c>
      <c r="D248" s="179">
        <v>791</v>
      </c>
      <c r="E248" s="179">
        <v>21</v>
      </c>
      <c r="F248" s="179">
        <v>15121</v>
      </c>
      <c r="G248" s="131">
        <f t="shared" si="10"/>
        <v>6848068</v>
      </c>
    </row>
    <row r="249" spans="1:12" x14ac:dyDescent="0.35">
      <c r="A249" s="132">
        <v>44305</v>
      </c>
      <c r="B249" s="179">
        <v>87</v>
      </c>
      <c r="C249" s="131">
        <f t="shared" si="8"/>
        <v>17100</v>
      </c>
      <c r="D249" s="179">
        <v>1538</v>
      </c>
      <c r="E249" s="179">
        <v>92</v>
      </c>
      <c r="F249" s="179">
        <v>42874</v>
      </c>
      <c r="G249" s="131">
        <f t="shared" si="10"/>
        <v>6890942</v>
      </c>
    </row>
    <row r="250" spans="1:12" x14ac:dyDescent="0.35">
      <c r="A250" s="132">
        <v>44306</v>
      </c>
      <c r="B250" s="179">
        <v>76</v>
      </c>
      <c r="C250" s="131">
        <f t="shared" si="8"/>
        <v>17176</v>
      </c>
      <c r="D250" s="179">
        <v>1449</v>
      </c>
      <c r="E250" s="179">
        <v>77</v>
      </c>
      <c r="F250" s="179">
        <v>50872</v>
      </c>
      <c r="G250" s="131">
        <f t="shared" si="10"/>
        <v>6941814</v>
      </c>
      <c r="H250" s="30">
        <v>6890765</v>
      </c>
      <c r="I250" s="30">
        <f>SUM(E2:E250)</f>
        <v>18053</v>
      </c>
      <c r="J250" s="30">
        <f>SUM(B2:B250)</f>
        <v>17176</v>
      </c>
      <c r="K250" s="30">
        <v>435</v>
      </c>
      <c r="L250" s="30">
        <v>238183</v>
      </c>
    </row>
    <row r="251" spans="1:12" x14ac:dyDescent="0.35">
      <c r="A251" s="132">
        <v>44307</v>
      </c>
      <c r="B251" s="179">
        <v>87</v>
      </c>
      <c r="C251" s="131">
        <f t="shared" si="8"/>
        <v>17263</v>
      </c>
      <c r="D251" s="179">
        <v>1398</v>
      </c>
      <c r="E251" s="179">
        <v>94</v>
      </c>
      <c r="F251" s="179">
        <v>37334</v>
      </c>
      <c r="G251" s="131">
        <f t="shared" si="10"/>
        <v>6979148</v>
      </c>
    </row>
    <row r="252" spans="1:12" x14ac:dyDescent="0.35">
      <c r="A252" s="132">
        <v>44308</v>
      </c>
      <c r="B252" s="179">
        <v>75</v>
      </c>
      <c r="C252" s="131">
        <f t="shared" si="8"/>
        <v>17338</v>
      </c>
      <c r="D252" s="179">
        <v>1359</v>
      </c>
      <c r="E252" s="179">
        <v>77</v>
      </c>
      <c r="F252" s="179">
        <v>48618</v>
      </c>
      <c r="G252" s="131">
        <f t="shared" si="10"/>
        <v>7027766</v>
      </c>
    </row>
    <row r="253" spans="1:12" x14ac:dyDescent="0.35">
      <c r="A253" s="132">
        <v>44309</v>
      </c>
      <c r="B253" s="179">
        <v>42</v>
      </c>
      <c r="C253" s="131">
        <f t="shared" si="8"/>
        <v>17380</v>
      </c>
      <c r="D253" s="179">
        <v>1178</v>
      </c>
      <c r="E253" s="179">
        <v>49</v>
      </c>
      <c r="F253" s="179">
        <v>36369</v>
      </c>
      <c r="G253" s="131">
        <f t="shared" si="10"/>
        <v>7064135</v>
      </c>
    </row>
    <row r="254" spans="1:12" x14ac:dyDescent="0.35">
      <c r="A254" s="132">
        <v>44310</v>
      </c>
      <c r="B254" s="179">
        <v>11</v>
      </c>
      <c r="C254" s="131">
        <f t="shared" si="8"/>
        <v>17391</v>
      </c>
      <c r="D254" s="179">
        <v>760</v>
      </c>
      <c r="E254" s="179">
        <v>11</v>
      </c>
      <c r="F254" s="179">
        <v>8868</v>
      </c>
      <c r="G254" s="131">
        <f t="shared" si="10"/>
        <v>7073003</v>
      </c>
    </row>
    <row r="255" spans="1:12" x14ac:dyDescent="0.35">
      <c r="A255" s="132">
        <v>44311</v>
      </c>
      <c r="B255" s="179">
        <v>15</v>
      </c>
      <c r="C255" s="131">
        <f t="shared" si="8"/>
        <v>17406</v>
      </c>
      <c r="D255" s="179">
        <v>641</v>
      </c>
      <c r="E255" s="179">
        <v>17</v>
      </c>
      <c r="F255" s="179">
        <v>13046</v>
      </c>
      <c r="G255" s="131">
        <f t="shared" si="10"/>
        <v>7086049</v>
      </c>
    </row>
    <row r="256" spans="1:12" x14ac:dyDescent="0.35">
      <c r="A256" s="132">
        <v>44312</v>
      </c>
      <c r="B256" s="179">
        <v>89</v>
      </c>
      <c r="C256" s="131">
        <f t="shared" si="8"/>
        <v>17495</v>
      </c>
      <c r="D256" s="179">
        <v>1531</v>
      </c>
      <c r="E256" s="179">
        <v>93</v>
      </c>
      <c r="F256" s="179">
        <v>53279</v>
      </c>
      <c r="G256" s="131">
        <f t="shared" si="10"/>
        <v>7139328</v>
      </c>
    </row>
    <row r="257" spans="1:12" x14ac:dyDescent="0.35">
      <c r="A257" s="132">
        <v>44313</v>
      </c>
      <c r="B257" s="179">
        <v>52</v>
      </c>
      <c r="C257" s="131">
        <f t="shared" si="8"/>
        <v>17547</v>
      </c>
      <c r="D257" s="179">
        <v>1266</v>
      </c>
      <c r="E257" s="179">
        <v>57</v>
      </c>
      <c r="F257" s="179">
        <v>38804</v>
      </c>
      <c r="G257" s="131">
        <f t="shared" si="10"/>
        <v>7178132</v>
      </c>
      <c r="H257" s="30">
        <v>7138449</v>
      </c>
      <c r="I257" s="30">
        <v>18390</v>
      </c>
      <c r="J257" s="30">
        <v>17499</v>
      </c>
      <c r="K257" s="30">
        <v>324</v>
      </c>
      <c r="L257" s="30">
        <v>247684</v>
      </c>
    </row>
    <row r="258" spans="1:12" x14ac:dyDescent="0.35">
      <c r="A258" s="132">
        <v>44314</v>
      </c>
      <c r="B258" s="179">
        <v>46</v>
      </c>
      <c r="C258" s="131">
        <f t="shared" si="8"/>
        <v>17593</v>
      </c>
      <c r="D258" s="179">
        <v>1131</v>
      </c>
      <c r="E258" s="179">
        <v>47</v>
      </c>
      <c r="F258" s="179">
        <v>32005</v>
      </c>
      <c r="G258" s="131">
        <f t="shared" si="10"/>
        <v>7210137</v>
      </c>
    </row>
    <row r="259" spans="1:12" x14ac:dyDescent="0.35">
      <c r="A259" s="132">
        <v>44315</v>
      </c>
      <c r="B259" s="179">
        <v>34</v>
      </c>
      <c r="C259" s="131">
        <f t="shared" si="8"/>
        <v>17627</v>
      </c>
      <c r="D259" s="179">
        <v>993</v>
      </c>
      <c r="E259" s="179">
        <v>35</v>
      </c>
      <c r="F259" s="179">
        <v>43442</v>
      </c>
      <c r="G259" s="131">
        <f t="shared" si="10"/>
        <v>7253579</v>
      </c>
    </row>
    <row r="260" spans="1:12" x14ac:dyDescent="0.35">
      <c r="A260" s="132">
        <v>44316</v>
      </c>
      <c r="B260" s="179">
        <v>24</v>
      </c>
      <c r="C260" s="131">
        <f t="shared" ref="C260:C277" si="11">(B260+C259)</f>
        <v>17651</v>
      </c>
      <c r="D260" s="179">
        <v>942</v>
      </c>
      <c r="E260" s="179">
        <v>26</v>
      </c>
      <c r="F260" s="179">
        <v>32918</v>
      </c>
      <c r="G260" s="131">
        <f t="shared" si="10"/>
        <v>7286497</v>
      </c>
    </row>
    <row r="261" spans="1:12" x14ac:dyDescent="0.35">
      <c r="A261" s="132">
        <v>44317</v>
      </c>
      <c r="B261" s="179">
        <v>12</v>
      </c>
      <c r="C261" s="131">
        <f t="shared" si="11"/>
        <v>17663</v>
      </c>
      <c r="D261" s="179">
        <v>589</v>
      </c>
      <c r="E261" s="179">
        <v>13</v>
      </c>
      <c r="F261" s="179">
        <v>7319</v>
      </c>
      <c r="G261" s="131">
        <f t="shared" si="10"/>
        <v>7293816</v>
      </c>
    </row>
    <row r="262" spans="1:12" x14ac:dyDescent="0.35">
      <c r="A262" s="132">
        <v>44318</v>
      </c>
      <c r="B262" s="179">
        <v>12</v>
      </c>
      <c r="C262" s="131">
        <f t="shared" si="11"/>
        <v>17675</v>
      </c>
      <c r="D262" s="179">
        <v>466</v>
      </c>
      <c r="E262" s="179">
        <v>12</v>
      </c>
      <c r="F262" s="179">
        <v>12291</v>
      </c>
      <c r="G262" s="131">
        <f t="shared" si="10"/>
        <v>7306107</v>
      </c>
    </row>
    <row r="263" spans="1:12" x14ac:dyDescent="0.35">
      <c r="A263" s="132">
        <v>44319</v>
      </c>
      <c r="B263" s="179">
        <v>37</v>
      </c>
      <c r="C263" s="131">
        <f t="shared" si="11"/>
        <v>17712</v>
      </c>
      <c r="D263" s="179">
        <v>1003</v>
      </c>
      <c r="E263" s="179">
        <v>38</v>
      </c>
      <c r="F263" s="179">
        <v>44344</v>
      </c>
      <c r="G263" s="131">
        <f t="shared" si="10"/>
        <v>7350451</v>
      </c>
    </row>
    <row r="264" spans="1:12" x14ac:dyDescent="0.35">
      <c r="A264" s="132">
        <v>44320</v>
      </c>
      <c r="B264" s="179">
        <v>31</v>
      </c>
      <c r="C264" s="131">
        <f t="shared" si="11"/>
        <v>17743</v>
      </c>
      <c r="D264" s="179">
        <v>900</v>
      </c>
      <c r="E264" s="179">
        <v>33</v>
      </c>
      <c r="F264" s="179">
        <v>33880</v>
      </c>
      <c r="G264" s="131">
        <f t="shared" si="10"/>
        <v>7384331</v>
      </c>
      <c r="H264" s="131">
        <f t="shared" si="10"/>
        <v>7384331</v>
      </c>
      <c r="I264" s="30">
        <v>18609</v>
      </c>
      <c r="J264" s="131">
        <v>17702</v>
      </c>
      <c r="K264" s="30">
        <v>203</v>
      </c>
      <c r="L264" s="30">
        <v>207324</v>
      </c>
    </row>
    <row r="265" spans="1:12" x14ac:dyDescent="0.35">
      <c r="A265" s="132">
        <v>44321</v>
      </c>
      <c r="B265" s="179">
        <v>50</v>
      </c>
      <c r="C265" s="171">
        <f t="shared" si="11"/>
        <v>17793</v>
      </c>
      <c r="D265" s="179">
        <v>867</v>
      </c>
      <c r="E265" s="179">
        <v>52</v>
      </c>
      <c r="F265" s="179">
        <v>26256</v>
      </c>
      <c r="G265" s="171">
        <f t="shared" si="10"/>
        <v>7410587</v>
      </c>
    </row>
    <row r="266" spans="1:12" x14ac:dyDescent="0.35">
      <c r="A266" s="132">
        <v>44322</v>
      </c>
      <c r="B266" s="179">
        <v>37</v>
      </c>
      <c r="C266" s="171">
        <f t="shared" si="11"/>
        <v>17830</v>
      </c>
      <c r="D266" s="179">
        <v>783</v>
      </c>
      <c r="E266" s="179">
        <v>39</v>
      </c>
      <c r="F266" s="179">
        <v>39281</v>
      </c>
      <c r="G266" s="171">
        <f t="shared" ref="G266:G278" si="12">(G265+F266)</f>
        <v>7449868</v>
      </c>
    </row>
    <row r="267" spans="1:12" x14ac:dyDescent="0.35">
      <c r="A267" s="132">
        <v>44323</v>
      </c>
      <c r="B267" s="179">
        <v>15</v>
      </c>
      <c r="C267" s="171">
        <f t="shared" si="11"/>
        <v>17845</v>
      </c>
      <c r="D267" s="179">
        <v>679</v>
      </c>
      <c r="E267" s="179">
        <v>17</v>
      </c>
      <c r="F267" s="179">
        <v>26612</v>
      </c>
      <c r="G267" s="171">
        <f t="shared" si="12"/>
        <v>7476480</v>
      </c>
    </row>
    <row r="268" spans="1:12" x14ac:dyDescent="0.35">
      <c r="A268" s="132">
        <v>44324</v>
      </c>
      <c r="B268" s="179">
        <v>3</v>
      </c>
      <c r="C268" s="171">
        <f t="shared" si="11"/>
        <v>17848</v>
      </c>
      <c r="D268" s="179">
        <v>417</v>
      </c>
      <c r="E268" s="179">
        <v>4</v>
      </c>
      <c r="F268" s="179">
        <v>5891</v>
      </c>
      <c r="G268" s="171">
        <f t="shared" si="12"/>
        <v>7482371</v>
      </c>
    </row>
    <row r="269" spans="1:12" x14ac:dyDescent="0.35">
      <c r="A269" s="132">
        <v>44325</v>
      </c>
      <c r="B269" s="179">
        <v>1</v>
      </c>
      <c r="C269" s="171">
        <f t="shared" si="11"/>
        <v>17849</v>
      </c>
      <c r="D269" s="179">
        <v>275</v>
      </c>
      <c r="E269" s="179">
        <v>2</v>
      </c>
      <c r="F269" s="179">
        <v>10093</v>
      </c>
      <c r="G269" s="171">
        <f t="shared" si="12"/>
        <v>7492464</v>
      </c>
    </row>
    <row r="270" spans="1:12" x14ac:dyDescent="0.35">
      <c r="A270" s="132">
        <v>44326</v>
      </c>
      <c r="B270" s="179">
        <v>29</v>
      </c>
      <c r="C270" s="171">
        <f t="shared" si="11"/>
        <v>17878</v>
      </c>
      <c r="D270" s="179">
        <v>703</v>
      </c>
      <c r="E270" s="179">
        <v>30</v>
      </c>
      <c r="F270" s="179">
        <v>36971</v>
      </c>
      <c r="G270" s="171">
        <f t="shared" si="12"/>
        <v>7529435</v>
      </c>
    </row>
    <row r="271" spans="1:12" x14ac:dyDescent="0.35">
      <c r="A271" s="132">
        <v>44327</v>
      </c>
      <c r="B271" s="179">
        <v>17</v>
      </c>
      <c r="C271" s="171">
        <f t="shared" si="11"/>
        <v>17895</v>
      </c>
      <c r="D271" s="179">
        <v>561</v>
      </c>
      <c r="E271" s="179">
        <v>17</v>
      </c>
      <c r="F271" s="179">
        <v>28397</v>
      </c>
      <c r="G271" s="171">
        <f t="shared" si="12"/>
        <v>7557832</v>
      </c>
      <c r="H271" s="30">
        <v>7532231</v>
      </c>
      <c r="I271" s="30">
        <v>18784</v>
      </c>
      <c r="J271" s="30">
        <v>17865</v>
      </c>
      <c r="K271" s="30">
        <v>163</v>
      </c>
      <c r="L271" s="30">
        <v>147942</v>
      </c>
    </row>
    <row r="272" spans="1:12" x14ac:dyDescent="0.35">
      <c r="A272" s="132">
        <v>44328</v>
      </c>
      <c r="B272" s="179">
        <v>17</v>
      </c>
      <c r="C272" s="179">
        <f t="shared" si="11"/>
        <v>17912</v>
      </c>
      <c r="D272" s="179">
        <v>573</v>
      </c>
      <c r="E272" s="179">
        <v>17</v>
      </c>
      <c r="F272" s="179">
        <v>20921</v>
      </c>
      <c r="G272" s="179">
        <f t="shared" si="12"/>
        <v>7578753</v>
      </c>
    </row>
    <row r="273" spans="1:12" x14ac:dyDescent="0.35">
      <c r="A273" s="132">
        <v>44329</v>
      </c>
      <c r="B273" s="179">
        <v>12</v>
      </c>
      <c r="C273" s="179">
        <f t="shared" si="11"/>
        <v>17924</v>
      </c>
      <c r="D273" s="179">
        <v>531</v>
      </c>
      <c r="E273" s="179">
        <v>12</v>
      </c>
      <c r="F273" s="179">
        <v>29696</v>
      </c>
      <c r="G273" s="179">
        <f t="shared" si="12"/>
        <v>7608449</v>
      </c>
    </row>
    <row r="274" spans="1:12" x14ac:dyDescent="0.35">
      <c r="A274" s="132">
        <v>44330</v>
      </c>
      <c r="B274" s="179">
        <v>5</v>
      </c>
      <c r="C274" s="179">
        <f t="shared" si="11"/>
        <v>17929</v>
      </c>
      <c r="D274" s="179">
        <v>452</v>
      </c>
      <c r="E274" s="179">
        <v>6</v>
      </c>
      <c r="F274" s="179">
        <v>20219</v>
      </c>
      <c r="G274" s="179">
        <f t="shared" si="12"/>
        <v>7628668</v>
      </c>
    </row>
    <row r="275" spans="1:12" x14ac:dyDescent="0.35">
      <c r="A275" s="132">
        <v>44331</v>
      </c>
      <c r="B275" s="179">
        <v>1</v>
      </c>
      <c r="C275" s="179">
        <f t="shared" si="11"/>
        <v>17930</v>
      </c>
      <c r="D275" s="179">
        <v>288</v>
      </c>
      <c r="E275" s="179">
        <v>1</v>
      </c>
      <c r="F275" s="179">
        <v>4021</v>
      </c>
      <c r="G275" s="179">
        <f t="shared" si="12"/>
        <v>7632689</v>
      </c>
    </row>
    <row r="276" spans="1:12" x14ac:dyDescent="0.35">
      <c r="A276" s="132">
        <v>44332</v>
      </c>
      <c r="B276" s="179">
        <v>1</v>
      </c>
      <c r="C276" s="179">
        <f t="shared" si="11"/>
        <v>17931</v>
      </c>
      <c r="D276" s="179">
        <v>228</v>
      </c>
      <c r="E276" s="179">
        <v>1</v>
      </c>
      <c r="F276" s="179">
        <v>5627</v>
      </c>
      <c r="G276" s="179">
        <f t="shared" si="12"/>
        <v>7638316</v>
      </c>
    </row>
    <row r="277" spans="1:12" x14ac:dyDescent="0.35">
      <c r="A277" s="132">
        <v>44333</v>
      </c>
      <c r="B277" s="179">
        <v>11</v>
      </c>
      <c r="C277" s="179">
        <f t="shared" si="11"/>
        <v>17942</v>
      </c>
      <c r="D277" s="179">
        <v>351</v>
      </c>
      <c r="E277" s="179">
        <v>11</v>
      </c>
      <c r="F277" s="179">
        <v>24347</v>
      </c>
      <c r="G277" s="179">
        <f t="shared" si="12"/>
        <v>7662663</v>
      </c>
    </row>
    <row r="278" spans="1:12" x14ac:dyDescent="0.35">
      <c r="A278" s="31">
        <v>44334</v>
      </c>
      <c r="B278" s="30">
        <v>0</v>
      </c>
      <c r="C278" s="179">
        <f>(B278+C277)</f>
        <v>17942</v>
      </c>
      <c r="D278" s="179">
        <v>37</v>
      </c>
      <c r="E278" s="179">
        <v>0</v>
      </c>
      <c r="F278" s="179">
        <v>5981</v>
      </c>
      <c r="G278" s="179">
        <f t="shared" si="12"/>
        <v>7668644</v>
      </c>
      <c r="H278" s="30">
        <v>7668644</v>
      </c>
      <c r="I278" s="179">
        <v>18864</v>
      </c>
      <c r="J278" s="30">
        <v>17942</v>
      </c>
      <c r="K278" s="30">
        <v>77</v>
      </c>
      <c r="L278" s="30">
        <v>136413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425"/>
  <sheetViews>
    <sheetView zoomScale="80" zoomScaleNormal="80" workbookViewId="0">
      <pane ySplit="1" topLeftCell="A2" activePane="bottomLeft" state="frozen"/>
      <selection activeCell="F21" sqref="F21:G34"/>
      <selection pane="bottomLeft" activeCell="A2" sqref="A2:H2425"/>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5" t="s">
        <v>38</v>
      </c>
      <c r="C1" s="38" t="s">
        <v>296</v>
      </c>
      <c r="D1" s="38" t="s">
        <v>294</v>
      </c>
      <c r="E1" s="38" t="s">
        <v>292</v>
      </c>
      <c r="F1" s="38" t="s">
        <v>290</v>
      </c>
      <c r="G1" s="38" t="s">
        <v>288</v>
      </c>
      <c r="H1" s="38" t="s">
        <v>286</v>
      </c>
    </row>
    <row r="2" spans="1:8" s="171" customFormat="1" x14ac:dyDescent="0.35">
      <c r="A2" s="181" t="s">
        <v>1068</v>
      </c>
      <c r="B2" s="70">
        <v>43934</v>
      </c>
      <c r="C2" s="36">
        <v>575</v>
      </c>
      <c r="D2" s="36">
        <v>2134</v>
      </c>
      <c r="E2" s="37" t="s">
        <v>511</v>
      </c>
      <c r="F2" s="36">
        <v>401</v>
      </c>
      <c r="G2" s="36">
        <v>771</v>
      </c>
      <c r="H2" s="35" t="s">
        <v>511</v>
      </c>
    </row>
    <row r="3" spans="1:8" s="171" customFormat="1" ht="15" customHeight="1" x14ac:dyDescent="0.35">
      <c r="A3" s="181" t="s">
        <v>1069</v>
      </c>
      <c r="B3" s="70">
        <v>43934</v>
      </c>
      <c r="C3" s="36">
        <v>227</v>
      </c>
      <c r="D3" s="36">
        <v>1185</v>
      </c>
      <c r="E3" s="37" t="s">
        <v>511</v>
      </c>
      <c r="F3" s="36">
        <v>119</v>
      </c>
      <c r="G3" s="36">
        <v>313</v>
      </c>
      <c r="H3" s="35" t="s">
        <v>511</v>
      </c>
    </row>
    <row r="4" spans="1:8" s="171" customFormat="1" x14ac:dyDescent="0.35">
      <c r="A4" s="181" t="s">
        <v>1070</v>
      </c>
      <c r="B4" s="70">
        <v>43934</v>
      </c>
      <c r="C4" s="36">
        <v>146</v>
      </c>
      <c r="D4" s="36">
        <v>1081</v>
      </c>
      <c r="E4" s="37" t="s">
        <v>511</v>
      </c>
      <c r="F4" s="36">
        <v>72</v>
      </c>
      <c r="G4" s="36">
        <v>201</v>
      </c>
      <c r="H4" s="35" t="s">
        <v>511</v>
      </c>
    </row>
    <row r="5" spans="1:8" s="171" customFormat="1" x14ac:dyDescent="0.35">
      <c r="A5" s="181" t="s">
        <v>1071</v>
      </c>
      <c r="B5" s="70">
        <v>43934</v>
      </c>
      <c r="C5" s="36">
        <v>149</v>
      </c>
      <c r="D5" s="36">
        <v>761</v>
      </c>
      <c r="E5" s="37" t="s">
        <v>511</v>
      </c>
      <c r="F5" s="36">
        <v>48</v>
      </c>
      <c r="G5" s="36">
        <v>351</v>
      </c>
      <c r="H5" s="35" t="s">
        <v>511</v>
      </c>
    </row>
    <row r="6" spans="1:8" s="171" customFormat="1" x14ac:dyDescent="0.35">
      <c r="A6" s="181" t="s">
        <v>1072</v>
      </c>
      <c r="B6" s="70">
        <v>43934</v>
      </c>
      <c r="C6" s="36">
        <v>101</v>
      </c>
      <c r="D6" s="36">
        <v>734</v>
      </c>
      <c r="E6" s="37" t="s">
        <v>511</v>
      </c>
      <c r="F6" s="36">
        <v>150</v>
      </c>
      <c r="G6" s="36">
        <v>410</v>
      </c>
      <c r="H6" s="35" t="s">
        <v>511</v>
      </c>
    </row>
    <row r="7" spans="1:8" s="171" customFormat="1" x14ac:dyDescent="0.35">
      <c r="A7" s="181" t="s">
        <v>1073</v>
      </c>
      <c r="B7" s="70">
        <v>43934</v>
      </c>
      <c r="C7" s="36">
        <v>163</v>
      </c>
      <c r="D7" s="36">
        <v>555</v>
      </c>
      <c r="E7" s="37" t="s">
        <v>511</v>
      </c>
      <c r="F7" s="36">
        <v>83</v>
      </c>
      <c r="G7" s="36">
        <v>313</v>
      </c>
      <c r="H7" s="35" t="s">
        <v>511</v>
      </c>
    </row>
    <row r="8" spans="1:8" s="171" customFormat="1" x14ac:dyDescent="0.35">
      <c r="A8" s="181" t="s">
        <v>1068</v>
      </c>
      <c r="B8" s="70">
        <v>43935</v>
      </c>
      <c r="C8" s="36">
        <v>564</v>
      </c>
      <c r="D8" s="36">
        <v>2186</v>
      </c>
      <c r="E8" s="37" t="s">
        <v>511</v>
      </c>
      <c r="F8" s="36">
        <v>424</v>
      </c>
      <c r="G8" s="36">
        <v>724</v>
      </c>
      <c r="H8" s="35" t="s">
        <v>511</v>
      </c>
    </row>
    <row r="9" spans="1:8" s="171" customFormat="1" x14ac:dyDescent="0.35">
      <c r="A9" s="181" t="s">
        <v>1069</v>
      </c>
      <c r="B9" s="70">
        <v>43935</v>
      </c>
      <c r="C9" s="36">
        <v>249</v>
      </c>
      <c r="D9" s="36">
        <v>1278</v>
      </c>
      <c r="E9" s="37" t="s">
        <v>511</v>
      </c>
      <c r="F9" s="36">
        <v>168</v>
      </c>
      <c r="G9" s="36">
        <v>308</v>
      </c>
      <c r="H9" s="35" t="s">
        <v>511</v>
      </c>
    </row>
    <row r="10" spans="1:8" s="171" customFormat="1" x14ac:dyDescent="0.35">
      <c r="A10" s="181" t="s">
        <v>1070</v>
      </c>
      <c r="B10" s="70">
        <v>43935</v>
      </c>
      <c r="C10" s="36">
        <v>158</v>
      </c>
      <c r="D10" s="36">
        <v>1120</v>
      </c>
      <c r="E10" s="37" t="s">
        <v>511</v>
      </c>
      <c r="F10" s="36">
        <v>80</v>
      </c>
      <c r="G10" s="36">
        <v>365</v>
      </c>
      <c r="H10" s="35" t="s">
        <v>511</v>
      </c>
    </row>
    <row r="11" spans="1:8" s="171" customFormat="1" x14ac:dyDescent="0.35">
      <c r="A11" s="181" t="s">
        <v>1071</v>
      </c>
      <c r="B11" s="70">
        <v>43935</v>
      </c>
      <c r="C11" s="36">
        <v>138</v>
      </c>
      <c r="D11" s="36">
        <v>741</v>
      </c>
      <c r="E11" s="37" t="s">
        <v>511</v>
      </c>
      <c r="F11" s="36">
        <v>50</v>
      </c>
      <c r="G11" s="36">
        <v>350</v>
      </c>
      <c r="H11" s="35" t="s">
        <v>511</v>
      </c>
    </row>
    <row r="12" spans="1:8" s="171" customFormat="1" x14ac:dyDescent="0.35">
      <c r="A12" s="181" t="s">
        <v>1072</v>
      </c>
      <c r="B12" s="70">
        <v>43935</v>
      </c>
      <c r="C12" s="36">
        <v>100</v>
      </c>
      <c r="D12" s="36">
        <v>749</v>
      </c>
      <c r="E12" s="37" t="s">
        <v>511</v>
      </c>
      <c r="F12" s="36">
        <v>149</v>
      </c>
      <c r="G12" s="36">
        <v>380</v>
      </c>
      <c r="H12" s="35" t="s">
        <v>511</v>
      </c>
    </row>
    <row r="13" spans="1:8" s="171" customFormat="1" x14ac:dyDescent="0.35">
      <c r="A13" s="181" t="s">
        <v>1073</v>
      </c>
      <c r="B13" s="70">
        <v>43935</v>
      </c>
      <c r="C13" s="36">
        <v>158</v>
      </c>
      <c r="D13" s="36">
        <v>605</v>
      </c>
      <c r="E13" s="37" t="s">
        <v>511</v>
      </c>
      <c r="F13" s="36">
        <v>92</v>
      </c>
      <c r="G13" s="36">
        <v>419</v>
      </c>
      <c r="H13" s="35" t="s">
        <v>511</v>
      </c>
    </row>
    <row r="14" spans="1:8" s="171" customFormat="1" x14ac:dyDescent="0.35">
      <c r="A14" s="181" t="s">
        <v>1068</v>
      </c>
      <c r="B14" s="70">
        <v>43936</v>
      </c>
      <c r="C14" s="36">
        <v>601</v>
      </c>
      <c r="D14" s="36">
        <v>1821</v>
      </c>
      <c r="E14" s="37" t="s">
        <v>511</v>
      </c>
      <c r="F14" s="36">
        <v>395</v>
      </c>
      <c r="G14" s="36">
        <v>1105</v>
      </c>
      <c r="H14" s="35" t="s">
        <v>511</v>
      </c>
    </row>
    <row r="15" spans="1:8" s="171" customFormat="1" x14ac:dyDescent="0.35">
      <c r="A15" s="181" t="s">
        <v>1069</v>
      </c>
      <c r="B15" s="70">
        <v>43936</v>
      </c>
      <c r="C15" s="36">
        <v>252</v>
      </c>
      <c r="D15" s="36">
        <v>1189</v>
      </c>
      <c r="E15" s="37" t="s">
        <v>511</v>
      </c>
      <c r="F15" s="36">
        <v>187</v>
      </c>
      <c r="G15" s="36">
        <v>438</v>
      </c>
      <c r="H15" s="35" t="s">
        <v>511</v>
      </c>
    </row>
    <row r="16" spans="1:8" s="171" customFormat="1" x14ac:dyDescent="0.35">
      <c r="A16" s="181" t="s">
        <v>1070</v>
      </c>
      <c r="B16" s="70">
        <v>43936</v>
      </c>
      <c r="C16" s="36">
        <v>161</v>
      </c>
      <c r="D16" s="36">
        <v>1086</v>
      </c>
      <c r="E16" s="37" t="s">
        <v>511</v>
      </c>
      <c r="F16" s="36">
        <v>94</v>
      </c>
      <c r="G16" s="36">
        <v>393</v>
      </c>
      <c r="H16" s="35" t="s">
        <v>511</v>
      </c>
    </row>
    <row r="17" spans="1:8" s="171" customFormat="1" x14ac:dyDescent="0.35">
      <c r="A17" s="181" t="s">
        <v>1071</v>
      </c>
      <c r="B17" s="70">
        <v>43936</v>
      </c>
      <c r="C17" s="36">
        <v>142</v>
      </c>
      <c r="D17" s="36">
        <v>756</v>
      </c>
      <c r="E17" s="37" t="s">
        <v>511</v>
      </c>
      <c r="F17" s="36">
        <v>52</v>
      </c>
      <c r="G17" s="36">
        <v>379</v>
      </c>
      <c r="H17" s="35" t="s">
        <v>511</v>
      </c>
    </row>
    <row r="18" spans="1:8" s="171" customFormat="1" x14ac:dyDescent="0.35">
      <c r="A18" s="181" t="s">
        <v>1072</v>
      </c>
      <c r="B18" s="70">
        <v>43936</v>
      </c>
      <c r="C18" s="36">
        <v>104</v>
      </c>
      <c r="D18" s="36">
        <v>753</v>
      </c>
      <c r="E18" s="37" t="s">
        <v>511</v>
      </c>
      <c r="F18" s="36">
        <v>145</v>
      </c>
      <c r="G18" s="36">
        <v>415</v>
      </c>
      <c r="H18" s="35" t="s">
        <v>511</v>
      </c>
    </row>
    <row r="19" spans="1:8" s="171" customFormat="1" x14ac:dyDescent="0.35">
      <c r="A19" s="181" t="s">
        <v>1073</v>
      </c>
      <c r="B19" s="70">
        <v>43936</v>
      </c>
      <c r="C19" s="36">
        <v>152</v>
      </c>
      <c r="D19" s="36">
        <v>615</v>
      </c>
      <c r="E19" s="37" t="s">
        <v>511</v>
      </c>
      <c r="F19" s="36">
        <v>108</v>
      </c>
      <c r="G19" s="36">
        <v>466</v>
      </c>
      <c r="H19" s="35" t="s">
        <v>511</v>
      </c>
    </row>
    <row r="20" spans="1:8" s="171" customFormat="1" x14ac:dyDescent="0.35">
      <c r="A20" s="181" t="s">
        <v>1068</v>
      </c>
      <c r="B20" s="70">
        <v>43937</v>
      </c>
      <c r="C20" s="36">
        <v>655</v>
      </c>
      <c r="D20" s="36">
        <v>1900</v>
      </c>
      <c r="E20" s="37" t="s">
        <v>511</v>
      </c>
      <c r="F20" s="36">
        <v>332</v>
      </c>
      <c r="G20" s="36">
        <v>1003</v>
      </c>
      <c r="H20" s="35" t="s">
        <v>511</v>
      </c>
    </row>
    <row r="21" spans="1:8" s="171" customFormat="1" x14ac:dyDescent="0.35">
      <c r="A21" s="181" t="s">
        <v>1069</v>
      </c>
      <c r="B21" s="70">
        <v>43937</v>
      </c>
      <c r="C21" s="36">
        <v>253</v>
      </c>
      <c r="D21" s="36">
        <v>1211</v>
      </c>
      <c r="E21" s="37" t="s">
        <v>511</v>
      </c>
      <c r="F21" s="36">
        <v>156</v>
      </c>
      <c r="G21" s="36">
        <v>497</v>
      </c>
      <c r="H21" s="35" t="s">
        <v>511</v>
      </c>
    </row>
    <row r="22" spans="1:8" s="171" customFormat="1" x14ac:dyDescent="0.35">
      <c r="A22" s="181" t="s">
        <v>1070</v>
      </c>
      <c r="B22" s="70">
        <v>43937</v>
      </c>
      <c r="C22" s="36">
        <v>152</v>
      </c>
      <c r="D22" s="36">
        <v>1054</v>
      </c>
      <c r="E22" s="37" t="s">
        <v>511</v>
      </c>
      <c r="F22" s="36">
        <v>100</v>
      </c>
      <c r="G22" s="36">
        <v>421</v>
      </c>
      <c r="H22" s="35" t="s">
        <v>511</v>
      </c>
    </row>
    <row r="23" spans="1:8" s="171" customFormat="1" x14ac:dyDescent="0.35">
      <c r="A23" s="181" t="s">
        <v>1071</v>
      </c>
      <c r="B23" s="70">
        <v>43937</v>
      </c>
      <c r="C23" s="36">
        <v>146</v>
      </c>
      <c r="D23" s="36">
        <v>763</v>
      </c>
      <c r="E23" s="37" t="s">
        <v>511</v>
      </c>
      <c r="F23" s="36">
        <v>48</v>
      </c>
      <c r="G23" s="36">
        <v>376</v>
      </c>
      <c r="H23" s="35" t="s">
        <v>511</v>
      </c>
    </row>
    <row r="24" spans="1:8" s="171" customFormat="1" x14ac:dyDescent="0.35">
      <c r="A24" s="181" t="s">
        <v>1072</v>
      </c>
      <c r="B24" s="70">
        <v>43937</v>
      </c>
      <c r="C24" s="36">
        <v>108</v>
      </c>
      <c r="D24" s="36">
        <v>754</v>
      </c>
      <c r="E24" s="37" t="s">
        <v>511</v>
      </c>
      <c r="F24" s="36">
        <v>139</v>
      </c>
      <c r="G24" s="36">
        <v>408</v>
      </c>
      <c r="H24" s="35" t="s">
        <v>511</v>
      </c>
    </row>
    <row r="25" spans="1:8" s="171" customFormat="1" x14ac:dyDescent="0.35">
      <c r="A25" s="181" t="s">
        <v>1073</v>
      </c>
      <c r="B25" s="70">
        <v>43937</v>
      </c>
      <c r="C25" s="36">
        <v>169</v>
      </c>
      <c r="D25" s="36">
        <v>624</v>
      </c>
      <c r="E25" s="37" t="s">
        <v>511</v>
      </c>
      <c r="F25" s="36">
        <v>99</v>
      </c>
      <c r="G25" s="36">
        <v>438</v>
      </c>
      <c r="H25" s="35" t="s">
        <v>511</v>
      </c>
    </row>
    <row r="26" spans="1:8" s="171" customFormat="1" x14ac:dyDescent="0.35">
      <c r="A26" s="181" t="s">
        <v>1068</v>
      </c>
      <c r="B26" s="70">
        <v>43938</v>
      </c>
      <c r="C26" s="36">
        <v>616</v>
      </c>
      <c r="D26" s="36">
        <v>1870</v>
      </c>
      <c r="E26" s="37" t="s">
        <v>511</v>
      </c>
      <c r="F26" s="36">
        <v>323</v>
      </c>
      <c r="G26" s="36">
        <v>1027</v>
      </c>
      <c r="H26" s="35" t="s">
        <v>511</v>
      </c>
    </row>
    <row r="27" spans="1:8" s="171" customFormat="1" x14ac:dyDescent="0.35">
      <c r="A27" s="181" t="s">
        <v>1069</v>
      </c>
      <c r="B27" s="70">
        <v>43938</v>
      </c>
      <c r="C27" s="36">
        <v>253</v>
      </c>
      <c r="D27" s="36">
        <v>1202</v>
      </c>
      <c r="E27" s="37" t="s">
        <v>511</v>
      </c>
      <c r="F27" s="36">
        <v>149</v>
      </c>
      <c r="G27" s="36">
        <v>486</v>
      </c>
      <c r="H27" s="35" t="s">
        <v>511</v>
      </c>
    </row>
    <row r="28" spans="1:8" s="171" customFormat="1" x14ac:dyDescent="0.35">
      <c r="A28" s="181" t="s">
        <v>1070</v>
      </c>
      <c r="B28" s="70">
        <v>43938</v>
      </c>
      <c r="C28" s="36">
        <v>151</v>
      </c>
      <c r="D28" s="36">
        <v>1034</v>
      </c>
      <c r="E28" s="37" t="s">
        <v>511</v>
      </c>
      <c r="F28" s="36">
        <v>109</v>
      </c>
      <c r="G28" s="36">
        <v>680</v>
      </c>
      <c r="H28" s="35" t="s">
        <v>511</v>
      </c>
    </row>
    <row r="29" spans="1:8" s="171" customFormat="1" x14ac:dyDescent="0.35">
      <c r="A29" s="181" t="s">
        <v>1071</v>
      </c>
      <c r="B29" s="70">
        <v>43938</v>
      </c>
      <c r="C29" s="36">
        <v>142</v>
      </c>
      <c r="D29" s="36">
        <v>753</v>
      </c>
      <c r="E29" s="37" t="s">
        <v>511</v>
      </c>
      <c r="F29" s="36">
        <v>54</v>
      </c>
      <c r="G29" s="36">
        <v>338</v>
      </c>
      <c r="H29" s="35" t="s">
        <v>511</v>
      </c>
    </row>
    <row r="30" spans="1:8" s="171" customFormat="1" x14ac:dyDescent="0.35">
      <c r="A30" s="181" t="s">
        <v>1072</v>
      </c>
      <c r="B30" s="70">
        <v>43938</v>
      </c>
      <c r="C30" s="36">
        <v>101</v>
      </c>
      <c r="D30" s="36">
        <v>733</v>
      </c>
      <c r="E30" s="37" t="s">
        <v>511</v>
      </c>
      <c r="F30" s="36">
        <v>146</v>
      </c>
      <c r="G30" s="36">
        <v>441</v>
      </c>
      <c r="H30" s="35" t="s">
        <v>511</v>
      </c>
    </row>
    <row r="31" spans="1:8" s="171" customFormat="1" x14ac:dyDescent="0.35">
      <c r="A31" s="181" t="s">
        <v>1073</v>
      </c>
      <c r="B31" s="70">
        <v>43938</v>
      </c>
      <c r="C31" s="36">
        <v>150</v>
      </c>
      <c r="D31" s="36">
        <v>654</v>
      </c>
      <c r="E31" s="37" t="s">
        <v>511</v>
      </c>
      <c r="F31" s="36">
        <v>102</v>
      </c>
      <c r="G31" s="36">
        <v>423</v>
      </c>
      <c r="H31" s="35" t="s">
        <v>511</v>
      </c>
    </row>
    <row r="32" spans="1:8" s="171" customFormat="1" x14ac:dyDescent="0.35">
      <c r="A32" s="181" t="s">
        <v>1068</v>
      </c>
      <c r="B32" s="70">
        <v>43939</v>
      </c>
      <c r="C32" s="36">
        <v>641</v>
      </c>
      <c r="D32" s="36">
        <v>1818</v>
      </c>
      <c r="E32" s="37" t="s">
        <v>511</v>
      </c>
      <c r="F32" s="36">
        <v>335</v>
      </c>
      <c r="G32" s="36">
        <v>1105</v>
      </c>
      <c r="H32" s="35" t="s">
        <v>511</v>
      </c>
    </row>
    <row r="33" spans="1:8" s="171" customFormat="1" x14ac:dyDescent="0.35">
      <c r="A33" s="181" t="s">
        <v>1069</v>
      </c>
      <c r="B33" s="70">
        <v>43939</v>
      </c>
      <c r="C33" s="36">
        <v>236</v>
      </c>
      <c r="D33" s="36">
        <v>1137</v>
      </c>
      <c r="E33" s="37" t="s">
        <v>511</v>
      </c>
      <c r="F33" s="36">
        <v>153</v>
      </c>
      <c r="G33" s="36">
        <v>486</v>
      </c>
      <c r="H33" s="35" t="s">
        <v>511</v>
      </c>
    </row>
    <row r="34" spans="1:8" s="171" customFormat="1" x14ac:dyDescent="0.35">
      <c r="A34" s="181" t="s">
        <v>1070</v>
      </c>
      <c r="B34" s="70">
        <v>43939</v>
      </c>
      <c r="C34" s="36">
        <v>152</v>
      </c>
      <c r="D34" s="36">
        <v>1052</v>
      </c>
      <c r="E34" s="37" t="s">
        <v>511</v>
      </c>
      <c r="F34" s="36">
        <v>107</v>
      </c>
      <c r="G34" s="36">
        <v>657</v>
      </c>
      <c r="H34" s="35" t="s">
        <v>511</v>
      </c>
    </row>
    <row r="35" spans="1:8" s="171" customFormat="1" x14ac:dyDescent="0.35">
      <c r="A35" s="181" t="s">
        <v>1071</v>
      </c>
      <c r="B35" s="70">
        <v>43939</v>
      </c>
      <c r="C35" s="36">
        <v>136</v>
      </c>
      <c r="D35" s="36">
        <v>757</v>
      </c>
      <c r="E35" s="37" t="s">
        <v>511</v>
      </c>
      <c r="F35" s="36">
        <v>64</v>
      </c>
      <c r="G35" s="36">
        <v>334</v>
      </c>
      <c r="H35" s="35" t="s">
        <v>511</v>
      </c>
    </row>
    <row r="36" spans="1:8" s="171" customFormat="1" x14ac:dyDescent="0.35">
      <c r="A36" s="181" t="s">
        <v>1072</v>
      </c>
      <c r="B36" s="70">
        <v>43939</v>
      </c>
      <c r="C36" s="36">
        <v>90</v>
      </c>
      <c r="D36" s="36">
        <v>744</v>
      </c>
      <c r="E36" s="37" t="s">
        <v>511</v>
      </c>
      <c r="F36" s="36">
        <v>157</v>
      </c>
      <c r="G36" s="36">
        <v>430</v>
      </c>
      <c r="H36" s="35" t="s">
        <v>511</v>
      </c>
    </row>
    <row r="37" spans="1:8" s="171" customFormat="1" x14ac:dyDescent="0.35">
      <c r="A37" s="181" t="s">
        <v>1073</v>
      </c>
      <c r="B37" s="70">
        <v>43939</v>
      </c>
      <c r="C37" s="36">
        <v>165</v>
      </c>
      <c r="D37" s="36">
        <v>633</v>
      </c>
      <c r="E37" s="37" t="s">
        <v>511</v>
      </c>
      <c r="F37" s="36">
        <v>103</v>
      </c>
      <c r="G37" s="36">
        <v>413</v>
      </c>
      <c r="H37" s="35" t="s">
        <v>511</v>
      </c>
    </row>
    <row r="38" spans="1:8" s="171" customFormat="1" x14ac:dyDescent="0.35">
      <c r="A38" s="181" t="s">
        <v>1068</v>
      </c>
      <c r="B38" s="70">
        <v>43940</v>
      </c>
      <c r="C38" s="36">
        <v>656</v>
      </c>
      <c r="D38" s="36">
        <v>1850</v>
      </c>
      <c r="E38" s="37" t="s">
        <v>511</v>
      </c>
      <c r="F38" s="36">
        <v>321</v>
      </c>
      <c r="G38" s="36">
        <v>1065</v>
      </c>
      <c r="H38" s="35" t="s">
        <v>511</v>
      </c>
    </row>
    <row r="39" spans="1:8" s="171" customFormat="1" x14ac:dyDescent="0.35">
      <c r="A39" s="181" t="s">
        <v>1069</v>
      </c>
      <c r="B39" s="70">
        <v>43940</v>
      </c>
      <c r="C39" s="36">
        <v>239</v>
      </c>
      <c r="D39" s="36">
        <v>1234</v>
      </c>
      <c r="E39" s="37" t="s">
        <v>511</v>
      </c>
      <c r="F39" s="36">
        <v>126</v>
      </c>
      <c r="G39" s="36">
        <v>371</v>
      </c>
      <c r="H39" s="35" t="s">
        <v>511</v>
      </c>
    </row>
    <row r="40" spans="1:8" s="171" customFormat="1" x14ac:dyDescent="0.35">
      <c r="A40" s="181" t="s">
        <v>1070</v>
      </c>
      <c r="B40" s="70">
        <v>43940</v>
      </c>
      <c r="C40" s="36">
        <v>146</v>
      </c>
      <c r="D40" s="36">
        <v>1067</v>
      </c>
      <c r="E40" s="37" t="s">
        <v>511</v>
      </c>
      <c r="F40" s="36">
        <v>122</v>
      </c>
      <c r="G40" s="36">
        <v>674</v>
      </c>
      <c r="H40" s="35" t="s">
        <v>511</v>
      </c>
    </row>
    <row r="41" spans="1:8" s="171" customFormat="1" x14ac:dyDescent="0.35">
      <c r="A41" s="181" t="s">
        <v>1071</v>
      </c>
      <c r="B41" s="70">
        <v>43940</v>
      </c>
      <c r="C41" s="36">
        <v>138</v>
      </c>
      <c r="D41" s="36">
        <v>744</v>
      </c>
      <c r="E41" s="37" t="s">
        <v>511</v>
      </c>
      <c r="F41" s="36">
        <v>62</v>
      </c>
      <c r="G41" s="36">
        <v>341</v>
      </c>
      <c r="H41" s="35" t="s">
        <v>511</v>
      </c>
    </row>
    <row r="42" spans="1:8" s="171" customFormat="1" x14ac:dyDescent="0.35">
      <c r="A42" s="181" t="s">
        <v>1072</v>
      </c>
      <c r="B42" s="70">
        <v>43940</v>
      </c>
      <c r="C42" s="36">
        <v>93</v>
      </c>
      <c r="D42" s="36">
        <v>736</v>
      </c>
      <c r="E42" s="37" t="s">
        <v>511</v>
      </c>
      <c r="F42" s="36">
        <v>154</v>
      </c>
      <c r="G42" s="36">
        <v>440</v>
      </c>
      <c r="H42" s="35" t="s">
        <v>511</v>
      </c>
    </row>
    <row r="43" spans="1:8" s="171" customFormat="1" x14ac:dyDescent="0.35">
      <c r="A43" s="181" t="s">
        <v>1073</v>
      </c>
      <c r="B43" s="70">
        <v>43940</v>
      </c>
      <c r="C43" s="36">
        <v>164</v>
      </c>
      <c r="D43" s="36">
        <v>598</v>
      </c>
      <c r="E43" s="37" t="s">
        <v>511</v>
      </c>
      <c r="F43" s="36">
        <v>95</v>
      </c>
      <c r="G43" s="36">
        <v>448</v>
      </c>
      <c r="H43" s="35" t="s">
        <v>511</v>
      </c>
    </row>
    <row r="44" spans="1:8" s="171" customFormat="1" x14ac:dyDescent="0.35">
      <c r="A44" s="181" t="s">
        <v>1068</v>
      </c>
      <c r="B44" s="70">
        <v>43941</v>
      </c>
      <c r="C44" s="36">
        <v>656</v>
      </c>
      <c r="D44" s="36">
        <v>1899</v>
      </c>
      <c r="E44" s="37" t="s">
        <v>511</v>
      </c>
      <c r="F44" s="36">
        <v>318</v>
      </c>
      <c r="G44" s="36">
        <v>1019</v>
      </c>
      <c r="H44" s="35" t="s">
        <v>511</v>
      </c>
    </row>
    <row r="45" spans="1:8" s="171" customFormat="1" x14ac:dyDescent="0.35">
      <c r="A45" s="181" t="s">
        <v>1069</v>
      </c>
      <c r="B45" s="70">
        <v>43941</v>
      </c>
      <c r="C45" s="36">
        <v>241</v>
      </c>
      <c r="D45" s="36">
        <v>1280</v>
      </c>
      <c r="E45" s="37" t="s">
        <v>511</v>
      </c>
      <c r="F45" s="36">
        <v>132</v>
      </c>
      <c r="G45" s="36">
        <v>376</v>
      </c>
      <c r="H45" s="35" t="s">
        <v>511</v>
      </c>
    </row>
    <row r="46" spans="1:8" s="171" customFormat="1" x14ac:dyDescent="0.35">
      <c r="A46" s="181" t="s">
        <v>1070</v>
      </c>
      <c r="B46" s="70">
        <v>43941</v>
      </c>
      <c r="C46" s="36">
        <v>154</v>
      </c>
      <c r="D46" s="36">
        <v>1099</v>
      </c>
      <c r="E46" s="37" t="s">
        <v>511</v>
      </c>
      <c r="F46" s="36">
        <v>107</v>
      </c>
      <c r="G46" s="36">
        <v>631</v>
      </c>
      <c r="H46" s="35" t="s">
        <v>511</v>
      </c>
    </row>
    <row r="47" spans="1:8" s="171" customFormat="1" x14ac:dyDescent="0.35">
      <c r="A47" s="181" t="s">
        <v>1071</v>
      </c>
      <c r="B47" s="70">
        <v>43941</v>
      </c>
      <c r="C47" s="36">
        <v>141</v>
      </c>
      <c r="D47" s="36">
        <v>798</v>
      </c>
      <c r="E47" s="37" t="s">
        <v>511</v>
      </c>
      <c r="F47" s="36">
        <v>58</v>
      </c>
      <c r="G47" s="36">
        <v>329</v>
      </c>
      <c r="H47" s="35" t="s">
        <v>511</v>
      </c>
    </row>
    <row r="48" spans="1:8" s="171" customFormat="1" x14ac:dyDescent="0.35">
      <c r="A48" s="181" t="s">
        <v>1072</v>
      </c>
      <c r="B48" s="70">
        <v>43941</v>
      </c>
      <c r="C48" s="36">
        <v>96</v>
      </c>
      <c r="D48" s="36">
        <v>755</v>
      </c>
      <c r="E48" s="37" t="s">
        <v>511</v>
      </c>
      <c r="F48" s="36">
        <v>151</v>
      </c>
      <c r="G48" s="36">
        <v>425</v>
      </c>
      <c r="H48" s="35" t="s">
        <v>511</v>
      </c>
    </row>
    <row r="49" spans="1:8" s="171" customFormat="1" x14ac:dyDescent="0.35">
      <c r="A49" s="181" t="s">
        <v>1073</v>
      </c>
      <c r="B49" s="70">
        <v>43941</v>
      </c>
      <c r="C49" s="36">
        <v>193</v>
      </c>
      <c r="D49" s="36">
        <v>629</v>
      </c>
      <c r="E49" s="37" t="s">
        <v>511</v>
      </c>
      <c r="F49" s="36">
        <v>73</v>
      </c>
      <c r="G49" s="36">
        <v>423</v>
      </c>
      <c r="H49" s="35" t="s">
        <v>511</v>
      </c>
    </row>
    <row r="50" spans="1:8" s="171" customFormat="1" x14ac:dyDescent="0.35">
      <c r="A50" s="181" t="s">
        <v>1068</v>
      </c>
      <c r="B50" s="70">
        <v>43942</v>
      </c>
      <c r="C50" s="36">
        <v>681</v>
      </c>
      <c r="D50" s="36">
        <v>1905</v>
      </c>
      <c r="E50" s="37" t="s">
        <v>511</v>
      </c>
      <c r="F50" s="36">
        <v>294</v>
      </c>
      <c r="G50" s="36">
        <v>1030</v>
      </c>
      <c r="H50" s="35" t="s">
        <v>511</v>
      </c>
    </row>
    <row r="51" spans="1:8" s="171" customFormat="1" x14ac:dyDescent="0.35">
      <c r="A51" s="181" t="s">
        <v>1069</v>
      </c>
      <c r="B51" s="70">
        <v>43942</v>
      </c>
      <c r="C51" s="36">
        <v>251</v>
      </c>
      <c r="D51" s="36">
        <v>1230</v>
      </c>
      <c r="E51" s="37" t="s">
        <v>511</v>
      </c>
      <c r="F51" s="36">
        <v>125</v>
      </c>
      <c r="G51" s="36">
        <v>418</v>
      </c>
      <c r="H51" s="35" t="s">
        <v>511</v>
      </c>
    </row>
    <row r="52" spans="1:8" s="171" customFormat="1" x14ac:dyDescent="0.35">
      <c r="A52" s="181" t="s">
        <v>1070</v>
      </c>
      <c r="B52" s="70">
        <v>43942</v>
      </c>
      <c r="C52" s="36">
        <v>150</v>
      </c>
      <c r="D52" s="36">
        <v>1061</v>
      </c>
      <c r="E52" s="37" t="s">
        <v>511</v>
      </c>
      <c r="F52" s="36">
        <v>116</v>
      </c>
      <c r="G52" s="36">
        <v>722</v>
      </c>
      <c r="H52" s="35" t="s">
        <v>511</v>
      </c>
    </row>
    <row r="53" spans="1:8" s="171" customFormat="1" x14ac:dyDescent="0.35">
      <c r="A53" s="181" t="s">
        <v>1071</v>
      </c>
      <c r="B53" s="70">
        <v>43942</v>
      </c>
      <c r="C53" s="36">
        <v>141</v>
      </c>
      <c r="D53" s="36">
        <v>828</v>
      </c>
      <c r="E53" s="37" t="s">
        <v>511</v>
      </c>
      <c r="F53" s="36">
        <v>55</v>
      </c>
      <c r="G53" s="36">
        <v>299</v>
      </c>
      <c r="H53" s="35" t="s">
        <v>511</v>
      </c>
    </row>
    <row r="54" spans="1:8" s="171" customFormat="1" x14ac:dyDescent="0.35">
      <c r="A54" s="181" t="s">
        <v>1072</v>
      </c>
      <c r="B54" s="70">
        <v>43942</v>
      </c>
      <c r="C54" s="36">
        <v>88</v>
      </c>
      <c r="D54" s="36">
        <v>740</v>
      </c>
      <c r="E54" s="37" t="s">
        <v>511</v>
      </c>
      <c r="F54" s="36">
        <v>159</v>
      </c>
      <c r="G54" s="36">
        <v>430</v>
      </c>
      <c r="H54" s="35" t="s">
        <v>511</v>
      </c>
    </row>
    <row r="55" spans="1:8" s="171" customFormat="1" x14ac:dyDescent="0.35">
      <c r="A55" s="181" t="s">
        <v>1073</v>
      </c>
      <c r="B55" s="70">
        <v>43942</v>
      </c>
      <c r="C55" s="36">
        <v>167</v>
      </c>
      <c r="D55" s="36">
        <v>665</v>
      </c>
      <c r="E55" s="37" t="s">
        <v>511</v>
      </c>
      <c r="F55" s="36">
        <v>76</v>
      </c>
      <c r="G55" s="36">
        <v>265</v>
      </c>
      <c r="H55" s="35" t="s">
        <v>511</v>
      </c>
    </row>
    <row r="56" spans="1:8" s="171" customFormat="1" x14ac:dyDescent="0.35">
      <c r="A56" s="181" t="s">
        <v>1068</v>
      </c>
      <c r="B56" s="70">
        <v>43943</v>
      </c>
      <c r="C56" s="36">
        <v>699</v>
      </c>
      <c r="D56" s="36">
        <v>1947</v>
      </c>
      <c r="E56" s="37" t="s">
        <v>511</v>
      </c>
      <c r="F56" s="36">
        <v>278</v>
      </c>
      <c r="G56" s="36">
        <v>966</v>
      </c>
      <c r="H56" s="35" t="s">
        <v>511</v>
      </c>
    </row>
    <row r="57" spans="1:8" s="171" customFormat="1" x14ac:dyDescent="0.35">
      <c r="A57" s="181" t="s">
        <v>1069</v>
      </c>
      <c r="B57" s="70">
        <v>43943</v>
      </c>
      <c r="C57" s="36">
        <v>243</v>
      </c>
      <c r="D57" s="36">
        <v>1244</v>
      </c>
      <c r="E57" s="37" t="s">
        <v>511</v>
      </c>
      <c r="F57" s="36">
        <v>122</v>
      </c>
      <c r="G57" s="36">
        <v>398</v>
      </c>
      <c r="H57" s="35" t="s">
        <v>511</v>
      </c>
    </row>
    <row r="58" spans="1:8" s="171" customFormat="1" x14ac:dyDescent="0.35">
      <c r="A58" s="181" t="s">
        <v>1070</v>
      </c>
      <c r="B58" s="70">
        <v>43943</v>
      </c>
      <c r="C58" s="36">
        <v>150</v>
      </c>
      <c r="D58" s="36">
        <v>1058</v>
      </c>
      <c r="E58" s="37" t="s">
        <v>511</v>
      </c>
      <c r="F58" s="36">
        <v>119</v>
      </c>
      <c r="G58" s="36">
        <v>720</v>
      </c>
      <c r="H58" s="35" t="s">
        <v>511</v>
      </c>
    </row>
    <row r="59" spans="1:8" s="171" customFormat="1" x14ac:dyDescent="0.35">
      <c r="A59" s="181" t="s">
        <v>1071</v>
      </c>
      <c r="B59" s="70">
        <v>43943</v>
      </c>
      <c r="C59" s="36">
        <v>138</v>
      </c>
      <c r="D59" s="36">
        <v>814</v>
      </c>
      <c r="E59" s="37" t="s">
        <v>511</v>
      </c>
      <c r="F59" s="36">
        <v>61</v>
      </c>
      <c r="G59" s="36">
        <v>356</v>
      </c>
      <c r="H59" s="35" t="s">
        <v>511</v>
      </c>
    </row>
    <row r="60" spans="1:8" s="171" customFormat="1" x14ac:dyDescent="0.35">
      <c r="A60" s="181" t="s">
        <v>1072</v>
      </c>
      <c r="B60" s="70">
        <v>43943</v>
      </c>
      <c r="C60" s="36">
        <v>79</v>
      </c>
      <c r="D60" s="36">
        <v>708</v>
      </c>
      <c r="E60" s="37" t="s">
        <v>511</v>
      </c>
      <c r="F60" s="36">
        <v>166</v>
      </c>
      <c r="G60" s="36">
        <v>471</v>
      </c>
      <c r="H60" s="35" t="s">
        <v>511</v>
      </c>
    </row>
    <row r="61" spans="1:8" s="171" customFormat="1" x14ac:dyDescent="0.35">
      <c r="A61" s="181" t="s">
        <v>1073</v>
      </c>
      <c r="B61" s="70">
        <v>43943</v>
      </c>
      <c r="C61" s="36">
        <v>186</v>
      </c>
      <c r="D61" s="36">
        <v>678</v>
      </c>
      <c r="E61" s="37" t="s">
        <v>511</v>
      </c>
      <c r="F61" s="36">
        <v>68</v>
      </c>
      <c r="G61" s="36">
        <v>394</v>
      </c>
      <c r="H61" s="35" t="s">
        <v>511</v>
      </c>
    </row>
    <row r="62" spans="1:8" s="171" customFormat="1" x14ac:dyDescent="0.35">
      <c r="A62" s="181" t="s">
        <v>1068</v>
      </c>
      <c r="B62" s="70">
        <v>43944</v>
      </c>
      <c r="C62" s="36">
        <v>694</v>
      </c>
      <c r="D62" s="36">
        <v>1988</v>
      </c>
      <c r="E62" s="37" t="s">
        <v>511</v>
      </c>
      <c r="F62" s="36">
        <v>286</v>
      </c>
      <c r="G62" s="36">
        <v>916</v>
      </c>
      <c r="H62" s="35" t="s">
        <v>511</v>
      </c>
    </row>
    <row r="63" spans="1:8" s="171" customFormat="1" x14ac:dyDescent="0.35">
      <c r="A63" s="181" t="s">
        <v>1069</v>
      </c>
      <c r="B63" s="70">
        <v>43944</v>
      </c>
      <c r="C63" s="36">
        <v>239</v>
      </c>
      <c r="D63" s="36">
        <v>1194</v>
      </c>
      <c r="E63" s="37" t="s">
        <v>511</v>
      </c>
      <c r="F63" s="36">
        <v>124</v>
      </c>
      <c r="G63" s="36">
        <v>415</v>
      </c>
      <c r="H63" s="35" t="s">
        <v>511</v>
      </c>
    </row>
    <row r="64" spans="1:8" s="171" customFormat="1" x14ac:dyDescent="0.35">
      <c r="A64" s="181" t="s">
        <v>1070</v>
      </c>
      <c r="B64" s="70">
        <v>43944</v>
      </c>
      <c r="C64" s="36">
        <v>146</v>
      </c>
      <c r="D64" s="36">
        <v>1052</v>
      </c>
      <c r="E64" s="37" t="s">
        <v>511</v>
      </c>
      <c r="F64" s="36">
        <v>132</v>
      </c>
      <c r="G64" s="36">
        <v>750</v>
      </c>
      <c r="H64" s="35" t="s">
        <v>511</v>
      </c>
    </row>
    <row r="65" spans="1:8" s="171" customFormat="1" x14ac:dyDescent="0.35">
      <c r="A65" s="181" t="s">
        <v>1071</v>
      </c>
      <c r="B65" s="70">
        <v>43944</v>
      </c>
      <c r="C65" s="36">
        <v>145</v>
      </c>
      <c r="D65" s="36">
        <v>798</v>
      </c>
      <c r="E65" s="37" t="s">
        <v>511</v>
      </c>
      <c r="F65" s="36">
        <v>48</v>
      </c>
      <c r="G65" s="36">
        <v>361</v>
      </c>
      <c r="H65" s="35" t="s">
        <v>511</v>
      </c>
    </row>
    <row r="66" spans="1:8" s="171" customFormat="1" x14ac:dyDescent="0.35">
      <c r="A66" s="181" t="s">
        <v>1072</v>
      </c>
      <c r="B66" s="70">
        <v>43944</v>
      </c>
      <c r="C66" s="36">
        <v>85</v>
      </c>
      <c r="D66" s="36">
        <v>774</v>
      </c>
      <c r="E66" s="37" t="s">
        <v>511</v>
      </c>
      <c r="F66" s="36">
        <v>160</v>
      </c>
      <c r="G66" s="36">
        <v>407</v>
      </c>
      <c r="H66" s="35" t="s">
        <v>511</v>
      </c>
    </row>
    <row r="67" spans="1:8" s="171" customFormat="1" x14ac:dyDescent="0.35">
      <c r="A67" s="181" t="s">
        <v>1073</v>
      </c>
      <c r="B67" s="70">
        <v>43944</v>
      </c>
      <c r="C67" s="36">
        <v>174</v>
      </c>
      <c r="D67" s="36">
        <v>719</v>
      </c>
      <c r="E67" s="37" t="s">
        <v>511</v>
      </c>
      <c r="F67" s="36">
        <v>87</v>
      </c>
      <c r="G67" s="36">
        <v>256</v>
      </c>
      <c r="H67" s="35" t="s">
        <v>511</v>
      </c>
    </row>
    <row r="68" spans="1:8" s="171" customFormat="1" x14ac:dyDescent="0.35">
      <c r="A68" s="181" t="s">
        <v>1068</v>
      </c>
      <c r="B68" s="70">
        <v>43945</v>
      </c>
      <c r="C68" s="36">
        <v>689</v>
      </c>
      <c r="D68" s="36">
        <v>1945</v>
      </c>
      <c r="E68" s="37" t="s">
        <v>511</v>
      </c>
      <c r="F68" s="36">
        <v>304</v>
      </c>
      <c r="G68" s="36">
        <v>963</v>
      </c>
      <c r="H68" s="35" t="s">
        <v>511</v>
      </c>
    </row>
    <row r="69" spans="1:8" s="171" customFormat="1" x14ac:dyDescent="0.35">
      <c r="A69" s="181" t="s">
        <v>1069</v>
      </c>
      <c r="B69" s="70">
        <v>43945</v>
      </c>
      <c r="C69" s="36">
        <v>244</v>
      </c>
      <c r="D69" s="36">
        <v>1212</v>
      </c>
      <c r="E69" s="37" t="s">
        <v>511</v>
      </c>
      <c r="F69" s="36">
        <v>125</v>
      </c>
      <c r="G69" s="36">
        <v>393</v>
      </c>
      <c r="H69" s="35" t="s">
        <v>511</v>
      </c>
    </row>
    <row r="70" spans="1:8" s="171" customFormat="1" x14ac:dyDescent="0.35">
      <c r="A70" s="181" t="s">
        <v>1070</v>
      </c>
      <c r="B70" s="70">
        <v>43945</v>
      </c>
      <c r="C70" s="36">
        <v>144</v>
      </c>
      <c r="D70" s="36">
        <v>1012</v>
      </c>
      <c r="E70" s="37" t="s">
        <v>511</v>
      </c>
      <c r="F70" s="36">
        <v>135</v>
      </c>
      <c r="G70" s="36">
        <v>785</v>
      </c>
      <c r="H70" s="35" t="s">
        <v>511</v>
      </c>
    </row>
    <row r="71" spans="1:8" s="171" customFormat="1" x14ac:dyDescent="0.35">
      <c r="A71" s="181" t="s">
        <v>1071</v>
      </c>
      <c r="B71" s="70">
        <v>43945</v>
      </c>
      <c r="C71" s="36">
        <v>144</v>
      </c>
      <c r="D71" s="36">
        <v>786</v>
      </c>
      <c r="E71" s="37" t="s">
        <v>511</v>
      </c>
      <c r="F71" s="36">
        <v>53</v>
      </c>
      <c r="G71" s="36">
        <v>372</v>
      </c>
      <c r="H71" s="35" t="s">
        <v>511</v>
      </c>
    </row>
    <row r="72" spans="1:8" s="171" customFormat="1" x14ac:dyDescent="0.35">
      <c r="A72" s="181" t="s">
        <v>1072</v>
      </c>
      <c r="B72" s="70">
        <v>43945</v>
      </c>
      <c r="C72" s="36">
        <v>89</v>
      </c>
      <c r="D72" s="36">
        <v>775</v>
      </c>
      <c r="E72" s="37" t="s">
        <v>511</v>
      </c>
      <c r="F72" s="36">
        <v>154</v>
      </c>
      <c r="G72" s="36">
        <v>412</v>
      </c>
      <c r="H72" s="35" t="s">
        <v>511</v>
      </c>
    </row>
    <row r="73" spans="1:8" s="171" customFormat="1" x14ac:dyDescent="0.35">
      <c r="A73" s="181" t="s">
        <v>1073</v>
      </c>
      <c r="B73" s="70">
        <v>43945</v>
      </c>
      <c r="C73" s="36">
        <v>178</v>
      </c>
      <c r="D73" s="36">
        <v>706</v>
      </c>
      <c r="E73" s="37" t="s">
        <v>511</v>
      </c>
      <c r="F73" s="36">
        <v>77</v>
      </c>
      <c r="G73" s="36">
        <v>530</v>
      </c>
      <c r="H73" s="35" t="s">
        <v>511</v>
      </c>
    </row>
    <row r="74" spans="1:8" s="171" customFormat="1" x14ac:dyDescent="0.35">
      <c r="A74" s="181" t="s">
        <v>1068</v>
      </c>
      <c r="B74" s="70">
        <v>43946</v>
      </c>
      <c r="C74" s="36">
        <v>674</v>
      </c>
      <c r="D74" s="36">
        <v>2003</v>
      </c>
      <c r="E74" s="37" t="s">
        <v>511</v>
      </c>
      <c r="F74" s="36">
        <v>314</v>
      </c>
      <c r="G74" s="36">
        <v>906</v>
      </c>
      <c r="H74" s="35" t="s">
        <v>511</v>
      </c>
    </row>
    <row r="75" spans="1:8" s="171" customFormat="1" x14ac:dyDescent="0.35">
      <c r="A75" s="181" t="s">
        <v>1069</v>
      </c>
      <c r="B75" s="70">
        <v>43946</v>
      </c>
      <c r="C75" s="36">
        <v>248</v>
      </c>
      <c r="D75" s="36">
        <v>1177</v>
      </c>
      <c r="E75" s="37" t="s">
        <v>511</v>
      </c>
      <c r="F75" s="36">
        <v>117</v>
      </c>
      <c r="G75" s="36">
        <v>448</v>
      </c>
      <c r="H75" s="35" t="s">
        <v>511</v>
      </c>
    </row>
    <row r="76" spans="1:8" s="171" customFormat="1" x14ac:dyDescent="0.35">
      <c r="A76" s="181" t="s">
        <v>1070</v>
      </c>
      <c r="B76" s="70">
        <v>43946</v>
      </c>
      <c r="C76" s="36">
        <v>167</v>
      </c>
      <c r="D76" s="36">
        <v>1012</v>
      </c>
      <c r="E76" s="37" t="s">
        <v>511</v>
      </c>
      <c r="F76" s="36">
        <v>114</v>
      </c>
      <c r="G76" s="36">
        <v>769</v>
      </c>
      <c r="H76" s="35" t="s">
        <v>511</v>
      </c>
    </row>
    <row r="77" spans="1:8" s="171" customFormat="1" x14ac:dyDescent="0.35">
      <c r="A77" s="181" t="s">
        <v>1071</v>
      </c>
      <c r="B77" s="70">
        <v>43946</v>
      </c>
      <c r="C77" s="36">
        <v>145</v>
      </c>
      <c r="D77" s="36">
        <v>815</v>
      </c>
      <c r="E77" s="37" t="s">
        <v>511</v>
      </c>
      <c r="F77" s="36">
        <v>52</v>
      </c>
      <c r="G77" s="36">
        <v>264</v>
      </c>
      <c r="H77" s="35" t="s">
        <v>511</v>
      </c>
    </row>
    <row r="78" spans="1:8" s="171" customFormat="1" x14ac:dyDescent="0.35">
      <c r="A78" s="181" t="s">
        <v>1072</v>
      </c>
      <c r="B78" s="70">
        <v>43946</v>
      </c>
      <c r="C78" s="36">
        <v>82</v>
      </c>
      <c r="D78" s="36">
        <v>787</v>
      </c>
      <c r="E78" s="37" t="s">
        <v>511</v>
      </c>
      <c r="F78" s="36">
        <v>159</v>
      </c>
      <c r="G78" s="36">
        <v>398</v>
      </c>
      <c r="H78" s="35" t="s">
        <v>511</v>
      </c>
    </row>
    <row r="79" spans="1:8" s="171" customFormat="1" x14ac:dyDescent="0.35">
      <c r="A79" s="181" t="s">
        <v>1073</v>
      </c>
      <c r="B79" s="70">
        <v>43946</v>
      </c>
      <c r="C79" s="36">
        <v>193</v>
      </c>
      <c r="D79" s="36">
        <v>763</v>
      </c>
      <c r="E79" s="37" t="s">
        <v>511</v>
      </c>
      <c r="F79" s="36">
        <v>82</v>
      </c>
      <c r="G79" s="36">
        <v>433</v>
      </c>
      <c r="H79" s="35" t="s">
        <v>511</v>
      </c>
    </row>
    <row r="80" spans="1:8" s="171" customFormat="1" x14ac:dyDescent="0.35">
      <c r="A80" s="181" t="s">
        <v>1068</v>
      </c>
      <c r="B80" s="70">
        <v>43947</v>
      </c>
      <c r="C80" s="36">
        <v>646</v>
      </c>
      <c r="D80" s="36">
        <v>1992</v>
      </c>
      <c r="E80" s="37" t="s">
        <v>511</v>
      </c>
      <c r="F80" s="36">
        <v>333</v>
      </c>
      <c r="G80" s="36">
        <v>899</v>
      </c>
      <c r="H80" s="35" t="s">
        <v>511</v>
      </c>
    </row>
    <row r="81" spans="1:8" s="171" customFormat="1" x14ac:dyDescent="0.35">
      <c r="A81" s="181" t="s">
        <v>1069</v>
      </c>
      <c r="B81" s="70">
        <v>43947</v>
      </c>
      <c r="C81" s="36">
        <v>243</v>
      </c>
      <c r="D81" s="36">
        <v>1230</v>
      </c>
      <c r="E81" s="37" t="s">
        <v>511</v>
      </c>
      <c r="F81" s="36">
        <v>124</v>
      </c>
      <c r="G81" s="36">
        <v>389</v>
      </c>
      <c r="H81" s="35" t="s">
        <v>511</v>
      </c>
    </row>
    <row r="82" spans="1:8" s="171" customFormat="1" x14ac:dyDescent="0.35">
      <c r="A82" s="181" t="s">
        <v>1070</v>
      </c>
      <c r="B82" s="70">
        <v>43947</v>
      </c>
      <c r="C82" s="36">
        <v>164</v>
      </c>
      <c r="D82" s="36">
        <v>1013</v>
      </c>
      <c r="E82" s="37" t="s">
        <v>511</v>
      </c>
      <c r="F82" s="36">
        <v>115</v>
      </c>
      <c r="G82" s="36">
        <v>768</v>
      </c>
      <c r="H82" s="35" t="s">
        <v>511</v>
      </c>
    </row>
    <row r="83" spans="1:8" s="171" customFormat="1" x14ac:dyDescent="0.35">
      <c r="A83" s="181" t="s">
        <v>1071</v>
      </c>
      <c r="B83" s="70">
        <v>43947</v>
      </c>
      <c r="C83" s="36">
        <v>153</v>
      </c>
      <c r="D83" s="36">
        <v>816</v>
      </c>
      <c r="E83" s="37" t="s">
        <v>511</v>
      </c>
      <c r="F83" s="36">
        <v>42</v>
      </c>
      <c r="G83" s="36">
        <v>303</v>
      </c>
      <c r="H83" s="35" t="s">
        <v>511</v>
      </c>
    </row>
    <row r="84" spans="1:8" s="171" customFormat="1" x14ac:dyDescent="0.35">
      <c r="A84" s="181" t="s">
        <v>1072</v>
      </c>
      <c r="B84" s="70">
        <v>43947</v>
      </c>
      <c r="C84" s="36">
        <v>98</v>
      </c>
      <c r="D84" s="36">
        <v>777</v>
      </c>
      <c r="E84" s="37" t="s">
        <v>511</v>
      </c>
      <c r="F84" s="36">
        <v>143</v>
      </c>
      <c r="G84" s="36">
        <v>407</v>
      </c>
      <c r="H84" s="35" t="s">
        <v>511</v>
      </c>
    </row>
    <row r="85" spans="1:8" s="171" customFormat="1" x14ac:dyDescent="0.35">
      <c r="A85" s="181" t="s">
        <v>1073</v>
      </c>
      <c r="B85" s="70">
        <v>43947</v>
      </c>
      <c r="C85" s="36">
        <v>193</v>
      </c>
      <c r="D85" s="36">
        <v>777</v>
      </c>
      <c r="E85" s="37" t="s">
        <v>511</v>
      </c>
      <c r="F85" s="36">
        <v>84</v>
      </c>
      <c r="G85" s="36">
        <v>433</v>
      </c>
      <c r="H85" s="35" t="s">
        <v>511</v>
      </c>
    </row>
    <row r="86" spans="1:8" s="171" customFormat="1" x14ac:dyDescent="0.35">
      <c r="A86" s="181" t="s">
        <v>1068</v>
      </c>
      <c r="B86" s="70">
        <v>43948</v>
      </c>
      <c r="C86" s="36">
        <v>652</v>
      </c>
      <c r="D86" s="36">
        <v>2014</v>
      </c>
      <c r="E86" s="37" t="s">
        <v>511</v>
      </c>
      <c r="F86" s="36">
        <v>322</v>
      </c>
      <c r="G86" s="36">
        <v>898</v>
      </c>
      <c r="H86" s="35" t="s">
        <v>511</v>
      </c>
    </row>
    <row r="87" spans="1:8" s="171" customFormat="1" x14ac:dyDescent="0.35">
      <c r="A87" s="181" t="s">
        <v>1069</v>
      </c>
      <c r="B87" s="70">
        <v>43948</v>
      </c>
      <c r="C87" s="36">
        <v>244</v>
      </c>
      <c r="D87" s="36">
        <v>1257</v>
      </c>
      <c r="E87" s="37" t="s">
        <v>511</v>
      </c>
      <c r="F87" s="36">
        <v>127</v>
      </c>
      <c r="G87" s="36">
        <v>388</v>
      </c>
      <c r="H87" s="35" t="s">
        <v>511</v>
      </c>
    </row>
    <row r="88" spans="1:8" s="171" customFormat="1" x14ac:dyDescent="0.35">
      <c r="A88" s="181" t="s">
        <v>1070</v>
      </c>
      <c r="B88" s="70">
        <v>43948</v>
      </c>
      <c r="C88" s="36">
        <v>157</v>
      </c>
      <c r="D88" s="36">
        <v>1033</v>
      </c>
      <c r="E88" s="37" t="s">
        <v>511</v>
      </c>
      <c r="F88" s="36">
        <v>117</v>
      </c>
      <c r="G88" s="36">
        <v>765</v>
      </c>
      <c r="H88" s="35" t="s">
        <v>511</v>
      </c>
    </row>
    <row r="89" spans="1:8" s="171" customFormat="1" x14ac:dyDescent="0.35">
      <c r="A89" s="181" t="s">
        <v>1071</v>
      </c>
      <c r="B89" s="70">
        <v>43948</v>
      </c>
      <c r="C89" s="36">
        <v>145</v>
      </c>
      <c r="D89" s="36">
        <v>855</v>
      </c>
      <c r="E89" s="37" t="s">
        <v>511</v>
      </c>
      <c r="F89" s="36">
        <v>50</v>
      </c>
      <c r="G89" s="36">
        <v>277</v>
      </c>
      <c r="H89" s="35" t="s">
        <v>511</v>
      </c>
    </row>
    <row r="90" spans="1:8" s="171" customFormat="1" x14ac:dyDescent="0.35">
      <c r="A90" s="181" t="s">
        <v>1072</v>
      </c>
      <c r="B90" s="70">
        <v>43948</v>
      </c>
      <c r="C90" s="36">
        <v>88</v>
      </c>
      <c r="D90" s="36">
        <v>814</v>
      </c>
      <c r="E90" s="37" t="s">
        <v>511</v>
      </c>
      <c r="F90" s="36">
        <v>153</v>
      </c>
      <c r="G90" s="36">
        <v>376</v>
      </c>
      <c r="H90" s="35" t="s">
        <v>511</v>
      </c>
    </row>
    <row r="91" spans="1:8" s="171" customFormat="1" x14ac:dyDescent="0.35">
      <c r="A91" s="181" t="s">
        <v>1073</v>
      </c>
      <c r="B91" s="70">
        <v>43948</v>
      </c>
      <c r="C91" s="36">
        <v>191</v>
      </c>
      <c r="D91" s="36">
        <v>779</v>
      </c>
      <c r="E91" s="37" t="s">
        <v>511</v>
      </c>
      <c r="F91" s="36">
        <v>86</v>
      </c>
      <c r="G91" s="36">
        <v>431</v>
      </c>
      <c r="H91" s="35" t="s">
        <v>511</v>
      </c>
    </row>
    <row r="92" spans="1:8" s="171" customFormat="1" x14ac:dyDescent="0.35">
      <c r="A92" s="181" t="s">
        <v>1068</v>
      </c>
      <c r="B92" s="70">
        <v>43949</v>
      </c>
      <c r="C92" s="36">
        <v>652</v>
      </c>
      <c r="D92" s="36">
        <v>2021</v>
      </c>
      <c r="E92" s="37" t="s">
        <v>511</v>
      </c>
      <c r="F92" s="36">
        <v>324</v>
      </c>
      <c r="G92" s="36">
        <v>905</v>
      </c>
      <c r="H92" s="35" t="s">
        <v>511</v>
      </c>
    </row>
    <row r="93" spans="1:8" s="171" customFormat="1" x14ac:dyDescent="0.35">
      <c r="A93" s="181" t="s">
        <v>1069</v>
      </c>
      <c r="B93" s="70">
        <v>43949</v>
      </c>
      <c r="C93" s="36">
        <v>269</v>
      </c>
      <c r="D93" s="36">
        <v>1292</v>
      </c>
      <c r="E93" s="37" t="s">
        <v>511</v>
      </c>
      <c r="F93" s="36">
        <v>139</v>
      </c>
      <c r="G93" s="36">
        <v>352</v>
      </c>
      <c r="H93" s="35" t="s">
        <v>511</v>
      </c>
    </row>
    <row r="94" spans="1:8" s="171" customFormat="1" x14ac:dyDescent="0.35">
      <c r="A94" s="181" t="s">
        <v>1070</v>
      </c>
      <c r="B94" s="70">
        <v>43949</v>
      </c>
      <c r="C94" s="36">
        <v>158</v>
      </c>
      <c r="D94" s="36">
        <v>1102</v>
      </c>
      <c r="E94" s="37" t="s">
        <v>511</v>
      </c>
      <c r="F94" s="36">
        <v>121</v>
      </c>
      <c r="G94" s="36">
        <v>704</v>
      </c>
      <c r="H94" s="35" t="s">
        <v>511</v>
      </c>
    </row>
    <row r="95" spans="1:8" s="171" customFormat="1" x14ac:dyDescent="0.35">
      <c r="A95" s="181" t="s">
        <v>1071</v>
      </c>
      <c r="B95" s="70">
        <v>43949</v>
      </c>
      <c r="C95" s="36">
        <v>146</v>
      </c>
      <c r="D95" s="36">
        <v>853</v>
      </c>
      <c r="E95" s="37" t="s">
        <v>511</v>
      </c>
      <c r="F95" s="36">
        <v>48</v>
      </c>
      <c r="G95" s="36">
        <v>275</v>
      </c>
      <c r="H95" s="35" t="s">
        <v>511</v>
      </c>
    </row>
    <row r="96" spans="1:8" s="171" customFormat="1" x14ac:dyDescent="0.35">
      <c r="A96" s="181" t="s">
        <v>1072</v>
      </c>
      <c r="B96" s="70">
        <v>43949</v>
      </c>
      <c r="C96" s="36">
        <v>95</v>
      </c>
      <c r="D96" s="36">
        <v>834</v>
      </c>
      <c r="E96" s="37" t="s">
        <v>511</v>
      </c>
      <c r="F96" s="36">
        <v>146</v>
      </c>
      <c r="G96" s="36">
        <v>360</v>
      </c>
      <c r="H96" s="35" t="s">
        <v>511</v>
      </c>
    </row>
    <row r="97" spans="1:8" s="171" customFormat="1" x14ac:dyDescent="0.35">
      <c r="A97" s="181" t="s">
        <v>1073</v>
      </c>
      <c r="B97" s="70">
        <v>43949</v>
      </c>
      <c r="C97" s="36">
        <v>187</v>
      </c>
      <c r="D97" s="36">
        <v>820</v>
      </c>
      <c r="E97" s="37" t="s">
        <v>511</v>
      </c>
      <c r="F97" s="36">
        <v>90</v>
      </c>
      <c r="G97" s="36">
        <v>390</v>
      </c>
      <c r="H97" s="35" t="s">
        <v>511</v>
      </c>
    </row>
    <row r="98" spans="1:8" s="171" customFormat="1" x14ac:dyDescent="0.35">
      <c r="A98" s="181" t="s">
        <v>1068</v>
      </c>
      <c r="B98" s="70">
        <v>43950</v>
      </c>
      <c r="C98" s="36">
        <v>647</v>
      </c>
      <c r="D98" s="36">
        <v>2005</v>
      </c>
      <c r="E98" s="37" t="s">
        <v>511</v>
      </c>
      <c r="F98" s="36">
        <v>323</v>
      </c>
      <c r="G98" s="36">
        <v>902</v>
      </c>
      <c r="H98" s="35" t="s">
        <v>511</v>
      </c>
    </row>
    <row r="99" spans="1:8" s="171" customFormat="1" x14ac:dyDescent="0.35">
      <c r="A99" s="181" t="s">
        <v>1069</v>
      </c>
      <c r="B99" s="70">
        <v>43950</v>
      </c>
      <c r="C99" s="36">
        <v>259</v>
      </c>
      <c r="D99" s="36">
        <v>1285</v>
      </c>
      <c r="E99" s="37" t="s">
        <v>511</v>
      </c>
      <c r="F99" s="36">
        <v>147</v>
      </c>
      <c r="G99" s="36">
        <v>370</v>
      </c>
      <c r="H99" s="35" t="s">
        <v>511</v>
      </c>
    </row>
    <row r="100" spans="1:8" s="171" customFormat="1" x14ac:dyDescent="0.35">
      <c r="A100" s="181" t="s">
        <v>1070</v>
      </c>
      <c r="B100" s="70">
        <v>43950</v>
      </c>
      <c r="C100" s="36">
        <v>161</v>
      </c>
      <c r="D100" s="36">
        <v>1124</v>
      </c>
      <c r="E100" s="37" t="s">
        <v>511</v>
      </c>
      <c r="F100" s="36">
        <v>116</v>
      </c>
      <c r="G100" s="36">
        <v>673</v>
      </c>
      <c r="H100" s="35" t="s">
        <v>511</v>
      </c>
    </row>
    <row r="101" spans="1:8" s="171" customFormat="1" x14ac:dyDescent="0.35">
      <c r="A101" s="181" t="s">
        <v>1071</v>
      </c>
      <c r="B101" s="70">
        <v>43950</v>
      </c>
      <c r="C101" s="36">
        <v>142</v>
      </c>
      <c r="D101" s="36">
        <v>850</v>
      </c>
      <c r="E101" s="37" t="s">
        <v>511</v>
      </c>
      <c r="F101" s="36">
        <v>55</v>
      </c>
      <c r="G101" s="36">
        <v>280</v>
      </c>
      <c r="H101" s="35" t="s">
        <v>511</v>
      </c>
    </row>
    <row r="102" spans="1:8" s="171" customFormat="1" x14ac:dyDescent="0.35">
      <c r="A102" s="181" t="s">
        <v>1072</v>
      </c>
      <c r="B102" s="70">
        <v>43950</v>
      </c>
      <c r="C102" s="36">
        <v>92</v>
      </c>
      <c r="D102" s="36">
        <v>824</v>
      </c>
      <c r="E102" s="37" t="s">
        <v>511</v>
      </c>
      <c r="F102" s="36">
        <v>147</v>
      </c>
      <c r="G102" s="36">
        <v>368</v>
      </c>
      <c r="H102" s="35" t="s">
        <v>511</v>
      </c>
    </row>
    <row r="103" spans="1:8" s="171" customFormat="1" x14ac:dyDescent="0.35">
      <c r="A103" s="181" t="s">
        <v>1073</v>
      </c>
      <c r="B103" s="70">
        <v>43950</v>
      </c>
      <c r="C103" s="36">
        <v>183</v>
      </c>
      <c r="D103" s="36">
        <v>800</v>
      </c>
      <c r="E103" s="37" t="s">
        <v>511</v>
      </c>
      <c r="F103" s="36">
        <v>94</v>
      </c>
      <c r="G103" s="36">
        <v>437</v>
      </c>
      <c r="H103" s="35" t="s">
        <v>511</v>
      </c>
    </row>
    <row r="104" spans="1:8" s="171" customFormat="1" x14ac:dyDescent="0.35">
      <c r="A104" s="181" t="s">
        <v>1068</v>
      </c>
      <c r="B104" s="70">
        <v>43951</v>
      </c>
      <c r="C104" s="36">
        <v>626</v>
      </c>
      <c r="D104" s="36">
        <v>2022</v>
      </c>
      <c r="E104" s="37" t="s">
        <v>511</v>
      </c>
      <c r="F104" s="36">
        <v>326</v>
      </c>
      <c r="G104" s="36">
        <v>891</v>
      </c>
      <c r="H104" s="35" t="s">
        <v>511</v>
      </c>
    </row>
    <row r="105" spans="1:8" s="171" customFormat="1" x14ac:dyDescent="0.35">
      <c r="A105" s="181" t="s">
        <v>1069</v>
      </c>
      <c r="B105" s="70">
        <v>43951</v>
      </c>
      <c r="C105" s="36">
        <v>239</v>
      </c>
      <c r="D105" s="36">
        <v>1306</v>
      </c>
      <c r="E105" s="37" t="s">
        <v>511</v>
      </c>
      <c r="F105" s="36">
        <v>161</v>
      </c>
      <c r="G105" s="36">
        <v>352</v>
      </c>
      <c r="H105" s="35" t="s">
        <v>511</v>
      </c>
    </row>
    <row r="106" spans="1:8" s="171" customFormat="1" x14ac:dyDescent="0.35">
      <c r="A106" s="181" t="s">
        <v>1070</v>
      </c>
      <c r="B106" s="70">
        <v>43951</v>
      </c>
      <c r="C106" s="36">
        <v>153</v>
      </c>
      <c r="D106" s="36">
        <v>1125</v>
      </c>
      <c r="E106" s="37" t="s">
        <v>511</v>
      </c>
      <c r="F106" s="36">
        <v>125</v>
      </c>
      <c r="G106" s="36">
        <v>662</v>
      </c>
      <c r="H106" s="35" t="s">
        <v>511</v>
      </c>
    </row>
    <row r="107" spans="1:8" s="171" customFormat="1" x14ac:dyDescent="0.35">
      <c r="A107" s="181" t="s">
        <v>1071</v>
      </c>
      <c r="B107" s="70">
        <v>43951</v>
      </c>
      <c r="C107" s="36">
        <v>140</v>
      </c>
      <c r="D107" s="36">
        <v>865</v>
      </c>
      <c r="E107" s="37" t="s">
        <v>511</v>
      </c>
      <c r="F107" s="36">
        <v>58</v>
      </c>
      <c r="G107" s="36">
        <v>266</v>
      </c>
      <c r="H107" s="35" t="s">
        <v>511</v>
      </c>
    </row>
    <row r="108" spans="1:8" s="171" customFormat="1" x14ac:dyDescent="0.35">
      <c r="A108" s="181" t="s">
        <v>1072</v>
      </c>
      <c r="B108" s="70">
        <v>43951</v>
      </c>
      <c r="C108" s="36">
        <v>101</v>
      </c>
      <c r="D108" s="36">
        <v>798</v>
      </c>
      <c r="E108" s="37" t="s">
        <v>511</v>
      </c>
      <c r="F108" s="36">
        <v>140</v>
      </c>
      <c r="G108" s="36">
        <v>398</v>
      </c>
      <c r="H108" s="35" t="s">
        <v>511</v>
      </c>
    </row>
    <row r="109" spans="1:8" s="171" customFormat="1" x14ac:dyDescent="0.35">
      <c r="A109" s="181" t="s">
        <v>1073</v>
      </c>
      <c r="B109" s="70">
        <v>43951</v>
      </c>
      <c r="C109" s="36">
        <v>191</v>
      </c>
      <c r="D109" s="36">
        <v>761</v>
      </c>
      <c r="E109" s="37" t="s">
        <v>511</v>
      </c>
      <c r="F109" s="36">
        <v>87</v>
      </c>
      <c r="G109" s="36">
        <v>478</v>
      </c>
      <c r="H109" s="35" t="s">
        <v>511</v>
      </c>
    </row>
    <row r="110" spans="1:8" s="171" customFormat="1" x14ac:dyDescent="0.35">
      <c r="A110" s="181" t="s">
        <v>1068</v>
      </c>
      <c r="B110" s="70">
        <v>43952</v>
      </c>
      <c r="C110" s="36">
        <v>607</v>
      </c>
      <c r="D110" s="36">
        <v>2005</v>
      </c>
      <c r="E110" s="37" t="s">
        <v>511</v>
      </c>
      <c r="F110" s="36">
        <v>276</v>
      </c>
      <c r="G110" s="36">
        <v>919</v>
      </c>
      <c r="H110" s="35" t="s">
        <v>511</v>
      </c>
    </row>
    <row r="111" spans="1:8" s="171" customFormat="1" x14ac:dyDescent="0.35">
      <c r="A111" s="181" t="s">
        <v>1069</v>
      </c>
      <c r="B111" s="70">
        <v>43952</v>
      </c>
      <c r="C111" s="36">
        <v>241</v>
      </c>
      <c r="D111" s="36">
        <v>1261</v>
      </c>
      <c r="E111" s="37" t="s">
        <v>511</v>
      </c>
      <c r="F111" s="36">
        <v>155</v>
      </c>
      <c r="G111" s="36">
        <v>388</v>
      </c>
      <c r="H111" s="35" t="s">
        <v>511</v>
      </c>
    </row>
    <row r="112" spans="1:8" s="171" customFormat="1" x14ac:dyDescent="0.35">
      <c r="A112" s="181" t="s">
        <v>1070</v>
      </c>
      <c r="B112" s="70">
        <v>43952</v>
      </c>
      <c r="C112" s="36">
        <v>151</v>
      </c>
      <c r="D112" s="36">
        <v>1174</v>
      </c>
      <c r="E112" s="37" t="s">
        <v>511</v>
      </c>
      <c r="F112" s="36">
        <v>123</v>
      </c>
      <c r="G112" s="36">
        <v>544</v>
      </c>
      <c r="H112" s="35" t="s">
        <v>511</v>
      </c>
    </row>
    <row r="113" spans="1:8" s="171" customFormat="1" x14ac:dyDescent="0.35">
      <c r="A113" s="181" t="s">
        <v>1071</v>
      </c>
      <c r="B113" s="70">
        <v>43952</v>
      </c>
      <c r="C113" s="36">
        <v>143</v>
      </c>
      <c r="D113" s="36">
        <v>844</v>
      </c>
      <c r="E113" s="37" t="s">
        <v>511</v>
      </c>
      <c r="F113" s="36">
        <v>51</v>
      </c>
      <c r="G113" s="36">
        <v>284</v>
      </c>
      <c r="H113" s="35" t="s">
        <v>511</v>
      </c>
    </row>
    <row r="114" spans="1:8" s="171" customFormat="1" x14ac:dyDescent="0.35">
      <c r="A114" s="181" t="s">
        <v>1072</v>
      </c>
      <c r="B114" s="70">
        <v>43952</v>
      </c>
      <c r="C114" s="36">
        <v>104</v>
      </c>
      <c r="D114" s="36">
        <v>805</v>
      </c>
      <c r="E114" s="37" t="s">
        <v>511</v>
      </c>
      <c r="F114" s="36">
        <v>141</v>
      </c>
      <c r="G114" s="36">
        <v>445</v>
      </c>
      <c r="H114" s="35" t="s">
        <v>511</v>
      </c>
    </row>
    <row r="115" spans="1:8" s="171" customFormat="1" x14ac:dyDescent="0.35">
      <c r="A115" s="181" t="s">
        <v>1073</v>
      </c>
      <c r="B115" s="70">
        <v>43952</v>
      </c>
      <c r="C115" s="36">
        <v>187</v>
      </c>
      <c r="D115" s="36">
        <v>763</v>
      </c>
      <c r="E115" s="37" t="s">
        <v>511</v>
      </c>
      <c r="F115" s="36">
        <v>91</v>
      </c>
      <c r="G115" s="36">
        <v>470</v>
      </c>
      <c r="H115" s="35" t="s">
        <v>511</v>
      </c>
    </row>
    <row r="116" spans="1:8" s="171" customFormat="1" x14ac:dyDescent="0.35">
      <c r="A116" s="181" t="s">
        <v>1068</v>
      </c>
      <c r="B116" s="70">
        <v>43953</v>
      </c>
      <c r="C116" s="36">
        <v>623</v>
      </c>
      <c r="D116" s="36">
        <v>1973</v>
      </c>
      <c r="E116" s="37" t="s">
        <v>511</v>
      </c>
      <c r="F116" s="36">
        <v>264</v>
      </c>
      <c r="G116" s="36">
        <v>936</v>
      </c>
      <c r="H116" s="35" t="s">
        <v>511</v>
      </c>
    </row>
    <row r="117" spans="1:8" s="171" customFormat="1" x14ac:dyDescent="0.35">
      <c r="A117" s="181" t="s">
        <v>1069</v>
      </c>
      <c r="B117" s="70">
        <v>43953</v>
      </c>
      <c r="C117" s="36">
        <v>245</v>
      </c>
      <c r="D117" s="36">
        <v>1221</v>
      </c>
      <c r="E117" s="37" t="s">
        <v>511</v>
      </c>
      <c r="F117" s="36">
        <v>145</v>
      </c>
      <c r="G117" s="36">
        <v>412</v>
      </c>
      <c r="H117" s="35" t="s">
        <v>511</v>
      </c>
    </row>
    <row r="118" spans="1:8" s="171" customFormat="1" x14ac:dyDescent="0.35">
      <c r="A118" s="181" t="s">
        <v>1070</v>
      </c>
      <c r="B118" s="70">
        <v>43953</v>
      </c>
      <c r="C118" s="36">
        <v>149</v>
      </c>
      <c r="D118" s="36">
        <v>1103</v>
      </c>
      <c r="E118" s="37" t="s">
        <v>511</v>
      </c>
      <c r="F118" s="36">
        <v>121</v>
      </c>
      <c r="G118" s="36">
        <v>618</v>
      </c>
      <c r="H118" s="35" t="s">
        <v>511</v>
      </c>
    </row>
    <row r="119" spans="1:8" s="171" customFormat="1" x14ac:dyDescent="0.35">
      <c r="A119" s="181" t="s">
        <v>1071</v>
      </c>
      <c r="B119" s="70">
        <v>43953</v>
      </c>
      <c r="C119" s="36">
        <v>143</v>
      </c>
      <c r="D119" s="36">
        <v>826</v>
      </c>
      <c r="E119" s="37" t="s">
        <v>511</v>
      </c>
      <c r="F119" s="36">
        <v>55</v>
      </c>
      <c r="G119" s="36">
        <v>308</v>
      </c>
      <c r="H119" s="35" t="s">
        <v>511</v>
      </c>
    </row>
    <row r="120" spans="1:8" s="171" customFormat="1" x14ac:dyDescent="0.35">
      <c r="A120" s="181" t="s">
        <v>1072</v>
      </c>
      <c r="B120" s="70">
        <v>43953</v>
      </c>
      <c r="C120" s="36">
        <v>98</v>
      </c>
      <c r="D120" s="36">
        <v>833</v>
      </c>
      <c r="E120" s="37" t="s">
        <v>511</v>
      </c>
      <c r="F120" s="36">
        <v>147</v>
      </c>
      <c r="G120" s="36">
        <v>417</v>
      </c>
      <c r="H120" s="35" t="s">
        <v>511</v>
      </c>
    </row>
    <row r="121" spans="1:8" s="171" customFormat="1" x14ac:dyDescent="0.35">
      <c r="A121" s="181" t="s">
        <v>1073</v>
      </c>
      <c r="B121" s="70">
        <v>43953</v>
      </c>
      <c r="C121" s="36">
        <v>183</v>
      </c>
      <c r="D121" s="36">
        <v>747</v>
      </c>
      <c r="E121" s="37" t="s">
        <v>511</v>
      </c>
      <c r="F121" s="36">
        <v>91</v>
      </c>
      <c r="G121" s="36">
        <v>486</v>
      </c>
      <c r="H121" s="35" t="s">
        <v>511</v>
      </c>
    </row>
    <row r="122" spans="1:8" s="171" customFormat="1" x14ac:dyDescent="0.35">
      <c r="A122" s="181" t="s">
        <v>1068</v>
      </c>
      <c r="B122" s="70">
        <v>43954</v>
      </c>
      <c r="C122" s="36">
        <v>626</v>
      </c>
      <c r="D122" s="36">
        <v>1979</v>
      </c>
      <c r="E122" s="37" t="s">
        <v>511</v>
      </c>
      <c r="F122" s="36">
        <v>237</v>
      </c>
      <c r="G122" s="36">
        <v>914</v>
      </c>
      <c r="H122" s="35" t="s">
        <v>511</v>
      </c>
    </row>
    <row r="123" spans="1:8" s="171" customFormat="1" x14ac:dyDescent="0.35">
      <c r="A123" s="181" t="s">
        <v>1069</v>
      </c>
      <c r="B123" s="70">
        <v>43954</v>
      </c>
      <c r="C123" s="36">
        <v>228</v>
      </c>
      <c r="D123" s="36">
        <v>1249</v>
      </c>
      <c r="E123" s="37" t="s">
        <v>511</v>
      </c>
      <c r="F123" s="36">
        <v>164</v>
      </c>
      <c r="G123" s="36">
        <v>397</v>
      </c>
      <c r="H123" s="35" t="s">
        <v>511</v>
      </c>
    </row>
    <row r="124" spans="1:8" s="171" customFormat="1" x14ac:dyDescent="0.35">
      <c r="A124" s="181" t="s">
        <v>1070</v>
      </c>
      <c r="B124" s="70">
        <v>43954</v>
      </c>
      <c r="C124" s="36">
        <v>147</v>
      </c>
      <c r="D124" s="36">
        <v>1115</v>
      </c>
      <c r="E124" s="37" t="s">
        <v>511</v>
      </c>
      <c r="F124" s="36">
        <v>126</v>
      </c>
      <c r="G124" s="36">
        <v>667</v>
      </c>
      <c r="H124" s="35" t="s">
        <v>511</v>
      </c>
    </row>
    <row r="125" spans="1:8" s="171" customFormat="1" x14ac:dyDescent="0.35">
      <c r="A125" s="181" t="s">
        <v>1071</v>
      </c>
      <c r="B125" s="70">
        <v>43954</v>
      </c>
      <c r="C125" s="36">
        <v>150</v>
      </c>
      <c r="D125" s="36">
        <v>809</v>
      </c>
      <c r="E125" s="37" t="s">
        <v>511</v>
      </c>
      <c r="F125" s="36">
        <v>50</v>
      </c>
      <c r="G125" s="36">
        <v>294</v>
      </c>
      <c r="H125" s="35" t="s">
        <v>511</v>
      </c>
    </row>
    <row r="126" spans="1:8" s="171" customFormat="1" x14ac:dyDescent="0.35">
      <c r="A126" s="181" t="s">
        <v>1072</v>
      </c>
      <c r="B126" s="70">
        <v>43954</v>
      </c>
      <c r="C126" s="36">
        <v>101</v>
      </c>
      <c r="D126" s="36">
        <v>784</v>
      </c>
      <c r="E126" s="37" t="s">
        <v>511</v>
      </c>
      <c r="F126" s="36">
        <v>144</v>
      </c>
      <c r="G126" s="36">
        <v>466</v>
      </c>
      <c r="H126" s="35" t="s">
        <v>511</v>
      </c>
    </row>
    <row r="127" spans="1:8" s="171" customFormat="1" x14ac:dyDescent="0.35">
      <c r="A127" s="181" t="s">
        <v>1073</v>
      </c>
      <c r="B127" s="70">
        <v>43954</v>
      </c>
      <c r="C127" s="36">
        <v>174</v>
      </c>
      <c r="D127" s="36">
        <v>762</v>
      </c>
      <c r="E127" s="37" t="s">
        <v>511</v>
      </c>
      <c r="F127" s="36">
        <v>100</v>
      </c>
      <c r="G127" s="36">
        <v>471</v>
      </c>
      <c r="H127" s="35" t="s">
        <v>511</v>
      </c>
    </row>
    <row r="128" spans="1:8" s="171" customFormat="1" x14ac:dyDescent="0.35">
      <c r="A128" s="181" t="s">
        <v>1068</v>
      </c>
      <c r="B128" s="70">
        <v>43955</v>
      </c>
      <c r="C128" s="36">
        <v>610</v>
      </c>
      <c r="D128" s="36">
        <v>1988</v>
      </c>
      <c r="E128" s="37" t="s">
        <v>511</v>
      </c>
      <c r="F128" s="36">
        <v>248</v>
      </c>
      <c r="G128" s="36">
        <v>918</v>
      </c>
      <c r="H128" s="35" t="s">
        <v>511</v>
      </c>
    </row>
    <row r="129" spans="1:8" s="171" customFormat="1" x14ac:dyDescent="0.35">
      <c r="A129" s="181" t="s">
        <v>1069</v>
      </c>
      <c r="B129" s="70">
        <v>43955</v>
      </c>
      <c r="C129" s="36">
        <v>241</v>
      </c>
      <c r="D129" s="36">
        <v>1329</v>
      </c>
      <c r="E129" s="37" t="s">
        <v>511</v>
      </c>
      <c r="F129" s="36">
        <v>122</v>
      </c>
      <c r="G129" s="36">
        <v>315</v>
      </c>
      <c r="H129" s="35" t="s">
        <v>511</v>
      </c>
    </row>
    <row r="130" spans="1:8" s="171" customFormat="1" x14ac:dyDescent="0.35">
      <c r="A130" s="181" t="s">
        <v>1070</v>
      </c>
      <c r="B130" s="70">
        <v>43955</v>
      </c>
      <c r="C130" s="36">
        <v>147</v>
      </c>
      <c r="D130" s="36">
        <v>1152</v>
      </c>
      <c r="E130" s="37" t="s">
        <v>511</v>
      </c>
      <c r="F130" s="36">
        <v>124</v>
      </c>
      <c r="G130" s="36">
        <v>633</v>
      </c>
      <c r="H130" s="35" t="s">
        <v>511</v>
      </c>
    </row>
    <row r="131" spans="1:8" s="171" customFormat="1" x14ac:dyDescent="0.35">
      <c r="A131" s="181" t="s">
        <v>1071</v>
      </c>
      <c r="B131" s="70">
        <v>43955</v>
      </c>
      <c r="C131" s="36">
        <v>139</v>
      </c>
      <c r="D131" s="36">
        <v>845</v>
      </c>
      <c r="E131" s="37" t="s">
        <v>511</v>
      </c>
      <c r="F131" s="36">
        <v>55</v>
      </c>
      <c r="G131" s="36">
        <v>280</v>
      </c>
      <c r="H131" s="35" t="s">
        <v>511</v>
      </c>
    </row>
    <row r="132" spans="1:8" s="171" customFormat="1" x14ac:dyDescent="0.35">
      <c r="A132" s="181" t="s">
        <v>1072</v>
      </c>
      <c r="B132" s="70">
        <v>43955</v>
      </c>
      <c r="C132" s="36">
        <v>106</v>
      </c>
      <c r="D132" s="36">
        <v>801</v>
      </c>
      <c r="E132" s="37" t="s">
        <v>511</v>
      </c>
      <c r="F132" s="36">
        <v>139</v>
      </c>
      <c r="G132" s="36">
        <v>451</v>
      </c>
      <c r="H132" s="35" t="s">
        <v>511</v>
      </c>
    </row>
    <row r="133" spans="1:8" s="171" customFormat="1" x14ac:dyDescent="0.35">
      <c r="A133" s="181" t="s">
        <v>1073</v>
      </c>
      <c r="B133" s="70">
        <v>43955</v>
      </c>
      <c r="C133" s="36">
        <v>186</v>
      </c>
      <c r="D133" s="36">
        <v>760</v>
      </c>
      <c r="E133" s="37" t="s">
        <v>511</v>
      </c>
      <c r="F133" s="36">
        <v>80</v>
      </c>
      <c r="G133" s="36">
        <v>513</v>
      </c>
      <c r="H133" s="35" t="s">
        <v>511</v>
      </c>
    </row>
    <row r="134" spans="1:8" s="171" customFormat="1" x14ac:dyDescent="0.35">
      <c r="A134" s="181" t="s">
        <v>1068</v>
      </c>
      <c r="B134" s="70">
        <v>43956</v>
      </c>
      <c r="C134" s="36">
        <v>604</v>
      </c>
      <c r="D134" s="36">
        <v>2061</v>
      </c>
      <c r="E134" s="37" t="s">
        <v>511</v>
      </c>
      <c r="F134" s="36">
        <v>255</v>
      </c>
      <c r="G134" s="36">
        <v>863</v>
      </c>
      <c r="H134" s="35" t="s">
        <v>511</v>
      </c>
    </row>
    <row r="135" spans="1:8" s="171" customFormat="1" x14ac:dyDescent="0.35">
      <c r="A135" s="181" t="s">
        <v>1069</v>
      </c>
      <c r="B135" s="70">
        <v>43956</v>
      </c>
      <c r="C135" s="36">
        <v>242</v>
      </c>
      <c r="D135" s="36">
        <v>1335</v>
      </c>
      <c r="E135" s="37" t="s">
        <v>511</v>
      </c>
      <c r="F135" s="36">
        <v>117</v>
      </c>
      <c r="G135" s="36">
        <v>319</v>
      </c>
      <c r="H135" s="35" t="s">
        <v>511</v>
      </c>
    </row>
    <row r="136" spans="1:8" s="171" customFormat="1" x14ac:dyDescent="0.35">
      <c r="A136" s="181" t="s">
        <v>1070</v>
      </c>
      <c r="B136" s="70">
        <v>43956</v>
      </c>
      <c r="C136" s="36">
        <v>156</v>
      </c>
      <c r="D136" s="36">
        <v>1215</v>
      </c>
      <c r="E136" s="37" t="s">
        <v>511</v>
      </c>
      <c r="F136" s="36">
        <v>111</v>
      </c>
      <c r="G136" s="36">
        <v>576</v>
      </c>
      <c r="H136" s="35" t="s">
        <v>511</v>
      </c>
    </row>
    <row r="137" spans="1:8" s="171" customFormat="1" x14ac:dyDescent="0.35">
      <c r="A137" s="181" t="s">
        <v>1071</v>
      </c>
      <c r="B137" s="70">
        <v>43956</v>
      </c>
      <c r="C137" s="36">
        <v>147</v>
      </c>
      <c r="D137" s="36">
        <v>848</v>
      </c>
      <c r="E137" s="37" t="s">
        <v>511</v>
      </c>
      <c r="F137" s="36">
        <v>48</v>
      </c>
      <c r="G137" s="36">
        <v>276</v>
      </c>
      <c r="H137" s="35" t="s">
        <v>511</v>
      </c>
    </row>
    <row r="138" spans="1:8" s="171" customFormat="1" x14ac:dyDescent="0.35">
      <c r="A138" s="181" t="s">
        <v>1072</v>
      </c>
      <c r="B138" s="70">
        <v>43956</v>
      </c>
      <c r="C138" s="36">
        <v>101</v>
      </c>
      <c r="D138" s="36">
        <v>814</v>
      </c>
      <c r="E138" s="37" t="s">
        <v>511</v>
      </c>
      <c r="F138" s="36">
        <v>144</v>
      </c>
      <c r="G138" s="36">
        <v>438</v>
      </c>
      <c r="H138" s="35" t="s">
        <v>511</v>
      </c>
    </row>
    <row r="139" spans="1:8" s="171" customFormat="1" x14ac:dyDescent="0.35">
      <c r="A139" s="181" t="s">
        <v>1073</v>
      </c>
      <c r="B139" s="70">
        <v>43956</v>
      </c>
      <c r="C139" s="36">
        <v>194</v>
      </c>
      <c r="D139" s="36">
        <v>782</v>
      </c>
      <c r="E139" s="37" t="s">
        <v>511</v>
      </c>
      <c r="F139" s="36">
        <v>72</v>
      </c>
      <c r="G139" s="36">
        <v>491</v>
      </c>
      <c r="H139" s="35" t="s">
        <v>511</v>
      </c>
    </row>
    <row r="140" spans="1:8" s="171" customFormat="1" x14ac:dyDescent="0.35">
      <c r="A140" s="181" t="s">
        <v>1068</v>
      </c>
      <c r="B140" s="70">
        <v>43957</v>
      </c>
      <c r="C140" s="36">
        <v>599</v>
      </c>
      <c r="D140" s="36">
        <v>2093</v>
      </c>
      <c r="E140" s="37" t="s">
        <v>511</v>
      </c>
      <c r="F140" s="36">
        <v>203</v>
      </c>
      <c r="G140" s="36">
        <v>846</v>
      </c>
      <c r="H140" s="35" t="s">
        <v>511</v>
      </c>
    </row>
    <row r="141" spans="1:8" s="171" customFormat="1" x14ac:dyDescent="0.35">
      <c r="A141" s="181" t="s">
        <v>1069</v>
      </c>
      <c r="B141" s="70">
        <v>43957</v>
      </c>
      <c r="C141" s="36">
        <v>235</v>
      </c>
      <c r="D141" s="36">
        <v>1345</v>
      </c>
      <c r="E141" s="37" t="s">
        <v>511</v>
      </c>
      <c r="F141" s="36">
        <v>121</v>
      </c>
      <c r="G141" s="36">
        <v>322</v>
      </c>
      <c r="H141" s="35" t="s">
        <v>511</v>
      </c>
    </row>
    <row r="142" spans="1:8" s="171" customFormat="1" x14ac:dyDescent="0.35">
      <c r="A142" s="181" t="s">
        <v>1070</v>
      </c>
      <c r="B142" s="70">
        <v>43957</v>
      </c>
      <c r="C142" s="36">
        <v>157</v>
      </c>
      <c r="D142" s="36">
        <v>1200</v>
      </c>
      <c r="E142" s="37" t="s">
        <v>511</v>
      </c>
      <c r="F142" s="36">
        <v>69</v>
      </c>
      <c r="G142" s="36">
        <v>585</v>
      </c>
      <c r="H142" s="35" t="s">
        <v>511</v>
      </c>
    </row>
    <row r="143" spans="1:8" s="171" customFormat="1" x14ac:dyDescent="0.35">
      <c r="A143" s="181" t="s">
        <v>1071</v>
      </c>
      <c r="B143" s="70">
        <v>43957</v>
      </c>
      <c r="C143" s="36">
        <v>142</v>
      </c>
      <c r="D143" s="36">
        <v>845</v>
      </c>
      <c r="E143" s="37" t="s">
        <v>511</v>
      </c>
      <c r="F143" s="36">
        <v>48</v>
      </c>
      <c r="G143" s="36">
        <v>278</v>
      </c>
      <c r="H143" s="35" t="s">
        <v>511</v>
      </c>
    </row>
    <row r="144" spans="1:8" s="171" customFormat="1" x14ac:dyDescent="0.35">
      <c r="A144" s="181" t="s">
        <v>1072</v>
      </c>
      <c r="B144" s="70">
        <v>43957</v>
      </c>
      <c r="C144" s="36">
        <v>95</v>
      </c>
      <c r="D144" s="36">
        <v>783</v>
      </c>
      <c r="E144" s="37" t="s">
        <v>511</v>
      </c>
      <c r="F144" s="36">
        <v>151</v>
      </c>
      <c r="G144" s="36">
        <v>466</v>
      </c>
      <c r="H144" s="35" t="s">
        <v>511</v>
      </c>
    </row>
    <row r="145" spans="1:8" s="171" customFormat="1" x14ac:dyDescent="0.35">
      <c r="A145" s="181" t="s">
        <v>1073</v>
      </c>
      <c r="B145" s="70">
        <v>43957</v>
      </c>
      <c r="C145" s="36">
        <v>195</v>
      </c>
      <c r="D145" s="36">
        <v>766</v>
      </c>
      <c r="E145" s="37" t="s">
        <v>511</v>
      </c>
      <c r="F145" s="36">
        <v>75</v>
      </c>
      <c r="G145" s="36">
        <v>510</v>
      </c>
      <c r="H145" s="35" t="s">
        <v>511</v>
      </c>
    </row>
    <row r="146" spans="1:8" s="171" customFormat="1" x14ac:dyDescent="0.35">
      <c r="A146" s="181" t="s">
        <v>1068</v>
      </c>
      <c r="B146" s="70">
        <v>43958</v>
      </c>
      <c r="C146" s="36">
        <v>591</v>
      </c>
      <c r="D146" s="36">
        <v>2026</v>
      </c>
      <c r="E146" s="37" t="s">
        <v>511</v>
      </c>
      <c r="F146" s="36">
        <v>205</v>
      </c>
      <c r="G146" s="36">
        <v>915</v>
      </c>
      <c r="H146" s="35" t="s">
        <v>511</v>
      </c>
    </row>
    <row r="147" spans="1:8" s="171" customFormat="1" x14ac:dyDescent="0.35">
      <c r="A147" s="181" t="s">
        <v>1069</v>
      </c>
      <c r="B147" s="70">
        <v>43958</v>
      </c>
      <c r="C147" s="36">
        <v>206</v>
      </c>
      <c r="D147" s="36">
        <v>1301</v>
      </c>
      <c r="E147" s="37" t="s">
        <v>511</v>
      </c>
      <c r="F147" s="36">
        <v>147</v>
      </c>
      <c r="G147" s="36">
        <v>337</v>
      </c>
      <c r="H147" s="35" t="s">
        <v>511</v>
      </c>
    </row>
    <row r="148" spans="1:8" s="171" customFormat="1" x14ac:dyDescent="0.35">
      <c r="A148" s="181" t="s">
        <v>1070</v>
      </c>
      <c r="B148" s="70">
        <v>43958</v>
      </c>
      <c r="C148" s="36">
        <v>139</v>
      </c>
      <c r="D148" s="36">
        <v>1202</v>
      </c>
      <c r="E148" s="37" t="s">
        <v>511</v>
      </c>
      <c r="F148" s="36">
        <v>83</v>
      </c>
      <c r="G148" s="36">
        <v>517</v>
      </c>
      <c r="H148" s="35" t="s">
        <v>511</v>
      </c>
    </row>
    <row r="149" spans="1:8" s="171" customFormat="1" x14ac:dyDescent="0.35">
      <c r="A149" s="181" t="s">
        <v>1071</v>
      </c>
      <c r="B149" s="70">
        <v>43958</v>
      </c>
      <c r="C149" s="36">
        <v>142</v>
      </c>
      <c r="D149" s="36">
        <v>818</v>
      </c>
      <c r="E149" s="37" t="s">
        <v>511</v>
      </c>
      <c r="F149" s="36">
        <v>58</v>
      </c>
      <c r="G149" s="36">
        <v>311</v>
      </c>
      <c r="H149" s="35" t="s">
        <v>511</v>
      </c>
    </row>
    <row r="150" spans="1:8" s="171" customFormat="1" x14ac:dyDescent="0.35">
      <c r="A150" s="181" t="s">
        <v>1072</v>
      </c>
      <c r="B150" s="70">
        <v>43958</v>
      </c>
      <c r="C150" s="36">
        <v>85</v>
      </c>
      <c r="D150" s="36">
        <v>747</v>
      </c>
      <c r="E150" s="37" t="s">
        <v>511</v>
      </c>
      <c r="F150" s="36">
        <v>160</v>
      </c>
      <c r="G150" s="36">
        <v>491</v>
      </c>
      <c r="H150" s="35" t="s">
        <v>511</v>
      </c>
    </row>
    <row r="151" spans="1:8" s="171" customFormat="1" x14ac:dyDescent="0.35">
      <c r="A151" s="181" t="s">
        <v>1073</v>
      </c>
      <c r="B151" s="70">
        <v>43958</v>
      </c>
      <c r="C151" s="36">
        <v>197</v>
      </c>
      <c r="D151" s="36">
        <v>772</v>
      </c>
      <c r="E151" s="37" t="s">
        <v>511</v>
      </c>
      <c r="F151" s="36">
        <v>77</v>
      </c>
      <c r="G151" s="36">
        <v>508</v>
      </c>
      <c r="H151" s="35" t="s">
        <v>511</v>
      </c>
    </row>
    <row r="152" spans="1:8" s="171" customFormat="1" x14ac:dyDescent="0.35">
      <c r="A152" s="181" t="s">
        <v>1068</v>
      </c>
      <c r="B152" s="70">
        <v>43959</v>
      </c>
      <c r="C152" s="36">
        <v>577</v>
      </c>
      <c r="D152" s="36">
        <v>2007</v>
      </c>
      <c r="E152" s="37" t="s">
        <v>511</v>
      </c>
      <c r="F152" s="36">
        <v>221</v>
      </c>
      <c r="G152" s="36">
        <v>930</v>
      </c>
      <c r="H152" s="35" t="s">
        <v>511</v>
      </c>
    </row>
    <row r="153" spans="1:8" s="171" customFormat="1" x14ac:dyDescent="0.35">
      <c r="A153" s="181" t="s">
        <v>1069</v>
      </c>
      <c r="B153" s="70">
        <v>43959</v>
      </c>
      <c r="C153" s="36">
        <v>221</v>
      </c>
      <c r="D153" s="36">
        <v>1324</v>
      </c>
      <c r="E153" s="37" t="s">
        <v>511</v>
      </c>
      <c r="F153" s="36">
        <v>133</v>
      </c>
      <c r="G153" s="36">
        <v>343</v>
      </c>
      <c r="H153" s="35" t="s">
        <v>511</v>
      </c>
    </row>
    <row r="154" spans="1:8" s="171" customFormat="1" x14ac:dyDescent="0.35">
      <c r="A154" s="181" t="s">
        <v>1070</v>
      </c>
      <c r="B154" s="70">
        <v>43959</v>
      </c>
      <c r="C154" s="36">
        <v>147</v>
      </c>
      <c r="D154" s="36">
        <v>1180</v>
      </c>
      <c r="E154" s="37" t="s">
        <v>511</v>
      </c>
      <c r="F154" s="36">
        <v>73</v>
      </c>
      <c r="G154" s="36">
        <v>550</v>
      </c>
      <c r="H154" s="35" t="s">
        <v>511</v>
      </c>
    </row>
    <row r="155" spans="1:8" s="171" customFormat="1" x14ac:dyDescent="0.35">
      <c r="A155" s="181" t="s">
        <v>1071</v>
      </c>
      <c r="B155" s="70">
        <v>43959</v>
      </c>
      <c r="C155" s="36">
        <v>139</v>
      </c>
      <c r="D155" s="36">
        <v>818</v>
      </c>
      <c r="E155" s="37" t="s">
        <v>511</v>
      </c>
      <c r="F155" s="36">
        <v>56</v>
      </c>
      <c r="G155" s="36">
        <v>309</v>
      </c>
      <c r="H155" s="35" t="s">
        <v>511</v>
      </c>
    </row>
    <row r="156" spans="1:8" s="171" customFormat="1" x14ac:dyDescent="0.35">
      <c r="A156" s="181" t="s">
        <v>1072</v>
      </c>
      <c r="B156" s="70">
        <v>43959</v>
      </c>
      <c r="C156" s="36">
        <v>87</v>
      </c>
      <c r="D156" s="36">
        <v>803</v>
      </c>
      <c r="E156" s="37" t="s">
        <v>511</v>
      </c>
      <c r="F156" s="36">
        <v>158</v>
      </c>
      <c r="G156" s="36">
        <v>437</v>
      </c>
      <c r="H156" s="35" t="s">
        <v>511</v>
      </c>
    </row>
    <row r="157" spans="1:8" s="171" customFormat="1" x14ac:dyDescent="0.35">
      <c r="A157" s="181" t="s">
        <v>1073</v>
      </c>
      <c r="B157" s="70">
        <v>43959</v>
      </c>
      <c r="C157" s="36">
        <v>181</v>
      </c>
      <c r="D157" s="36">
        <v>764</v>
      </c>
      <c r="E157" s="37" t="s">
        <v>511</v>
      </c>
      <c r="F157" s="36">
        <v>93</v>
      </c>
      <c r="G157" s="36">
        <v>501</v>
      </c>
      <c r="H157" s="35" t="s">
        <v>511</v>
      </c>
    </row>
    <row r="158" spans="1:8" s="171" customFormat="1" x14ac:dyDescent="0.35">
      <c r="A158" s="181" t="s">
        <v>1068</v>
      </c>
      <c r="B158" s="70">
        <v>43960</v>
      </c>
      <c r="C158" s="36">
        <v>575</v>
      </c>
      <c r="D158" s="36">
        <v>1913</v>
      </c>
      <c r="E158" s="37" t="s">
        <v>511</v>
      </c>
      <c r="F158" s="36">
        <v>215</v>
      </c>
      <c r="G158" s="36">
        <v>1036</v>
      </c>
      <c r="H158" s="35" t="s">
        <v>511</v>
      </c>
    </row>
    <row r="159" spans="1:8" s="171" customFormat="1" x14ac:dyDescent="0.35">
      <c r="A159" s="181" t="s">
        <v>1069</v>
      </c>
      <c r="B159" s="70">
        <v>43960</v>
      </c>
      <c r="C159" s="36">
        <v>216</v>
      </c>
      <c r="D159" s="36">
        <v>1279</v>
      </c>
      <c r="E159" s="37" t="s">
        <v>511</v>
      </c>
      <c r="F159" s="36">
        <v>136</v>
      </c>
      <c r="G159" s="36">
        <v>369</v>
      </c>
      <c r="H159" s="35" t="s">
        <v>511</v>
      </c>
    </row>
    <row r="160" spans="1:8" s="171" customFormat="1" x14ac:dyDescent="0.35">
      <c r="A160" s="181" t="s">
        <v>1070</v>
      </c>
      <c r="B160" s="70">
        <v>43960</v>
      </c>
      <c r="C160" s="36">
        <v>133</v>
      </c>
      <c r="D160" s="36">
        <v>1181</v>
      </c>
      <c r="E160" s="37" t="s">
        <v>511</v>
      </c>
      <c r="F160" s="36">
        <v>98</v>
      </c>
      <c r="G160" s="36">
        <v>543</v>
      </c>
      <c r="H160" s="35" t="s">
        <v>511</v>
      </c>
    </row>
    <row r="161" spans="1:8" s="171" customFormat="1" x14ac:dyDescent="0.35">
      <c r="A161" s="181" t="s">
        <v>1071</v>
      </c>
      <c r="B161" s="70">
        <v>43960</v>
      </c>
      <c r="C161" s="36">
        <v>134</v>
      </c>
      <c r="D161" s="36">
        <v>786</v>
      </c>
      <c r="E161" s="37" t="s">
        <v>511</v>
      </c>
      <c r="F161" s="36">
        <v>62</v>
      </c>
      <c r="G161" s="36">
        <v>327</v>
      </c>
      <c r="H161" s="35" t="s">
        <v>511</v>
      </c>
    </row>
    <row r="162" spans="1:8" s="171" customFormat="1" x14ac:dyDescent="0.35">
      <c r="A162" s="181" t="s">
        <v>1072</v>
      </c>
      <c r="B162" s="70">
        <v>43960</v>
      </c>
      <c r="C162" s="36">
        <v>93</v>
      </c>
      <c r="D162" s="36">
        <v>764</v>
      </c>
      <c r="E162" s="37" t="s">
        <v>511</v>
      </c>
      <c r="F162" s="36">
        <v>152</v>
      </c>
      <c r="G162" s="36">
        <v>476</v>
      </c>
      <c r="H162" s="35" t="s">
        <v>511</v>
      </c>
    </row>
    <row r="163" spans="1:8" s="171" customFormat="1" x14ac:dyDescent="0.35">
      <c r="A163" s="181" t="s">
        <v>1073</v>
      </c>
      <c r="B163" s="70">
        <v>43960</v>
      </c>
      <c r="C163" s="36">
        <v>183</v>
      </c>
      <c r="D163" s="36">
        <v>756</v>
      </c>
      <c r="E163" s="37" t="s">
        <v>511</v>
      </c>
      <c r="F163" s="36">
        <v>88</v>
      </c>
      <c r="G163" s="36">
        <v>448</v>
      </c>
      <c r="H163" s="35" t="s">
        <v>511</v>
      </c>
    </row>
    <row r="164" spans="1:8" s="171" customFormat="1" x14ac:dyDescent="0.35">
      <c r="A164" s="181" t="s">
        <v>1068</v>
      </c>
      <c r="B164" s="70">
        <v>43961</v>
      </c>
      <c r="C164" s="36">
        <v>562</v>
      </c>
      <c r="D164" s="36">
        <v>1904</v>
      </c>
      <c r="E164" s="37" t="s">
        <v>511</v>
      </c>
      <c r="F164" s="36">
        <v>229</v>
      </c>
      <c r="G164" s="36">
        <v>1015</v>
      </c>
      <c r="H164" s="35" t="s">
        <v>511</v>
      </c>
    </row>
    <row r="165" spans="1:8" s="171" customFormat="1" x14ac:dyDescent="0.35">
      <c r="A165" s="181" t="s">
        <v>1069</v>
      </c>
      <c r="B165" s="70">
        <v>43961</v>
      </c>
      <c r="C165" s="36">
        <v>223</v>
      </c>
      <c r="D165" s="36">
        <v>1268</v>
      </c>
      <c r="E165" s="37" t="s">
        <v>511</v>
      </c>
      <c r="F165" s="36">
        <v>127</v>
      </c>
      <c r="G165" s="36">
        <v>380</v>
      </c>
      <c r="H165" s="35" t="s">
        <v>511</v>
      </c>
    </row>
    <row r="166" spans="1:8" s="171" customFormat="1" x14ac:dyDescent="0.35">
      <c r="A166" s="181" t="s">
        <v>1070</v>
      </c>
      <c r="B166" s="70">
        <v>43961</v>
      </c>
      <c r="C166" s="36">
        <v>136</v>
      </c>
      <c r="D166" s="36">
        <v>1165</v>
      </c>
      <c r="E166" s="37" t="s">
        <v>511</v>
      </c>
      <c r="F166" s="36">
        <v>81</v>
      </c>
      <c r="G166" s="36">
        <v>569</v>
      </c>
      <c r="H166" s="35" t="s">
        <v>511</v>
      </c>
    </row>
    <row r="167" spans="1:8" s="171" customFormat="1" x14ac:dyDescent="0.35">
      <c r="A167" s="181" t="s">
        <v>1071</v>
      </c>
      <c r="B167" s="70">
        <v>43961</v>
      </c>
      <c r="C167" s="36">
        <v>130</v>
      </c>
      <c r="D167" s="36">
        <v>781</v>
      </c>
      <c r="E167" s="37" t="s">
        <v>511</v>
      </c>
      <c r="F167" s="36">
        <v>65</v>
      </c>
      <c r="G167" s="36">
        <v>335</v>
      </c>
      <c r="H167" s="35" t="s">
        <v>511</v>
      </c>
    </row>
    <row r="168" spans="1:8" s="171" customFormat="1" x14ac:dyDescent="0.35">
      <c r="A168" s="181" t="s">
        <v>1072</v>
      </c>
      <c r="B168" s="70">
        <v>43961</v>
      </c>
      <c r="C168" s="36">
        <v>86</v>
      </c>
      <c r="D168" s="36">
        <v>768</v>
      </c>
      <c r="E168" s="37" t="s">
        <v>511</v>
      </c>
      <c r="F168" s="36">
        <v>159</v>
      </c>
      <c r="G168" s="36">
        <v>472</v>
      </c>
      <c r="H168" s="35" t="s">
        <v>511</v>
      </c>
    </row>
    <row r="169" spans="1:8" s="171" customFormat="1" x14ac:dyDescent="0.35">
      <c r="A169" s="181" t="s">
        <v>1073</v>
      </c>
      <c r="B169" s="70">
        <v>43961</v>
      </c>
      <c r="C169" s="36">
        <v>187</v>
      </c>
      <c r="D169" s="36">
        <v>738</v>
      </c>
      <c r="E169" s="37" t="s">
        <v>511</v>
      </c>
      <c r="F169" s="36">
        <v>85</v>
      </c>
      <c r="G169" s="36">
        <v>458</v>
      </c>
      <c r="H169" s="35" t="s">
        <v>511</v>
      </c>
    </row>
    <row r="170" spans="1:8" s="171" customFormat="1" x14ac:dyDescent="0.35">
      <c r="A170" s="181" t="s">
        <v>1068</v>
      </c>
      <c r="B170" s="70">
        <v>43962</v>
      </c>
      <c r="C170" s="36">
        <v>562</v>
      </c>
      <c r="D170" s="36">
        <v>1922</v>
      </c>
      <c r="E170" s="37" t="s">
        <v>511</v>
      </c>
      <c r="F170" s="36">
        <v>208</v>
      </c>
      <c r="G170" s="36">
        <v>997</v>
      </c>
      <c r="H170" s="35" t="s">
        <v>511</v>
      </c>
    </row>
    <row r="171" spans="1:8" s="171" customFormat="1" x14ac:dyDescent="0.35">
      <c r="A171" s="181" t="s">
        <v>1069</v>
      </c>
      <c r="B171" s="70">
        <v>43962</v>
      </c>
      <c r="C171" s="36">
        <v>211</v>
      </c>
      <c r="D171" s="36">
        <v>1300</v>
      </c>
      <c r="E171" s="37" t="s">
        <v>511</v>
      </c>
      <c r="F171" s="36">
        <v>137</v>
      </c>
      <c r="G171" s="36">
        <v>355</v>
      </c>
      <c r="H171" s="35" t="s">
        <v>511</v>
      </c>
    </row>
    <row r="172" spans="1:8" s="171" customFormat="1" x14ac:dyDescent="0.35">
      <c r="A172" s="181" t="s">
        <v>1070</v>
      </c>
      <c r="B172" s="70">
        <v>43962</v>
      </c>
      <c r="C172" s="36">
        <v>136</v>
      </c>
      <c r="D172" s="36">
        <v>1176</v>
      </c>
      <c r="E172" s="37" t="s">
        <v>511</v>
      </c>
      <c r="F172" s="36">
        <v>93</v>
      </c>
      <c r="G172" s="36">
        <v>574</v>
      </c>
      <c r="H172" s="35" t="s">
        <v>511</v>
      </c>
    </row>
    <row r="173" spans="1:8" s="171" customFormat="1" x14ac:dyDescent="0.35">
      <c r="A173" s="181" t="s">
        <v>1071</v>
      </c>
      <c r="B173" s="70">
        <v>43962</v>
      </c>
      <c r="C173" s="36">
        <v>126</v>
      </c>
      <c r="D173" s="36">
        <v>790</v>
      </c>
      <c r="E173" s="37" t="s">
        <v>511</v>
      </c>
      <c r="F173" s="36">
        <v>70</v>
      </c>
      <c r="G173" s="36">
        <v>339</v>
      </c>
      <c r="H173" s="35" t="s">
        <v>511</v>
      </c>
    </row>
    <row r="174" spans="1:8" s="171" customFormat="1" x14ac:dyDescent="0.35">
      <c r="A174" s="181" t="s">
        <v>1072</v>
      </c>
      <c r="B174" s="70">
        <v>43962</v>
      </c>
      <c r="C174" s="36">
        <v>102</v>
      </c>
      <c r="D174" s="36">
        <v>778</v>
      </c>
      <c r="E174" s="37" t="s">
        <v>511</v>
      </c>
      <c r="F174" s="36">
        <v>143</v>
      </c>
      <c r="G174" s="36">
        <v>461</v>
      </c>
      <c r="H174" s="35" t="s">
        <v>511</v>
      </c>
    </row>
    <row r="175" spans="1:8" s="171" customFormat="1" x14ac:dyDescent="0.35">
      <c r="A175" s="181" t="s">
        <v>1073</v>
      </c>
      <c r="B175" s="70">
        <v>43962</v>
      </c>
      <c r="C175" s="36">
        <v>180</v>
      </c>
      <c r="D175" s="36">
        <v>743</v>
      </c>
      <c r="E175" s="37" t="s">
        <v>511</v>
      </c>
      <c r="F175" s="36">
        <v>81</v>
      </c>
      <c r="G175" s="36">
        <v>485</v>
      </c>
      <c r="H175" s="35" t="s">
        <v>511</v>
      </c>
    </row>
    <row r="176" spans="1:8" s="171" customFormat="1" x14ac:dyDescent="0.35">
      <c r="A176" s="181" t="s">
        <v>1068</v>
      </c>
      <c r="B176" s="70">
        <v>43963</v>
      </c>
      <c r="C176" s="36">
        <v>555</v>
      </c>
      <c r="D176" s="36">
        <v>1951</v>
      </c>
      <c r="E176" s="37" t="s">
        <v>511</v>
      </c>
      <c r="F176" s="36">
        <v>207</v>
      </c>
      <c r="G176" s="36">
        <v>956</v>
      </c>
      <c r="H176" s="35" t="s">
        <v>511</v>
      </c>
    </row>
    <row r="177" spans="1:8" s="171" customFormat="1" x14ac:dyDescent="0.35">
      <c r="A177" s="181" t="s">
        <v>1069</v>
      </c>
      <c r="B177" s="70">
        <v>43963</v>
      </c>
      <c r="C177" s="36">
        <v>211</v>
      </c>
      <c r="D177" s="36">
        <v>1315</v>
      </c>
      <c r="E177" s="37" t="s">
        <v>511</v>
      </c>
      <c r="F177" s="36">
        <v>138</v>
      </c>
      <c r="G177" s="36">
        <v>317</v>
      </c>
      <c r="H177" s="35" t="s">
        <v>511</v>
      </c>
    </row>
    <row r="178" spans="1:8" s="171" customFormat="1" x14ac:dyDescent="0.35">
      <c r="A178" s="181" t="s">
        <v>1070</v>
      </c>
      <c r="B178" s="70">
        <v>43963</v>
      </c>
      <c r="C178" s="36">
        <v>149</v>
      </c>
      <c r="D178" s="36">
        <v>1214</v>
      </c>
      <c r="E178" s="37" t="s">
        <v>511</v>
      </c>
      <c r="F178" s="36">
        <v>80</v>
      </c>
      <c r="G178" s="36">
        <v>541</v>
      </c>
      <c r="H178" s="35" t="s">
        <v>511</v>
      </c>
    </row>
    <row r="179" spans="1:8" s="171" customFormat="1" x14ac:dyDescent="0.35">
      <c r="A179" s="181" t="s">
        <v>1071</v>
      </c>
      <c r="B179" s="70">
        <v>43963</v>
      </c>
      <c r="C179" s="36">
        <v>133</v>
      </c>
      <c r="D179" s="36">
        <v>801</v>
      </c>
      <c r="E179" s="37" t="s">
        <v>511</v>
      </c>
      <c r="F179" s="36">
        <v>61</v>
      </c>
      <c r="G179" s="36">
        <v>322</v>
      </c>
      <c r="H179" s="35" t="s">
        <v>511</v>
      </c>
    </row>
    <row r="180" spans="1:8" s="171" customFormat="1" x14ac:dyDescent="0.35">
      <c r="A180" s="181" t="s">
        <v>1072</v>
      </c>
      <c r="B180" s="70">
        <v>43963</v>
      </c>
      <c r="C180" s="36">
        <v>93</v>
      </c>
      <c r="D180" s="36">
        <v>809</v>
      </c>
      <c r="E180" s="37" t="s">
        <v>511</v>
      </c>
      <c r="F180" s="36">
        <v>152</v>
      </c>
      <c r="G180" s="36">
        <v>428</v>
      </c>
      <c r="H180" s="35" t="s">
        <v>511</v>
      </c>
    </row>
    <row r="181" spans="1:8" s="171" customFormat="1" x14ac:dyDescent="0.35">
      <c r="A181" s="181" t="s">
        <v>1073</v>
      </c>
      <c r="B181" s="70">
        <v>43963</v>
      </c>
      <c r="C181" s="36">
        <v>187</v>
      </c>
      <c r="D181" s="36">
        <v>772</v>
      </c>
      <c r="E181" s="37" t="s">
        <v>511</v>
      </c>
      <c r="F181" s="36">
        <v>83</v>
      </c>
      <c r="G181" s="36">
        <v>495</v>
      </c>
      <c r="H181" s="35" t="s">
        <v>511</v>
      </c>
    </row>
    <row r="182" spans="1:8" s="171" customFormat="1" x14ac:dyDescent="0.35">
      <c r="A182" s="181" t="s">
        <v>1068</v>
      </c>
      <c r="B182" s="70">
        <v>43964</v>
      </c>
      <c r="C182" s="36">
        <v>541</v>
      </c>
      <c r="D182" s="36">
        <v>2000</v>
      </c>
      <c r="E182" s="37" t="s">
        <v>511</v>
      </c>
      <c r="F182" s="36">
        <v>218</v>
      </c>
      <c r="G182" s="36">
        <v>904</v>
      </c>
      <c r="H182" s="35" t="s">
        <v>511</v>
      </c>
    </row>
    <row r="183" spans="1:8" s="171" customFormat="1" x14ac:dyDescent="0.35">
      <c r="A183" s="181" t="s">
        <v>1069</v>
      </c>
      <c r="B183" s="70">
        <v>43964</v>
      </c>
      <c r="C183" s="36">
        <v>209</v>
      </c>
      <c r="D183" s="36">
        <v>1255</v>
      </c>
      <c r="E183" s="37" t="s">
        <v>511</v>
      </c>
      <c r="F183" s="36">
        <v>143</v>
      </c>
      <c r="G183" s="36">
        <v>346</v>
      </c>
      <c r="H183" s="35" t="s">
        <v>511</v>
      </c>
    </row>
    <row r="184" spans="1:8" s="171" customFormat="1" x14ac:dyDescent="0.35">
      <c r="A184" s="181" t="s">
        <v>1070</v>
      </c>
      <c r="B184" s="70">
        <v>43964</v>
      </c>
      <c r="C184" s="36">
        <v>153</v>
      </c>
      <c r="D184" s="36">
        <v>1178</v>
      </c>
      <c r="E184" s="37" t="s">
        <v>511</v>
      </c>
      <c r="F184" s="36">
        <v>79</v>
      </c>
      <c r="G184" s="36">
        <v>578</v>
      </c>
      <c r="H184" s="35" t="s">
        <v>511</v>
      </c>
    </row>
    <row r="185" spans="1:8" s="171" customFormat="1" x14ac:dyDescent="0.35">
      <c r="A185" s="181" t="s">
        <v>1071</v>
      </c>
      <c r="B185" s="70">
        <v>43964</v>
      </c>
      <c r="C185" s="36">
        <v>128</v>
      </c>
      <c r="D185" s="36">
        <v>787</v>
      </c>
      <c r="E185" s="37" t="s">
        <v>511</v>
      </c>
      <c r="F185" s="36">
        <v>69</v>
      </c>
      <c r="G185" s="36">
        <v>334</v>
      </c>
      <c r="H185" s="35" t="s">
        <v>511</v>
      </c>
    </row>
    <row r="186" spans="1:8" s="171" customFormat="1" x14ac:dyDescent="0.35">
      <c r="A186" s="181" t="s">
        <v>1072</v>
      </c>
      <c r="B186" s="70">
        <v>43964</v>
      </c>
      <c r="C186" s="36">
        <v>93</v>
      </c>
      <c r="D186" s="36">
        <v>808</v>
      </c>
      <c r="E186" s="37" t="s">
        <v>511</v>
      </c>
      <c r="F186" s="36">
        <v>152</v>
      </c>
      <c r="G186" s="36">
        <v>430</v>
      </c>
      <c r="H186" s="35" t="s">
        <v>511</v>
      </c>
    </row>
    <row r="187" spans="1:8" s="171" customFormat="1" x14ac:dyDescent="0.35">
      <c r="A187" s="181" t="s">
        <v>1073</v>
      </c>
      <c r="B187" s="70">
        <v>43964</v>
      </c>
      <c r="C187" s="36">
        <v>186</v>
      </c>
      <c r="D187" s="36">
        <v>777</v>
      </c>
      <c r="E187" s="37" t="s">
        <v>511</v>
      </c>
      <c r="F187" s="36">
        <v>84</v>
      </c>
      <c r="G187" s="36">
        <v>453</v>
      </c>
      <c r="H187" s="35" t="s">
        <v>511</v>
      </c>
    </row>
    <row r="188" spans="1:8" s="171" customFormat="1" x14ac:dyDescent="0.35">
      <c r="A188" s="181" t="s">
        <v>1068</v>
      </c>
      <c r="B188" s="70">
        <v>43965</v>
      </c>
      <c r="C188" s="36">
        <v>551</v>
      </c>
      <c r="D188" s="36">
        <v>2024</v>
      </c>
      <c r="E188" s="37" t="s">
        <v>511</v>
      </c>
      <c r="F188" s="36">
        <v>211</v>
      </c>
      <c r="G188" s="36">
        <v>889</v>
      </c>
      <c r="H188" s="35" t="s">
        <v>511</v>
      </c>
    </row>
    <row r="189" spans="1:8" s="171" customFormat="1" x14ac:dyDescent="0.35">
      <c r="A189" s="181" t="s">
        <v>1069</v>
      </c>
      <c r="B189" s="70">
        <v>43965</v>
      </c>
      <c r="C189" s="36">
        <v>205</v>
      </c>
      <c r="D189" s="36">
        <v>1232</v>
      </c>
      <c r="E189" s="37" t="s">
        <v>511</v>
      </c>
      <c r="F189" s="36">
        <v>136</v>
      </c>
      <c r="G189" s="36">
        <v>385</v>
      </c>
      <c r="H189" s="35" t="s">
        <v>511</v>
      </c>
    </row>
    <row r="190" spans="1:8" s="171" customFormat="1" x14ac:dyDescent="0.35">
      <c r="A190" s="181" t="s">
        <v>1070</v>
      </c>
      <c r="B190" s="70">
        <v>43965</v>
      </c>
      <c r="C190" s="36">
        <v>144</v>
      </c>
      <c r="D190" s="36">
        <v>1157</v>
      </c>
      <c r="E190" s="37" t="s">
        <v>511</v>
      </c>
      <c r="F190" s="36">
        <v>87</v>
      </c>
      <c r="G190" s="36">
        <v>579</v>
      </c>
      <c r="H190" s="35" t="s">
        <v>511</v>
      </c>
    </row>
    <row r="191" spans="1:8" s="171" customFormat="1" x14ac:dyDescent="0.35">
      <c r="A191" s="181" t="s">
        <v>1071</v>
      </c>
      <c r="B191" s="70">
        <v>43965</v>
      </c>
      <c r="C191" s="36">
        <v>128</v>
      </c>
      <c r="D191" s="36">
        <v>794</v>
      </c>
      <c r="E191" s="37" t="s">
        <v>511</v>
      </c>
      <c r="F191" s="36">
        <v>67</v>
      </c>
      <c r="G191" s="36">
        <v>337</v>
      </c>
      <c r="H191" s="35" t="s">
        <v>511</v>
      </c>
    </row>
    <row r="192" spans="1:8" s="171" customFormat="1" x14ac:dyDescent="0.35">
      <c r="A192" s="181" t="s">
        <v>1072</v>
      </c>
      <c r="B192" s="70">
        <v>43965</v>
      </c>
      <c r="C192" s="36">
        <v>85</v>
      </c>
      <c r="D192" s="36">
        <v>841</v>
      </c>
      <c r="E192" s="37" t="s">
        <v>511</v>
      </c>
      <c r="F192" s="36">
        <v>160</v>
      </c>
      <c r="G192" s="36">
        <v>398</v>
      </c>
      <c r="H192" s="35" t="s">
        <v>511</v>
      </c>
    </row>
    <row r="193" spans="1:8" s="171" customFormat="1" x14ac:dyDescent="0.35">
      <c r="A193" s="181" t="s">
        <v>1073</v>
      </c>
      <c r="B193" s="70">
        <v>43965</v>
      </c>
      <c r="C193" s="36">
        <v>178</v>
      </c>
      <c r="D193" s="36">
        <v>800</v>
      </c>
      <c r="E193" s="37" t="s">
        <v>511</v>
      </c>
      <c r="F193" s="36">
        <v>93</v>
      </c>
      <c r="G193" s="36">
        <v>430</v>
      </c>
      <c r="H193" s="35" t="s">
        <v>511</v>
      </c>
    </row>
    <row r="194" spans="1:8" s="171" customFormat="1" x14ac:dyDescent="0.35">
      <c r="A194" s="181" t="s">
        <v>1068</v>
      </c>
      <c r="B194" s="70">
        <v>43966</v>
      </c>
      <c r="C194" s="36">
        <v>540</v>
      </c>
      <c r="D194" s="36">
        <v>2055</v>
      </c>
      <c r="E194" s="37" t="s">
        <v>511</v>
      </c>
      <c r="F194" s="36">
        <v>205</v>
      </c>
      <c r="G194" s="36">
        <v>871</v>
      </c>
      <c r="H194" s="35" t="s">
        <v>511</v>
      </c>
    </row>
    <row r="195" spans="1:8" s="171" customFormat="1" x14ac:dyDescent="0.35">
      <c r="A195" s="181" t="s">
        <v>1069</v>
      </c>
      <c r="B195" s="70">
        <v>43966</v>
      </c>
      <c r="C195" s="36">
        <v>207</v>
      </c>
      <c r="D195" s="36">
        <v>1204</v>
      </c>
      <c r="E195" s="37" t="s">
        <v>511</v>
      </c>
      <c r="F195" s="36">
        <v>141</v>
      </c>
      <c r="G195" s="36">
        <v>384</v>
      </c>
      <c r="H195" s="35" t="s">
        <v>511</v>
      </c>
    </row>
    <row r="196" spans="1:8" s="171" customFormat="1" x14ac:dyDescent="0.35">
      <c r="A196" s="181" t="s">
        <v>1070</v>
      </c>
      <c r="B196" s="70">
        <v>43966</v>
      </c>
      <c r="C196" s="36">
        <v>152</v>
      </c>
      <c r="D196" s="36">
        <v>1087</v>
      </c>
      <c r="E196" s="37" t="s">
        <v>511</v>
      </c>
      <c r="F196" s="36">
        <v>82</v>
      </c>
      <c r="G196" s="36">
        <v>623</v>
      </c>
      <c r="H196" s="35" t="s">
        <v>511</v>
      </c>
    </row>
    <row r="197" spans="1:8" s="171" customFormat="1" x14ac:dyDescent="0.35">
      <c r="A197" s="181" t="s">
        <v>1071</v>
      </c>
      <c r="B197" s="70">
        <v>43966</v>
      </c>
      <c r="C197" s="36">
        <v>135</v>
      </c>
      <c r="D197" s="36">
        <v>798</v>
      </c>
      <c r="E197" s="37" t="s">
        <v>511</v>
      </c>
      <c r="F197" s="36">
        <v>59</v>
      </c>
      <c r="G197" s="36">
        <v>313</v>
      </c>
      <c r="H197" s="35" t="s">
        <v>511</v>
      </c>
    </row>
    <row r="198" spans="1:8" s="171" customFormat="1" x14ac:dyDescent="0.35">
      <c r="A198" s="181" t="s">
        <v>1072</v>
      </c>
      <c r="B198" s="70">
        <v>43966</v>
      </c>
      <c r="C198" s="36">
        <v>87</v>
      </c>
      <c r="D198" s="36">
        <v>816</v>
      </c>
      <c r="E198" s="37" t="s">
        <v>511</v>
      </c>
      <c r="F198" s="36">
        <v>158</v>
      </c>
      <c r="G198" s="36">
        <v>422</v>
      </c>
      <c r="H198" s="35" t="s">
        <v>511</v>
      </c>
    </row>
    <row r="199" spans="1:8" s="171" customFormat="1" x14ac:dyDescent="0.35">
      <c r="A199" s="181" t="s">
        <v>1073</v>
      </c>
      <c r="B199" s="70">
        <v>43966</v>
      </c>
      <c r="C199" s="36">
        <v>183</v>
      </c>
      <c r="D199" s="36">
        <v>767</v>
      </c>
      <c r="E199" s="37" t="s">
        <v>511</v>
      </c>
      <c r="F199" s="36">
        <v>87</v>
      </c>
      <c r="G199" s="36">
        <v>425</v>
      </c>
      <c r="H199" s="35" t="s">
        <v>511</v>
      </c>
    </row>
    <row r="200" spans="1:8" s="171" customFormat="1" x14ac:dyDescent="0.35">
      <c r="A200" s="181" t="s">
        <v>1068</v>
      </c>
      <c r="B200" s="70">
        <v>43967</v>
      </c>
      <c r="C200" s="36">
        <v>527</v>
      </c>
      <c r="D200" s="36">
        <v>2050</v>
      </c>
      <c r="E200" s="37" t="s">
        <v>511</v>
      </c>
      <c r="F200" s="36">
        <v>218</v>
      </c>
      <c r="G200" s="36">
        <v>868</v>
      </c>
      <c r="H200" s="35" t="s">
        <v>511</v>
      </c>
    </row>
    <row r="201" spans="1:8" s="171" customFormat="1" x14ac:dyDescent="0.35">
      <c r="A201" s="181" t="s">
        <v>1069</v>
      </c>
      <c r="B201" s="70">
        <v>43967</v>
      </c>
      <c r="C201" s="36">
        <v>202</v>
      </c>
      <c r="D201" s="36">
        <v>1254</v>
      </c>
      <c r="E201" s="37" t="s">
        <v>511</v>
      </c>
      <c r="F201" s="36">
        <v>141</v>
      </c>
      <c r="G201" s="36">
        <v>368</v>
      </c>
      <c r="H201" s="35" t="s">
        <v>511</v>
      </c>
    </row>
    <row r="202" spans="1:8" s="171" customFormat="1" x14ac:dyDescent="0.35">
      <c r="A202" s="181" t="s">
        <v>1070</v>
      </c>
      <c r="B202" s="70">
        <v>43967</v>
      </c>
      <c r="C202" s="36">
        <v>147</v>
      </c>
      <c r="D202" s="36">
        <v>1057</v>
      </c>
      <c r="E202" s="37" t="s">
        <v>511</v>
      </c>
      <c r="F202" s="36">
        <v>75</v>
      </c>
      <c r="G202" s="36">
        <v>664</v>
      </c>
      <c r="H202" s="35" t="s">
        <v>511</v>
      </c>
    </row>
    <row r="203" spans="1:8" s="171" customFormat="1" x14ac:dyDescent="0.35">
      <c r="A203" s="181" t="s">
        <v>1071</v>
      </c>
      <c r="B203" s="70">
        <v>43967</v>
      </c>
      <c r="C203" s="36">
        <v>126</v>
      </c>
      <c r="D203" s="36">
        <v>762</v>
      </c>
      <c r="E203" s="37" t="s">
        <v>511</v>
      </c>
      <c r="F203" s="36">
        <v>66</v>
      </c>
      <c r="G203" s="36">
        <v>350</v>
      </c>
      <c r="H203" s="35" t="s">
        <v>511</v>
      </c>
    </row>
    <row r="204" spans="1:8" s="171" customFormat="1" x14ac:dyDescent="0.35">
      <c r="A204" s="181" t="s">
        <v>1072</v>
      </c>
      <c r="B204" s="70">
        <v>43967</v>
      </c>
      <c r="C204" s="36">
        <v>82</v>
      </c>
      <c r="D204" s="36">
        <v>839</v>
      </c>
      <c r="E204" s="37" t="s">
        <v>511</v>
      </c>
      <c r="F204" s="36">
        <v>163</v>
      </c>
      <c r="G204" s="36">
        <v>398</v>
      </c>
      <c r="H204" s="35" t="s">
        <v>511</v>
      </c>
    </row>
    <row r="205" spans="1:8" s="171" customFormat="1" x14ac:dyDescent="0.35">
      <c r="A205" s="181" t="s">
        <v>1073</v>
      </c>
      <c r="B205" s="70">
        <v>43967</v>
      </c>
      <c r="C205" s="36">
        <v>182</v>
      </c>
      <c r="D205" s="36">
        <v>788</v>
      </c>
      <c r="E205" s="37" t="s">
        <v>511</v>
      </c>
      <c r="F205" s="36">
        <v>88</v>
      </c>
      <c r="G205" s="36">
        <v>453</v>
      </c>
      <c r="H205" s="35" t="s">
        <v>511</v>
      </c>
    </row>
    <row r="206" spans="1:8" s="171" customFormat="1" x14ac:dyDescent="0.35">
      <c r="A206" s="181" t="s">
        <v>1068</v>
      </c>
      <c r="B206" s="70">
        <v>43968</v>
      </c>
      <c r="C206" s="36">
        <v>528</v>
      </c>
      <c r="D206" s="36">
        <v>1957</v>
      </c>
      <c r="E206" s="37" t="s">
        <v>511</v>
      </c>
      <c r="F206" s="36">
        <v>214</v>
      </c>
      <c r="G206" s="36">
        <v>955</v>
      </c>
      <c r="H206" s="35" t="s">
        <v>511</v>
      </c>
    </row>
    <row r="207" spans="1:8" s="171" customFormat="1" x14ac:dyDescent="0.35">
      <c r="A207" s="181" t="s">
        <v>1069</v>
      </c>
      <c r="B207" s="70">
        <v>43968</v>
      </c>
      <c r="C207" s="36">
        <v>192</v>
      </c>
      <c r="D207" s="36">
        <v>1244</v>
      </c>
      <c r="E207" s="37" t="s">
        <v>511</v>
      </c>
      <c r="F207" s="36">
        <v>144</v>
      </c>
      <c r="G207" s="36">
        <v>356</v>
      </c>
      <c r="H207" s="35" t="s">
        <v>511</v>
      </c>
    </row>
    <row r="208" spans="1:8" s="171" customFormat="1" x14ac:dyDescent="0.35">
      <c r="A208" s="181" t="s">
        <v>1070</v>
      </c>
      <c r="B208" s="70">
        <v>43968</v>
      </c>
      <c r="C208" s="36">
        <v>139</v>
      </c>
      <c r="D208" s="36">
        <v>1053</v>
      </c>
      <c r="E208" s="37" t="s">
        <v>511</v>
      </c>
      <c r="F208" s="36">
        <v>90</v>
      </c>
      <c r="G208" s="36">
        <v>665</v>
      </c>
      <c r="H208" s="35" t="s">
        <v>511</v>
      </c>
    </row>
    <row r="209" spans="1:8" s="171" customFormat="1" x14ac:dyDescent="0.35">
      <c r="A209" s="181" t="s">
        <v>1071</v>
      </c>
      <c r="B209" s="70">
        <v>43968</v>
      </c>
      <c r="C209" s="36">
        <v>123</v>
      </c>
      <c r="D209" s="36">
        <v>756</v>
      </c>
      <c r="E209" s="37" t="s">
        <v>511</v>
      </c>
      <c r="F209" s="36">
        <v>69</v>
      </c>
      <c r="G209" s="36">
        <v>355</v>
      </c>
      <c r="H209" s="35" t="s">
        <v>511</v>
      </c>
    </row>
    <row r="210" spans="1:8" s="171" customFormat="1" x14ac:dyDescent="0.35">
      <c r="A210" s="181" t="s">
        <v>1072</v>
      </c>
      <c r="B210" s="70">
        <v>43968</v>
      </c>
      <c r="C210" s="36">
        <v>92</v>
      </c>
      <c r="D210" s="36">
        <v>846</v>
      </c>
      <c r="E210" s="37" t="s">
        <v>511</v>
      </c>
      <c r="F210" s="36">
        <v>153</v>
      </c>
      <c r="G210" s="36">
        <v>392</v>
      </c>
      <c r="H210" s="35" t="s">
        <v>511</v>
      </c>
    </row>
    <row r="211" spans="1:8" s="171" customFormat="1" x14ac:dyDescent="0.35">
      <c r="A211" s="181" t="s">
        <v>1073</v>
      </c>
      <c r="B211" s="70">
        <v>43968</v>
      </c>
      <c r="C211" s="36">
        <v>178</v>
      </c>
      <c r="D211" s="36">
        <v>777</v>
      </c>
      <c r="E211" s="37" t="s">
        <v>511</v>
      </c>
      <c r="F211" s="36">
        <v>91</v>
      </c>
      <c r="G211" s="36">
        <v>453</v>
      </c>
      <c r="H211" s="35" t="s">
        <v>511</v>
      </c>
    </row>
    <row r="212" spans="1:8" s="171" customFormat="1" x14ac:dyDescent="0.35">
      <c r="A212" s="181" t="s">
        <v>1068</v>
      </c>
      <c r="B212" s="70">
        <v>43969</v>
      </c>
      <c r="C212" s="36">
        <v>499</v>
      </c>
      <c r="D212" s="36">
        <v>1993</v>
      </c>
      <c r="E212" s="37" t="s">
        <v>511</v>
      </c>
      <c r="F212" s="36">
        <v>244</v>
      </c>
      <c r="G212" s="36">
        <v>922</v>
      </c>
      <c r="H212" s="35" t="s">
        <v>511</v>
      </c>
    </row>
    <row r="213" spans="1:8" s="171" customFormat="1" x14ac:dyDescent="0.35">
      <c r="A213" s="181" t="s">
        <v>1069</v>
      </c>
      <c r="B213" s="70">
        <v>43969</v>
      </c>
      <c r="C213" s="36">
        <v>194</v>
      </c>
      <c r="D213" s="36">
        <v>1239</v>
      </c>
      <c r="E213" s="37" t="s">
        <v>511</v>
      </c>
      <c r="F213" s="36">
        <v>143</v>
      </c>
      <c r="G213" s="36">
        <v>384</v>
      </c>
      <c r="H213" s="35" t="s">
        <v>511</v>
      </c>
    </row>
    <row r="214" spans="1:8" s="171" customFormat="1" x14ac:dyDescent="0.35">
      <c r="A214" s="181" t="s">
        <v>1070</v>
      </c>
      <c r="B214" s="70">
        <v>43969</v>
      </c>
      <c r="C214" s="36">
        <v>136</v>
      </c>
      <c r="D214" s="36">
        <v>1076</v>
      </c>
      <c r="E214" s="37" t="s">
        <v>511</v>
      </c>
      <c r="F214" s="36">
        <v>93</v>
      </c>
      <c r="G214" s="36">
        <v>643</v>
      </c>
      <c r="H214" s="35" t="s">
        <v>511</v>
      </c>
    </row>
    <row r="215" spans="1:8" s="171" customFormat="1" x14ac:dyDescent="0.35">
      <c r="A215" s="181" t="s">
        <v>1071</v>
      </c>
      <c r="B215" s="70">
        <v>43969</v>
      </c>
      <c r="C215" s="36">
        <v>118</v>
      </c>
      <c r="D215" s="36">
        <v>774</v>
      </c>
      <c r="E215" s="37" t="s">
        <v>511</v>
      </c>
      <c r="F215" s="36">
        <v>70</v>
      </c>
      <c r="G215" s="36">
        <v>355</v>
      </c>
      <c r="H215" s="35" t="s">
        <v>511</v>
      </c>
    </row>
    <row r="216" spans="1:8" s="171" customFormat="1" x14ac:dyDescent="0.35">
      <c r="A216" s="181" t="s">
        <v>1072</v>
      </c>
      <c r="B216" s="70">
        <v>43969</v>
      </c>
      <c r="C216" s="36">
        <v>79</v>
      </c>
      <c r="D216" s="36">
        <v>844</v>
      </c>
      <c r="E216" s="37" t="s">
        <v>511</v>
      </c>
      <c r="F216" s="36">
        <v>166</v>
      </c>
      <c r="G216" s="36">
        <v>393</v>
      </c>
      <c r="H216" s="35" t="s">
        <v>511</v>
      </c>
    </row>
    <row r="217" spans="1:8" s="171" customFormat="1" x14ac:dyDescent="0.35">
      <c r="A217" s="181" t="s">
        <v>1073</v>
      </c>
      <c r="B217" s="70">
        <v>43969</v>
      </c>
      <c r="C217" s="36">
        <v>184</v>
      </c>
      <c r="D217" s="36">
        <v>792</v>
      </c>
      <c r="E217" s="37" t="s">
        <v>511</v>
      </c>
      <c r="F217" s="36">
        <v>85</v>
      </c>
      <c r="G217" s="36">
        <v>448</v>
      </c>
      <c r="H217" s="35" t="s">
        <v>511</v>
      </c>
    </row>
    <row r="218" spans="1:8" s="171" customFormat="1" x14ac:dyDescent="0.35">
      <c r="A218" s="181" t="s">
        <v>1068</v>
      </c>
      <c r="B218" s="70">
        <v>43970</v>
      </c>
      <c r="C218" s="36">
        <v>513</v>
      </c>
      <c r="D218" s="36">
        <v>2076</v>
      </c>
      <c r="E218" s="37" t="s">
        <v>511</v>
      </c>
      <c r="F218" s="36">
        <v>211</v>
      </c>
      <c r="G218" s="36">
        <v>837</v>
      </c>
      <c r="H218" s="35" t="s">
        <v>511</v>
      </c>
    </row>
    <row r="219" spans="1:8" s="171" customFormat="1" x14ac:dyDescent="0.35">
      <c r="A219" s="181" t="s">
        <v>1069</v>
      </c>
      <c r="B219" s="70">
        <v>43970</v>
      </c>
      <c r="C219" s="36">
        <v>195</v>
      </c>
      <c r="D219" s="36">
        <v>1285</v>
      </c>
      <c r="E219" s="37" t="s">
        <v>511</v>
      </c>
      <c r="F219" s="36">
        <v>143</v>
      </c>
      <c r="G219" s="36">
        <v>357</v>
      </c>
      <c r="H219" s="35" t="s">
        <v>511</v>
      </c>
    </row>
    <row r="220" spans="1:8" s="171" customFormat="1" x14ac:dyDescent="0.35">
      <c r="A220" s="181" t="s">
        <v>1070</v>
      </c>
      <c r="B220" s="70">
        <v>43970</v>
      </c>
      <c r="C220" s="36">
        <v>143</v>
      </c>
      <c r="D220" s="36">
        <v>1129</v>
      </c>
      <c r="E220" s="37" t="s">
        <v>511</v>
      </c>
      <c r="F220" s="36">
        <v>86</v>
      </c>
      <c r="G220" s="36">
        <v>599</v>
      </c>
      <c r="H220" s="35" t="s">
        <v>511</v>
      </c>
    </row>
    <row r="221" spans="1:8" s="171" customFormat="1" x14ac:dyDescent="0.35">
      <c r="A221" s="181" t="s">
        <v>1071</v>
      </c>
      <c r="B221" s="70">
        <v>43970</v>
      </c>
      <c r="C221" s="36">
        <v>104</v>
      </c>
      <c r="D221" s="36">
        <v>804</v>
      </c>
      <c r="E221" s="37" t="s">
        <v>511</v>
      </c>
      <c r="F221" s="36">
        <v>75</v>
      </c>
      <c r="G221" s="36">
        <v>315</v>
      </c>
      <c r="H221" s="35" t="s">
        <v>511</v>
      </c>
    </row>
    <row r="222" spans="1:8" s="171" customFormat="1" x14ac:dyDescent="0.35">
      <c r="A222" s="181" t="s">
        <v>1072</v>
      </c>
      <c r="B222" s="70">
        <v>43970</v>
      </c>
      <c r="C222" s="36">
        <v>91</v>
      </c>
      <c r="D222" s="36">
        <v>835</v>
      </c>
      <c r="E222" s="37" t="s">
        <v>511</v>
      </c>
      <c r="F222" s="36">
        <v>154</v>
      </c>
      <c r="G222" s="36">
        <v>401</v>
      </c>
      <c r="H222" s="35" t="s">
        <v>511</v>
      </c>
    </row>
    <row r="223" spans="1:8" s="171" customFormat="1" x14ac:dyDescent="0.35">
      <c r="A223" s="181" t="s">
        <v>1073</v>
      </c>
      <c r="B223" s="70">
        <v>43970</v>
      </c>
      <c r="C223" s="36">
        <v>184</v>
      </c>
      <c r="D223" s="36">
        <v>828</v>
      </c>
      <c r="E223" s="37" t="s">
        <v>511</v>
      </c>
      <c r="F223" s="36">
        <v>85</v>
      </c>
      <c r="G223" s="36">
        <v>260</v>
      </c>
      <c r="H223" s="35" t="s">
        <v>511</v>
      </c>
    </row>
    <row r="224" spans="1:8" s="171" customFormat="1" x14ac:dyDescent="0.35">
      <c r="A224" s="181" t="s">
        <v>1068</v>
      </c>
      <c r="B224" s="70">
        <v>43971</v>
      </c>
      <c r="C224" s="36">
        <v>519</v>
      </c>
      <c r="D224" s="36">
        <v>2075</v>
      </c>
      <c r="E224" s="37" t="s">
        <v>511</v>
      </c>
      <c r="F224" s="36">
        <v>205</v>
      </c>
      <c r="G224" s="36">
        <v>907</v>
      </c>
      <c r="H224" s="35" t="s">
        <v>511</v>
      </c>
    </row>
    <row r="225" spans="1:8" s="171" customFormat="1" x14ac:dyDescent="0.35">
      <c r="A225" s="181" t="s">
        <v>1069</v>
      </c>
      <c r="B225" s="70">
        <v>43971</v>
      </c>
      <c r="C225" s="36">
        <v>199</v>
      </c>
      <c r="D225" s="36">
        <v>1302</v>
      </c>
      <c r="E225" s="37" t="s">
        <v>511</v>
      </c>
      <c r="F225" s="36">
        <v>141</v>
      </c>
      <c r="G225" s="36">
        <v>331</v>
      </c>
      <c r="H225" s="35" t="s">
        <v>511</v>
      </c>
    </row>
    <row r="226" spans="1:8" s="171" customFormat="1" x14ac:dyDescent="0.35">
      <c r="A226" s="181" t="s">
        <v>1070</v>
      </c>
      <c r="B226" s="70">
        <v>43971</v>
      </c>
      <c r="C226" s="36">
        <v>134</v>
      </c>
      <c r="D226" s="36">
        <v>1110</v>
      </c>
      <c r="E226" s="37" t="s">
        <v>511</v>
      </c>
      <c r="F226" s="36">
        <v>95</v>
      </c>
      <c r="G226" s="36">
        <v>625</v>
      </c>
      <c r="H226" s="35" t="s">
        <v>511</v>
      </c>
    </row>
    <row r="227" spans="1:8" s="171" customFormat="1" x14ac:dyDescent="0.35">
      <c r="A227" s="181" t="s">
        <v>1071</v>
      </c>
      <c r="B227" s="70">
        <v>43971</v>
      </c>
      <c r="C227" s="36">
        <v>104</v>
      </c>
      <c r="D227" s="36">
        <v>781</v>
      </c>
      <c r="E227" s="37" t="s">
        <v>511</v>
      </c>
      <c r="F227" s="36">
        <v>68</v>
      </c>
      <c r="G227" s="36">
        <v>278</v>
      </c>
      <c r="H227" s="35" t="s">
        <v>511</v>
      </c>
    </row>
    <row r="228" spans="1:8" s="171" customFormat="1" x14ac:dyDescent="0.35">
      <c r="A228" s="181" t="s">
        <v>1072</v>
      </c>
      <c r="B228" s="70">
        <v>43971</v>
      </c>
      <c r="C228" s="36">
        <v>80</v>
      </c>
      <c r="D228" s="36">
        <v>837</v>
      </c>
      <c r="E228" s="37" t="s">
        <v>511</v>
      </c>
      <c r="F228" s="36">
        <v>165</v>
      </c>
      <c r="G228" s="36">
        <v>398</v>
      </c>
      <c r="H228" s="35" t="s">
        <v>511</v>
      </c>
    </row>
    <row r="229" spans="1:8" s="171" customFormat="1" x14ac:dyDescent="0.35">
      <c r="A229" s="181" t="s">
        <v>1073</v>
      </c>
      <c r="B229" s="70">
        <v>43971</v>
      </c>
      <c r="C229" s="36">
        <v>188</v>
      </c>
      <c r="D229" s="36">
        <v>794</v>
      </c>
      <c r="E229" s="37" t="s">
        <v>511</v>
      </c>
      <c r="F229" s="36">
        <v>81</v>
      </c>
      <c r="G229" s="36">
        <v>289</v>
      </c>
      <c r="H229" s="35" t="s">
        <v>511</v>
      </c>
    </row>
    <row r="230" spans="1:8" s="171" customFormat="1" x14ac:dyDescent="0.35">
      <c r="A230" s="181" t="s">
        <v>1068</v>
      </c>
      <c r="B230" s="70">
        <v>43972</v>
      </c>
      <c r="C230" s="36">
        <v>513</v>
      </c>
      <c r="D230" s="36">
        <v>2018</v>
      </c>
      <c r="E230" s="37" t="s">
        <v>511</v>
      </c>
      <c r="F230" s="36">
        <v>210</v>
      </c>
      <c r="G230" s="36">
        <v>985</v>
      </c>
      <c r="H230" s="35" t="s">
        <v>511</v>
      </c>
    </row>
    <row r="231" spans="1:8" s="171" customFormat="1" x14ac:dyDescent="0.35">
      <c r="A231" s="181" t="s">
        <v>1069</v>
      </c>
      <c r="B231" s="70">
        <v>43972</v>
      </c>
      <c r="C231" s="36">
        <v>188</v>
      </c>
      <c r="D231" s="36">
        <v>1262</v>
      </c>
      <c r="E231" s="37" t="s">
        <v>511</v>
      </c>
      <c r="F231" s="36">
        <v>159</v>
      </c>
      <c r="G231" s="36">
        <v>464</v>
      </c>
      <c r="H231" s="35" t="s">
        <v>511</v>
      </c>
    </row>
    <row r="232" spans="1:8" s="171" customFormat="1" x14ac:dyDescent="0.35">
      <c r="A232" s="181" t="s">
        <v>1070</v>
      </c>
      <c r="B232" s="70">
        <v>43972</v>
      </c>
      <c r="C232" s="36">
        <v>139</v>
      </c>
      <c r="D232" s="36">
        <v>1053</v>
      </c>
      <c r="E232" s="37" t="s">
        <v>511</v>
      </c>
      <c r="F232" s="36">
        <v>96</v>
      </c>
      <c r="G232" s="36">
        <v>683</v>
      </c>
      <c r="H232" s="35" t="s">
        <v>511</v>
      </c>
    </row>
    <row r="233" spans="1:8" s="171" customFormat="1" x14ac:dyDescent="0.35">
      <c r="A233" s="181" t="s">
        <v>1071</v>
      </c>
      <c r="B233" s="70">
        <v>43972</v>
      </c>
      <c r="C233" s="36">
        <v>113</v>
      </c>
      <c r="D233" s="36">
        <v>750</v>
      </c>
      <c r="E233" s="37" t="s">
        <v>511</v>
      </c>
      <c r="F233" s="36">
        <v>58</v>
      </c>
      <c r="G233" s="36">
        <v>329</v>
      </c>
      <c r="H233" s="35" t="s">
        <v>511</v>
      </c>
    </row>
    <row r="234" spans="1:8" s="171" customFormat="1" x14ac:dyDescent="0.35">
      <c r="A234" s="181" t="s">
        <v>1072</v>
      </c>
      <c r="B234" s="70">
        <v>43972</v>
      </c>
      <c r="C234" s="36">
        <v>81</v>
      </c>
      <c r="D234" s="36">
        <v>818</v>
      </c>
      <c r="E234" s="37" t="s">
        <v>511</v>
      </c>
      <c r="F234" s="36">
        <v>164</v>
      </c>
      <c r="G234" s="36">
        <v>419</v>
      </c>
      <c r="H234" s="35" t="s">
        <v>511</v>
      </c>
    </row>
    <row r="235" spans="1:8" s="171" customFormat="1" x14ac:dyDescent="0.35">
      <c r="A235" s="181" t="s">
        <v>1073</v>
      </c>
      <c r="B235" s="70">
        <v>43972</v>
      </c>
      <c r="C235" s="36">
        <v>190</v>
      </c>
      <c r="D235" s="36">
        <v>803</v>
      </c>
      <c r="E235" s="37" t="s">
        <v>511</v>
      </c>
      <c r="F235" s="36">
        <v>79</v>
      </c>
      <c r="G235" s="36">
        <v>283</v>
      </c>
      <c r="H235" s="35" t="s">
        <v>511</v>
      </c>
    </row>
    <row r="236" spans="1:8" s="171" customFormat="1" x14ac:dyDescent="0.35">
      <c r="A236" s="181" t="s">
        <v>1068</v>
      </c>
      <c r="B236" s="70">
        <v>43973</v>
      </c>
      <c r="C236" s="36">
        <v>505</v>
      </c>
      <c r="D236" s="36">
        <v>2016</v>
      </c>
      <c r="E236" s="37" t="s">
        <v>511</v>
      </c>
      <c r="F236" s="36">
        <v>271</v>
      </c>
      <c r="G236" s="36">
        <v>1108</v>
      </c>
      <c r="H236" s="35" t="s">
        <v>511</v>
      </c>
    </row>
    <row r="237" spans="1:8" s="171" customFormat="1" x14ac:dyDescent="0.35">
      <c r="A237" s="181" t="s">
        <v>1069</v>
      </c>
      <c r="B237" s="70">
        <v>43973</v>
      </c>
      <c r="C237" s="36">
        <v>194</v>
      </c>
      <c r="D237" s="36">
        <v>1204</v>
      </c>
      <c r="E237" s="37" t="s">
        <v>511</v>
      </c>
      <c r="F237" s="36">
        <v>156</v>
      </c>
      <c r="G237" s="36">
        <v>659</v>
      </c>
      <c r="H237" s="35" t="s">
        <v>511</v>
      </c>
    </row>
    <row r="238" spans="1:8" s="171" customFormat="1" x14ac:dyDescent="0.35">
      <c r="A238" s="181" t="s">
        <v>1070</v>
      </c>
      <c r="B238" s="70">
        <v>43973</v>
      </c>
      <c r="C238" s="36">
        <v>129</v>
      </c>
      <c r="D238" s="36">
        <v>1092</v>
      </c>
      <c r="E238" s="37" t="s">
        <v>511</v>
      </c>
      <c r="F238" s="36">
        <v>118</v>
      </c>
      <c r="G238" s="36">
        <v>645</v>
      </c>
      <c r="H238" s="35" t="s">
        <v>511</v>
      </c>
    </row>
    <row r="239" spans="1:8" s="171" customFormat="1" x14ac:dyDescent="0.35">
      <c r="A239" s="181" t="s">
        <v>1071</v>
      </c>
      <c r="B239" s="70">
        <v>43973</v>
      </c>
      <c r="C239" s="36">
        <v>100</v>
      </c>
      <c r="D239" s="36">
        <v>733</v>
      </c>
      <c r="E239" s="37" t="s">
        <v>511</v>
      </c>
      <c r="F239" s="36">
        <v>81</v>
      </c>
      <c r="G239" s="36">
        <v>362</v>
      </c>
      <c r="H239" s="35" t="s">
        <v>511</v>
      </c>
    </row>
    <row r="240" spans="1:8" s="171" customFormat="1" x14ac:dyDescent="0.35">
      <c r="A240" s="181" t="s">
        <v>1072</v>
      </c>
      <c r="B240" s="70">
        <v>43973</v>
      </c>
      <c r="C240" s="36">
        <v>77</v>
      </c>
      <c r="D240" s="36">
        <v>840</v>
      </c>
      <c r="E240" s="37" t="s">
        <v>511</v>
      </c>
      <c r="F240" s="36">
        <v>168</v>
      </c>
      <c r="G240" s="36">
        <v>398</v>
      </c>
      <c r="H240" s="35" t="s">
        <v>511</v>
      </c>
    </row>
    <row r="241" spans="1:8" s="171" customFormat="1" x14ac:dyDescent="0.35">
      <c r="A241" s="181" t="s">
        <v>1073</v>
      </c>
      <c r="B241" s="70">
        <v>43973</v>
      </c>
      <c r="C241" s="36">
        <v>199</v>
      </c>
      <c r="D241" s="36">
        <v>775</v>
      </c>
      <c r="E241" s="37" t="s">
        <v>511</v>
      </c>
      <c r="F241" s="36">
        <v>92</v>
      </c>
      <c r="G241" s="36">
        <v>350</v>
      </c>
      <c r="H241" s="35" t="s">
        <v>511</v>
      </c>
    </row>
    <row r="242" spans="1:8" s="171" customFormat="1" x14ac:dyDescent="0.35">
      <c r="A242" s="181" t="s">
        <v>1068</v>
      </c>
      <c r="B242" s="70">
        <v>43974</v>
      </c>
      <c r="C242" s="36">
        <v>475</v>
      </c>
      <c r="D242" s="36">
        <v>1973</v>
      </c>
      <c r="E242" s="37" t="s">
        <v>511</v>
      </c>
      <c r="F242" s="36">
        <v>299</v>
      </c>
      <c r="G242" s="36">
        <v>1144</v>
      </c>
      <c r="H242" s="35" t="s">
        <v>511</v>
      </c>
    </row>
    <row r="243" spans="1:8" s="171" customFormat="1" x14ac:dyDescent="0.35">
      <c r="A243" s="181" t="s">
        <v>1069</v>
      </c>
      <c r="B243" s="70">
        <v>43974</v>
      </c>
      <c r="C243" s="36">
        <v>183</v>
      </c>
      <c r="D243" s="36">
        <v>1251</v>
      </c>
      <c r="E243" s="37" t="s">
        <v>511</v>
      </c>
      <c r="F243" s="36">
        <v>170</v>
      </c>
      <c r="G243" s="36">
        <v>602</v>
      </c>
      <c r="H243" s="35" t="s">
        <v>511</v>
      </c>
    </row>
    <row r="244" spans="1:8" s="171" customFormat="1" x14ac:dyDescent="0.35">
      <c r="A244" s="181" t="s">
        <v>1070</v>
      </c>
      <c r="B244" s="70">
        <v>43974</v>
      </c>
      <c r="C244" s="36">
        <v>125</v>
      </c>
      <c r="D244" s="36">
        <v>1057</v>
      </c>
      <c r="E244" s="37" t="s">
        <v>511</v>
      </c>
      <c r="F244" s="36">
        <v>121</v>
      </c>
      <c r="G244" s="36">
        <v>667</v>
      </c>
      <c r="H244" s="35" t="s">
        <v>511</v>
      </c>
    </row>
    <row r="245" spans="1:8" s="171" customFormat="1" x14ac:dyDescent="0.35">
      <c r="A245" s="181" t="s">
        <v>1071</v>
      </c>
      <c r="B245" s="70">
        <v>43974</v>
      </c>
      <c r="C245" s="36">
        <v>104</v>
      </c>
      <c r="D245" s="36">
        <v>725</v>
      </c>
      <c r="E245" s="37" t="s">
        <v>511</v>
      </c>
      <c r="F245" s="36">
        <v>71</v>
      </c>
      <c r="G245" s="36">
        <v>372</v>
      </c>
      <c r="H245" s="35" t="s">
        <v>511</v>
      </c>
    </row>
    <row r="246" spans="1:8" s="171" customFormat="1" x14ac:dyDescent="0.35">
      <c r="A246" s="181" t="s">
        <v>1072</v>
      </c>
      <c r="B246" s="70">
        <v>43974</v>
      </c>
      <c r="C246" s="36">
        <v>80</v>
      </c>
      <c r="D246" s="36">
        <v>793</v>
      </c>
      <c r="E246" s="37" t="s">
        <v>511</v>
      </c>
      <c r="F246" s="36">
        <v>165</v>
      </c>
      <c r="G246" s="36">
        <v>445</v>
      </c>
      <c r="H246" s="35" t="s">
        <v>511</v>
      </c>
    </row>
    <row r="247" spans="1:8" s="171" customFormat="1" x14ac:dyDescent="0.35">
      <c r="A247" s="181" t="s">
        <v>1073</v>
      </c>
      <c r="B247" s="70">
        <v>43974</v>
      </c>
      <c r="C247" s="36">
        <v>186</v>
      </c>
      <c r="D247" s="36">
        <v>733</v>
      </c>
      <c r="E247" s="37" t="s">
        <v>511</v>
      </c>
      <c r="F247" s="36">
        <v>105</v>
      </c>
      <c r="G247" s="36">
        <v>393</v>
      </c>
      <c r="H247" s="35" t="s">
        <v>511</v>
      </c>
    </row>
    <row r="248" spans="1:8" s="171" customFormat="1" x14ac:dyDescent="0.35">
      <c r="A248" s="181" t="s">
        <v>1068</v>
      </c>
      <c r="B248" s="70">
        <v>43975</v>
      </c>
      <c r="C248" s="36">
        <v>456</v>
      </c>
      <c r="D248" s="36">
        <v>1928</v>
      </c>
      <c r="E248" s="37" t="s">
        <v>511</v>
      </c>
      <c r="F248" s="36">
        <v>319</v>
      </c>
      <c r="G248" s="36">
        <v>1196</v>
      </c>
      <c r="H248" s="35" t="s">
        <v>511</v>
      </c>
    </row>
    <row r="249" spans="1:8" s="171" customFormat="1" x14ac:dyDescent="0.35">
      <c r="A249" s="181" t="s">
        <v>1069</v>
      </c>
      <c r="B249" s="70">
        <v>43975</v>
      </c>
      <c r="C249" s="36">
        <v>175</v>
      </c>
      <c r="D249" s="36">
        <v>1160</v>
      </c>
      <c r="E249" s="37" t="s">
        <v>511</v>
      </c>
      <c r="F249" s="36">
        <v>179</v>
      </c>
      <c r="G249" s="36">
        <v>690</v>
      </c>
      <c r="H249" s="35" t="s">
        <v>511</v>
      </c>
    </row>
    <row r="250" spans="1:8" s="171" customFormat="1" x14ac:dyDescent="0.35">
      <c r="A250" s="181" t="s">
        <v>1070</v>
      </c>
      <c r="B250" s="70">
        <v>43975</v>
      </c>
      <c r="C250" s="36">
        <v>126</v>
      </c>
      <c r="D250" s="36">
        <v>1030</v>
      </c>
      <c r="E250" s="37" t="s">
        <v>511</v>
      </c>
      <c r="F250" s="36">
        <v>119</v>
      </c>
      <c r="G250" s="36">
        <v>682</v>
      </c>
      <c r="H250" s="35" t="s">
        <v>511</v>
      </c>
    </row>
    <row r="251" spans="1:8" s="171" customFormat="1" x14ac:dyDescent="0.35">
      <c r="A251" s="181" t="s">
        <v>1071</v>
      </c>
      <c r="B251" s="70">
        <v>43975</v>
      </c>
      <c r="C251" s="36">
        <v>98</v>
      </c>
      <c r="D251" s="36">
        <v>705</v>
      </c>
      <c r="E251" s="37" t="s">
        <v>511</v>
      </c>
      <c r="F251" s="36">
        <v>85</v>
      </c>
      <c r="G251" s="36">
        <v>396</v>
      </c>
      <c r="H251" s="35" t="s">
        <v>511</v>
      </c>
    </row>
    <row r="252" spans="1:8" s="171" customFormat="1" x14ac:dyDescent="0.35">
      <c r="A252" s="181" t="s">
        <v>1072</v>
      </c>
      <c r="B252" s="70">
        <v>43975</v>
      </c>
      <c r="C252" s="36">
        <v>78</v>
      </c>
      <c r="D252" s="36">
        <v>807</v>
      </c>
      <c r="E252" s="37" t="s">
        <v>511</v>
      </c>
      <c r="F252" s="36">
        <v>167</v>
      </c>
      <c r="G252" s="36">
        <v>431</v>
      </c>
      <c r="H252" s="35" t="s">
        <v>511</v>
      </c>
    </row>
    <row r="253" spans="1:8" s="171" customFormat="1" x14ac:dyDescent="0.35">
      <c r="A253" s="181" t="s">
        <v>1073</v>
      </c>
      <c r="B253" s="70">
        <v>43975</v>
      </c>
      <c r="C253" s="36">
        <v>189</v>
      </c>
      <c r="D253" s="36">
        <v>761</v>
      </c>
      <c r="E253" s="37" t="s">
        <v>511</v>
      </c>
      <c r="F253" s="36">
        <v>102</v>
      </c>
      <c r="G253" s="36">
        <v>365</v>
      </c>
      <c r="H253" s="35" t="s">
        <v>511</v>
      </c>
    </row>
    <row r="254" spans="1:8" s="171" customFormat="1" x14ac:dyDescent="0.35">
      <c r="A254" s="181" t="s">
        <v>1068</v>
      </c>
      <c r="B254" s="70">
        <v>43976</v>
      </c>
      <c r="C254" s="36">
        <v>451</v>
      </c>
      <c r="D254" s="36">
        <v>1866</v>
      </c>
      <c r="E254" s="37" t="s">
        <v>511</v>
      </c>
      <c r="F254" s="36">
        <v>323</v>
      </c>
      <c r="G254" s="36">
        <v>1259</v>
      </c>
      <c r="H254" s="35" t="s">
        <v>511</v>
      </c>
    </row>
    <row r="255" spans="1:8" s="171" customFormat="1" x14ac:dyDescent="0.35">
      <c r="A255" s="181" t="s">
        <v>1069</v>
      </c>
      <c r="B255" s="70">
        <v>43976</v>
      </c>
      <c r="C255" s="36">
        <v>170</v>
      </c>
      <c r="D255" s="36">
        <v>1146</v>
      </c>
      <c r="E255" s="37" t="s">
        <v>511</v>
      </c>
      <c r="F255" s="36">
        <v>178</v>
      </c>
      <c r="G255" s="36">
        <v>689</v>
      </c>
      <c r="H255" s="35" t="s">
        <v>511</v>
      </c>
    </row>
    <row r="256" spans="1:8" s="171" customFormat="1" x14ac:dyDescent="0.35">
      <c r="A256" s="181" t="s">
        <v>1070</v>
      </c>
      <c r="B256" s="70">
        <v>43976</v>
      </c>
      <c r="C256" s="36">
        <v>128</v>
      </c>
      <c r="D256" s="36">
        <v>1053</v>
      </c>
      <c r="E256" s="37" t="s">
        <v>511</v>
      </c>
      <c r="F256" s="36">
        <v>117</v>
      </c>
      <c r="G256" s="36">
        <v>659</v>
      </c>
      <c r="H256" s="35" t="s">
        <v>511</v>
      </c>
    </row>
    <row r="257" spans="1:8" s="171" customFormat="1" x14ac:dyDescent="0.35">
      <c r="A257" s="181" t="s">
        <v>1071</v>
      </c>
      <c r="B257" s="70">
        <v>43976</v>
      </c>
      <c r="C257" s="36">
        <v>99</v>
      </c>
      <c r="D257" s="36">
        <v>720</v>
      </c>
      <c r="E257" s="37" t="s">
        <v>511</v>
      </c>
      <c r="F257" s="36">
        <v>86</v>
      </c>
      <c r="G257" s="36">
        <v>377</v>
      </c>
      <c r="H257" s="35" t="s">
        <v>511</v>
      </c>
    </row>
    <row r="258" spans="1:8" s="171" customFormat="1" x14ac:dyDescent="0.35">
      <c r="A258" s="181" t="s">
        <v>1072</v>
      </c>
      <c r="B258" s="70">
        <v>43976</v>
      </c>
      <c r="C258" s="36">
        <v>75</v>
      </c>
      <c r="D258" s="36">
        <v>818</v>
      </c>
      <c r="E258" s="37" t="s">
        <v>511</v>
      </c>
      <c r="F258" s="36">
        <v>170</v>
      </c>
      <c r="G258" s="36">
        <v>421</v>
      </c>
      <c r="H258" s="35" t="s">
        <v>511</v>
      </c>
    </row>
    <row r="259" spans="1:8" s="171" customFormat="1" x14ac:dyDescent="0.35">
      <c r="A259" s="181" t="s">
        <v>1073</v>
      </c>
      <c r="B259" s="70">
        <v>43976</v>
      </c>
      <c r="C259" s="36">
        <v>188</v>
      </c>
      <c r="D259" s="36">
        <v>746</v>
      </c>
      <c r="E259" s="37" t="s">
        <v>511</v>
      </c>
      <c r="F259" s="36">
        <v>103</v>
      </c>
      <c r="G259" s="36">
        <v>359</v>
      </c>
      <c r="H259" s="35" t="s">
        <v>511</v>
      </c>
    </row>
    <row r="260" spans="1:8" s="171" customFormat="1" x14ac:dyDescent="0.35">
      <c r="A260" s="181" t="s">
        <v>1068</v>
      </c>
      <c r="B260" s="70">
        <v>43977</v>
      </c>
      <c r="C260" s="36">
        <v>433</v>
      </c>
      <c r="D260" s="36">
        <v>1945</v>
      </c>
      <c r="E260" s="37" t="s">
        <v>511</v>
      </c>
      <c r="F260" s="36">
        <v>303</v>
      </c>
      <c r="G260" s="36">
        <v>1108</v>
      </c>
      <c r="H260" s="35" t="s">
        <v>511</v>
      </c>
    </row>
    <row r="261" spans="1:8" s="171" customFormat="1" x14ac:dyDescent="0.35">
      <c r="A261" s="181" t="s">
        <v>1069</v>
      </c>
      <c r="B261" s="70">
        <v>43977</v>
      </c>
      <c r="C261" s="36">
        <v>175</v>
      </c>
      <c r="D261" s="36">
        <v>1167</v>
      </c>
      <c r="E261" s="37" t="s">
        <v>511</v>
      </c>
      <c r="F261" s="36">
        <v>175</v>
      </c>
      <c r="G261" s="36">
        <v>687</v>
      </c>
      <c r="H261" s="35" t="s">
        <v>511</v>
      </c>
    </row>
    <row r="262" spans="1:8" s="171" customFormat="1" x14ac:dyDescent="0.35">
      <c r="A262" s="181" t="s">
        <v>1070</v>
      </c>
      <c r="B262" s="70">
        <v>43977</v>
      </c>
      <c r="C262" s="36">
        <v>124</v>
      </c>
      <c r="D262" s="36">
        <v>1067</v>
      </c>
      <c r="E262" s="37" t="s">
        <v>511</v>
      </c>
      <c r="F262" s="36">
        <v>114</v>
      </c>
      <c r="G262" s="36">
        <v>633</v>
      </c>
      <c r="H262" s="35" t="s">
        <v>511</v>
      </c>
    </row>
    <row r="263" spans="1:8" s="171" customFormat="1" x14ac:dyDescent="0.35">
      <c r="A263" s="181" t="s">
        <v>1071</v>
      </c>
      <c r="B263" s="70">
        <v>43977</v>
      </c>
      <c r="C263" s="36">
        <v>101</v>
      </c>
      <c r="D263" s="36">
        <v>725</v>
      </c>
      <c r="E263" s="37" t="s">
        <v>511</v>
      </c>
      <c r="F263" s="36">
        <v>84</v>
      </c>
      <c r="G263" s="36">
        <v>360</v>
      </c>
      <c r="H263" s="35" t="s">
        <v>511</v>
      </c>
    </row>
    <row r="264" spans="1:8" s="171" customFormat="1" x14ac:dyDescent="0.35">
      <c r="A264" s="181" t="s">
        <v>1072</v>
      </c>
      <c r="B264" s="70">
        <v>43977</v>
      </c>
      <c r="C264" s="36">
        <v>76</v>
      </c>
      <c r="D264" s="36">
        <v>829</v>
      </c>
      <c r="E264" s="37" t="s">
        <v>511</v>
      </c>
      <c r="F264" s="36">
        <v>169</v>
      </c>
      <c r="G264" s="36">
        <v>408</v>
      </c>
      <c r="H264" s="35" t="s">
        <v>511</v>
      </c>
    </row>
    <row r="265" spans="1:8" s="171" customFormat="1" x14ac:dyDescent="0.35">
      <c r="A265" s="181" t="s">
        <v>1073</v>
      </c>
      <c r="B265" s="70">
        <v>43977</v>
      </c>
      <c r="C265" s="36">
        <v>183</v>
      </c>
      <c r="D265" s="36">
        <v>767</v>
      </c>
      <c r="E265" s="37" t="s">
        <v>511</v>
      </c>
      <c r="F265" s="36">
        <v>108</v>
      </c>
      <c r="G265" s="36">
        <v>359</v>
      </c>
      <c r="H265" s="35" t="s">
        <v>511</v>
      </c>
    </row>
    <row r="266" spans="1:8" s="171" customFormat="1" x14ac:dyDescent="0.35">
      <c r="A266" s="181" t="s">
        <v>1068</v>
      </c>
      <c r="B266" s="70">
        <v>43978</v>
      </c>
      <c r="C266" s="36">
        <v>461</v>
      </c>
      <c r="D266" s="36">
        <v>2018</v>
      </c>
      <c r="E266" s="37" t="s">
        <v>511</v>
      </c>
      <c r="F266" s="36">
        <v>266</v>
      </c>
      <c r="G266" s="36">
        <v>1110</v>
      </c>
      <c r="H266" s="35" t="s">
        <v>511</v>
      </c>
    </row>
    <row r="267" spans="1:8" s="171" customFormat="1" x14ac:dyDescent="0.35">
      <c r="A267" s="181" t="s">
        <v>1069</v>
      </c>
      <c r="B267" s="70">
        <v>43978</v>
      </c>
      <c r="C267" s="36">
        <v>177</v>
      </c>
      <c r="D267" s="36">
        <v>1200</v>
      </c>
      <c r="E267" s="37" t="s">
        <v>511</v>
      </c>
      <c r="F267" s="36">
        <v>177</v>
      </c>
      <c r="G267" s="36">
        <v>654</v>
      </c>
      <c r="H267" s="35" t="s">
        <v>511</v>
      </c>
    </row>
    <row r="268" spans="1:8" s="171" customFormat="1" x14ac:dyDescent="0.35">
      <c r="A268" s="181" t="s">
        <v>1070</v>
      </c>
      <c r="B268" s="70">
        <v>43978</v>
      </c>
      <c r="C268" s="36">
        <v>136</v>
      </c>
      <c r="D268" s="36">
        <v>1123</v>
      </c>
      <c r="E268" s="37" t="s">
        <v>511</v>
      </c>
      <c r="F268" s="36">
        <v>104</v>
      </c>
      <c r="G268" s="36">
        <v>599</v>
      </c>
      <c r="H268" s="35" t="s">
        <v>511</v>
      </c>
    </row>
    <row r="269" spans="1:8" s="171" customFormat="1" x14ac:dyDescent="0.35">
      <c r="A269" s="181" t="s">
        <v>1071</v>
      </c>
      <c r="B269" s="70">
        <v>43978</v>
      </c>
      <c r="C269" s="36">
        <v>98</v>
      </c>
      <c r="D269" s="36">
        <v>765</v>
      </c>
      <c r="E269" s="37" t="s">
        <v>511</v>
      </c>
      <c r="F269" s="36">
        <v>93</v>
      </c>
      <c r="G269" s="36">
        <v>337</v>
      </c>
      <c r="H269" s="35" t="s">
        <v>511</v>
      </c>
    </row>
    <row r="270" spans="1:8" s="171" customFormat="1" x14ac:dyDescent="0.35">
      <c r="A270" s="181" t="s">
        <v>1072</v>
      </c>
      <c r="B270" s="70">
        <v>43978</v>
      </c>
      <c r="C270" s="36">
        <v>79</v>
      </c>
      <c r="D270" s="36">
        <v>867</v>
      </c>
      <c r="E270" s="37" t="s">
        <v>511</v>
      </c>
      <c r="F270" s="36">
        <v>166</v>
      </c>
      <c r="G270" s="36">
        <v>369</v>
      </c>
      <c r="H270" s="35" t="s">
        <v>511</v>
      </c>
    </row>
    <row r="271" spans="1:8" s="171" customFormat="1" x14ac:dyDescent="0.35">
      <c r="A271" s="181" t="s">
        <v>1073</v>
      </c>
      <c r="B271" s="70">
        <v>43978</v>
      </c>
      <c r="C271" s="36">
        <v>191</v>
      </c>
      <c r="D271" s="36">
        <v>825</v>
      </c>
      <c r="E271" s="37" t="s">
        <v>511</v>
      </c>
      <c r="F271" s="36">
        <v>100</v>
      </c>
      <c r="G271" s="36">
        <v>298</v>
      </c>
      <c r="H271" s="35" t="s">
        <v>511</v>
      </c>
    </row>
    <row r="272" spans="1:8" s="171" customFormat="1" x14ac:dyDescent="0.35">
      <c r="A272" s="181" t="s">
        <v>1068</v>
      </c>
      <c r="B272" s="70">
        <v>43979</v>
      </c>
      <c r="C272" s="36">
        <v>442</v>
      </c>
      <c r="D272" s="36">
        <v>2028</v>
      </c>
      <c r="E272" s="37">
        <v>0</v>
      </c>
      <c r="F272" s="36">
        <v>285</v>
      </c>
      <c r="G272" s="36">
        <v>1098</v>
      </c>
      <c r="H272" s="35">
        <v>0</v>
      </c>
    </row>
    <row r="273" spans="1:8" s="171" customFormat="1" x14ac:dyDescent="0.35">
      <c r="A273" s="181" t="s">
        <v>1069</v>
      </c>
      <c r="B273" s="70">
        <v>43979</v>
      </c>
      <c r="C273" s="36">
        <v>169</v>
      </c>
      <c r="D273" s="36">
        <v>1235</v>
      </c>
      <c r="E273" s="37">
        <v>0</v>
      </c>
      <c r="F273" s="36">
        <v>175</v>
      </c>
      <c r="G273" s="36">
        <v>618</v>
      </c>
      <c r="H273" s="35">
        <v>0</v>
      </c>
    </row>
    <row r="274" spans="1:8" s="171" customFormat="1" x14ac:dyDescent="0.35">
      <c r="A274" s="181" t="s">
        <v>1070</v>
      </c>
      <c r="B274" s="70">
        <v>43979</v>
      </c>
      <c r="C274" s="36">
        <v>137</v>
      </c>
      <c r="D274" s="36">
        <v>1166</v>
      </c>
      <c r="E274" s="37">
        <v>0</v>
      </c>
      <c r="F274" s="36">
        <v>103</v>
      </c>
      <c r="G274" s="36">
        <v>556</v>
      </c>
      <c r="H274" s="35">
        <v>0</v>
      </c>
    </row>
    <row r="275" spans="1:8" s="171" customFormat="1" x14ac:dyDescent="0.35">
      <c r="A275" s="181" t="s">
        <v>1071</v>
      </c>
      <c r="B275" s="70">
        <v>43979</v>
      </c>
      <c r="C275" s="36">
        <v>100</v>
      </c>
      <c r="D275" s="36">
        <v>776</v>
      </c>
      <c r="E275" s="37">
        <v>0</v>
      </c>
      <c r="F275" s="36">
        <v>91</v>
      </c>
      <c r="G275" s="36">
        <v>322</v>
      </c>
      <c r="H275" s="35">
        <v>0</v>
      </c>
    </row>
    <row r="276" spans="1:8" s="171" customFormat="1" x14ac:dyDescent="0.35">
      <c r="A276" s="181" t="s">
        <v>1072</v>
      </c>
      <c r="B276" s="70">
        <v>43979</v>
      </c>
      <c r="C276" s="36">
        <v>75</v>
      </c>
      <c r="D276" s="36">
        <v>891</v>
      </c>
      <c r="E276" s="37">
        <v>0</v>
      </c>
      <c r="F276" s="36">
        <v>170</v>
      </c>
      <c r="G276" s="36">
        <v>346</v>
      </c>
      <c r="H276" s="35">
        <v>0</v>
      </c>
    </row>
    <row r="277" spans="1:8" s="171" customFormat="1" x14ac:dyDescent="0.35">
      <c r="A277" s="181" t="s">
        <v>1073</v>
      </c>
      <c r="B277" s="70">
        <v>43979</v>
      </c>
      <c r="C277" s="36">
        <v>179</v>
      </c>
      <c r="D277" s="36">
        <v>861</v>
      </c>
      <c r="E277" s="37">
        <v>0</v>
      </c>
      <c r="F277" s="36">
        <v>110</v>
      </c>
      <c r="G277" s="36">
        <v>262</v>
      </c>
      <c r="H277" s="35">
        <v>0</v>
      </c>
    </row>
    <row r="278" spans="1:8" s="171" customFormat="1" x14ac:dyDescent="0.35">
      <c r="A278" s="181" t="s">
        <v>1068</v>
      </c>
      <c r="B278" s="70">
        <v>43980</v>
      </c>
      <c r="C278" s="36">
        <v>412</v>
      </c>
      <c r="D278" s="36">
        <v>2087</v>
      </c>
      <c r="E278" s="37">
        <v>0</v>
      </c>
      <c r="F278" s="36">
        <v>262</v>
      </c>
      <c r="G278" s="36">
        <v>1203</v>
      </c>
      <c r="H278" s="35">
        <v>0</v>
      </c>
    </row>
    <row r="279" spans="1:8" s="171" customFormat="1" x14ac:dyDescent="0.35">
      <c r="A279" s="181" t="s">
        <v>1069</v>
      </c>
      <c r="B279" s="70">
        <v>43980</v>
      </c>
      <c r="C279" s="36">
        <v>170</v>
      </c>
      <c r="D279" s="36">
        <v>1187</v>
      </c>
      <c r="E279" s="37">
        <v>0</v>
      </c>
      <c r="F279" s="36">
        <v>138</v>
      </c>
      <c r="G279" s="36">
        <v>767</v>
      </c>
      <c r="H279" s="35">
        <v>0</v>
      </c>
    </row>
    <row r="280" spans="1:8" s="171" customFormat="1" x14ac:dyDescent="0.35">
      <c r="A280" s="181" t="s">
        <v>1070</v>
      </c>
      <c r="B280" s="70">
        <v>43980</v>
      </c>
      <c r="C280" s="36">
        <v>145</v>
      </c>
      <c r="D280" s="36">
        <v>1109</v>
      </c>
      <c r="E280" s="37">
        <v>0</v>
      </c>
      <c r="F280" s="36">
        <v>92</v>
      </c>
      <c r="G280" s="36">
        <v>615</v>
      </c>
      <c r="H280" s="35">
        <v>0</v>
      </c>
    </row>
    <row r="281" spans="1:8" s="171" customFormat="1" x14ac:dyDescent="0.35">
      <c r="A281" s="181" t="s">
        <v>1071</v>
      </c>
      <c r="B281" s="70">
        <v>43980</v>
      </c>
      <c r="C281" s="36">
        <v>97</v>
      </c>
      <c r="D281" s="36">
        <v>748</v>
      </c>
      <c r="E281" s="37">
        <v>0</v>
      </c>
      <c r="F281" s="36">
        <v>84</v>
      </c>
      <c r="G281" s="36">
        <v>394</v>
      </c>
      <c r="H281" s="35">
        <v>0</v>
      </c>
    </row>
    <row r="282" spans="1:8" s="171" customFormat="1" x14ac:dyDescent="0.35">
      <c r="A282" s="181" t="s">
        <v>1072</v>
      </c>
      <c r="B282" s="70">
        <v>43980</v>
      </c>
      <c r="C282" s="36">
        <v>82</v>
      </c>
      <c r="D282" s="36">
        <v>874</v>
      </c>
      <c r="E282" s="37">
        <v>0</v>
      </c>
      <c r="F282" s="36">
        <v>163</v>
      </c>
      <c r="G282" s="36">
        <v>362</v>
      </c>
      <c r="H282" s="35">
        <v>0</v>
      </c>
    </row>
    <row r="283" spans="1:8" s="171" customFormat="1" x14ac:dyDescent="0.35">
      <c r="A283" s="181" t="s">
        <v>1073</v>
      </c>
      <c r="B283" s="70">
        <v>43980</v>
      </c>
      <c r="C283" s="36">
        <v>167</v>
      </c>
      <c r="D283" s="36">
        <v>807</v>
      </c>
      <c r="E283" s="37">
        <v>0</v>
      </c>
      <c r="F283" s="36">
        <v>124</v>
      </c>
      <c r="G283" s="36">
        <v>319</v>
      </c>
      <c r="H283" s="35">
        <v>0</v>
      </c>
    </row>
    <row r="284" spans="1:8" s="171" customFormat="1" x14ac:dyDescent="0.35">
      <c r="A284" s="181" t="s">
        <v>1068</v>
      </c>
      <c r="B284" s="70">
        <v>43981</v>
      </c>
      <c r="C284" s="36">
        <v>421</v>
      </c>
      <c r="D284" s="36">
        <v>2066</v>
      </c>
      <c r="E284" s="37">
        <v>0</v>
      </c>
      <c r="F284" s="36">
        <v>253</v>
      </c>
      <c r="G284" s="36">
        <v>1216</v>
      </c>
      <c r="H284" s="35">
        <v>0</v>
      </c>
    </row>
    <row r="285" spans="1:8" s="171" customFormat="1" x14ac:dyDescent="0.35">
      <c r="A285" s="181" t="s">
        <v>1069</v>
      </c>
      <c r="B285" s="70">
        <v>43981</v>
      </c>
      <c r="C285" s="36">
        <v>168</v>
      </c>
      <c r="D285" s="36">
        <v>1184</v>
      </c>
      <c r="E285" s="37">
        <v>0</v>
      </c>
      <c r="F285" s="36">
        <v>147</v>
      </c>
      <c r="G285" s="36">
        <v>831</v>
      </c>
      <c r="H285" s="35">
        <v>0</v>
      </c>
    </row>
    <row r="286" spans="1:8" s="171" customFormat="1" x14ac:dyDescent="0.35">
      <c r="A286" s="181" t="s">
        <v>1070</v>
      </c>
      <c r="B286" s="70">
        <v>43981</v>
      </c>
      <c r="C286" s="36">
        <v>130</v>
      </c>
      <c r="D286" s="36">
        <v>1064</v>
      </c>
      <c r="E286" s="37">
        <v>0</v>
      </c>
      <c r="F286" s="36">
        <v>107</v>
      </c>
      <c r="G286" s="36">
        <v>659</v>
      </c>
      <c r="H286" s="35">
        <v>0</v>
      </c>
    </row>
    <row r="287" spans="1:8" s="171" customFormat="1" x14ac:dyDescent="0.35">
      <c r="A287" s="181" t="s">
        <v>1071</v>
      </c>
      <c r="B287" s="70">
        <v>43981</v>
      </c>
      <c r="C287" s="36">
        <v>93</v>
      </c>
      <c r="D287" s="36">
        <v>699</v>
      </c>
      <c r="E287" s="37">
        <v>0</v>
      </c>
      <c r="F287" s="36">
        <v>88</v>
      </c>
      <c r="G287" s="36">
        <v>442</v>
      </c>
      <c r="H287" s="35">
        <v>0</v>
      </c>
    </row>
    <row r="288" spans="1:8" s="171" customFormat="1" x14ac:dyDescent="0.35">
      <c r="A288" s="181" t="s">
        <v>1072</v>
      </c>
      <c r="B288" s="70">
        <v>43981</v>
      </c>
      <c r="C288" s="36">
        <v>78</v>
      </c>
      <c r="D288" s="36">
        <v>863</v>
      </c>
      <c r="E288" s="37">
        <v>0</v>
      </c>
      <c r="F288" s="36">
        <v>167</v>
      </c>
      <c r="G288" s="36">
        <v>372</v>
      </c>
      <c r="H288" s="35">
        <v>0</v>
      </c>
    </row>
    <row r="289" spans="1:8" s="171" customFormat="1" x14ac:dyDescent="0.35">
      <c r="A289" s="181" t="s">
        <v>1073</v>
      </c>
      <c r="B289" s="70">
        <v>43981</v>
      </c>
      <c r="C289" s="36">
        <v>157</v>
      </c>
      <c r="D289" s="36">
        <v>774</v>
      </c>
      <c r="E289" s="37">
        <v>0</v>
      </c>
      <c r="F289" s="36">
        <v>134</v>
      </c>
      <c r="G289" s="36">
        <v>352</v>
      </c>
      <c r="H289" s="35">
        <v>0</v>
      </c>
    </row>
    <row r="290" spans="1:8" s="171" customFormat="1" x14ac:dyDescent="0.35">
      <c r="A290" s="181" t="s">
        <v>1068</v>
      </c>
      <c r="B290" s="70">
        <v>43982</v>
      </c>
      <c r="C290" s="36">
        <v>394</v>
      </c>
      <c r="D290" s="36">
        <v>2036</v>
      </c>
      <c r="E290" s="37">
        <v>0</v>
      </c>
      <c r="F290" s="36">
        <v>280</v>
      </c>
      <c r="G290" s="36">
        <v>1240</v>
      </c>
      <c r="H290" s="35">
        <v>0</v>
      </c>
    </row>
    <row r="291" spans="1:8" s="171" customFormat="1" x14ac:dyDescent="0.35">
      <c r="A291" s="181" t="s">
        <v>1069</v>
      </c>
      <c r="B291" s="70">
        <v>43982</v>
      </c>
      <c r="C291" s="36">
        <v>164</v>
      </c>
      <c r="D291" s="36">
        <v>1173</v>
      </c>
      <c r="E291" s="37">
        <v>0</v>
      </c>
      <c r="F291" s="36">
        <v>151</v>
      </c>
      <c r="G291" s="36">
        <v>826</v>
      </c>
      <c r="H291" s="35">
        <v>0</v>
      </c>
    </row>
    <row r="292" spans="1:8" s="171" customFormat="1" x14ac:dyDescent="0.35">
      <c r="A292" s="181" t="s">
        <v>1070</v>
      </c>
      <c r="B292" s="70">
        <v>43982</v>
      </c>
      <c r="C292" s="36">
        <v>129</v>
      </c>
      <c r="D292" s="36">
        <v>1048</v>
      </c>
      <c r="E292" s="37">
        <v>0</v>
      </c>
      <c r="F292" s="36">
        <v>105</v>
      </c>
      <c r="G292" s="36">
        <v>678</v>
      </c>
      <c r="H292" s="35">
        <v>0</v>
      </c>
    </row>
    <row r="293" spans="1:8" s="171" customFormat="1" x14ac:dyDescent="0.35">
      <c r="A293" s="181" t="s">
        <v>1071</v>
      </c>
      <c r="B293" s="70">
        <v>43982</v>
      </c>
      <c r="C293" s="36">
        <v>88</v>
      </c>
      <c r="D293" s="36">
        <v>732</v>
      </c>
      <c r="E293" s="37">
        <v>0</v>
      </c>
      <c r="F293" s="36">
        <v>93</v>
      </c>
      <c r="G293" s="36">
        <v>409</v>
      </c>
      <c r="H293" s="35">
        <v>0</v>
      </c>
    </row>
    <row r="294" spans="1:8" s="171" customFormat="1" x14ac:dyDescent="0.35">
      <c r="A294" s="181" t="s">
        <v>1072</v>
      </c>
      <c r="B294" s="70">
        <v>43982</v>
      </c>
      <c r="C294" s="36">
        <v>82</v>
      </c>
      <c r="D294" s="36">
        <v>854</v>
      </c>
      <c r="E294" s="37">
        <v>0</v>
      </c>
      <c r="F294" s="36">
        <v>163</v>
      </c>
      <c r="G294" s="36">
        <v>380</v>
      </c>
      <c r="H294" s="35">
        <v>0</v>
      </c>
    </row>
    <row r="295" spans="1:8" s="171" customFormat="1" x14ac:dyDescent="0.35">
      <c r="A295" s="181" t="s">
        <v>1073</v>
      </c>
      <c r="B295" s="70">
        <v>43982</v>
      </c>
      <c r="C295" s="36">
        <v>161</v>
      </c>
      <c r="D295" s="36">
        <v>729</v>
      </c>
      <c r="E295" s="37">
        <v>0</v>
      </c>
      <c r="F295" s="36">
        <v>130</v>
      </c>
      <c r="G295" s="36">
        <v>397</v>
      </c>
      <c r="H295" s="35">
        <v>0</v>
      </c>
    </row>
    <row r="296" spans="1:8" s="171" customFormat="1" x14ac:dyDescent="0.35">
      <c r="A296" s="181" t="s">
        <v>1068</v>
      </c>
      <c r="B296" s="70">
        <v>43983</v>
      </c>
      <c r="C296" s="36">
        <v>373</v>
      </c>
      <c r="D296" s="36">
        <v>2045</v>
      </c>
      <c r="E296" s="37">
        <v>0</v>
      </c>
      <c r="F296" s="36">
        <v>299</v>
      </c>
      <c r="G296" s="36">
        <v>1240</v>
      </c>
      <c r="H296" s="35">
        <v>0</v>
      </c>
    </row>
    <row r="297" spans="1:8" s="171" customFormat="1" x14ac:dyDescent="0.35">
      <c r="A297" s="181" t="s">
        <v>1069</v>
      </c>
      <c r="B297" s="70">
        <v>43983</v>
      </c>
      <c r="C297" s="36">
        <v>165</v>
      </c>
      <c r="D297" s="36">
        <v>1170</v>
      </c>
      <c r="E297" s="37">
        <v>0</v>
      </c>
      <c r="F297" s="36">
        <v>150</v>
      </c>
      <c r="G297" s="36">
        <v>824</v>
      </c>
      <c r="H297" s="35">
        <v>0</v>
      </c>
    </row>
    <row r="298" spans="1:8" s="171" customFormat="1" x14ac:dyDescent="0.35">
      <c r="A298" s="181" t="s">
        <v>1070</v>
      </c>
      <c r="B298" s="70">
        <v>43983</v>
      </c>
      <c r="C298" s="36">
        <v>123</v>
      </c>
      <c r="D298" s="36">
        <v>1047</v>
      </c>
      <c r="E298" s="37">
        <v>0</v>
      </c>
      <c r="F298" s="36">
        <v>112</v>
      </c>
      <c r="G298" s="36">
        <v>682</v>
      </c>
      <c r="H298" s="35">
        <v>0</v>
      </c>
    </row>
    <row r="299" spans="1:8" s="171" customFormat="1" x14ac:dyDescent="0.35">
      <c r="A299" s="181" t="s">
        <v>1071</v>
      </c>
      <c r="B299" s="70">
        <v>43983</v>
      </c>
      <c r="C299" s="36">
        <v>88</v>
      </c>
      <c r="D299" s="36">
        <v>761</v>
      </c>
      <c r="E299" s="37">
        <v>0</v>
      </c>
      <c r="F299" s="36">
        <v>93</v>
      </c>
      <c r="G299" s="36">
        <v>381</v>
      </c>
      <c r="H299" s="35">
        <v>0</v>
      </c>
    </row>
    <row r="300" spans="1:8" s="171" customFormat="1" x14ac:dyDescent="0.35">
      <c r="A300" s="181" t="s">
        <v>1072</v>
      </c>
      <c r="B300" s="70">
        <v>43983</v>
      </c>
      <c r="C300" s="36">
        <v>78</v>
      </c>
      <c r="D300" s="36">
        <v>842</v>
      </c>
      <c r="E300" s="37">
        <v>0</v>
      </c>
      <c r="F300" s="36">
        <v>167</v>
      </c>
      <c r="G300" s="36">
        <v>392</v>
      </c>
      <c r="H300" s="35">
        <v>0</v>
      </c>
    </row>
    <row r="301" spans="1:8" s="171" customFormat="1" x14ac:dyDescent="0.35">
      <c r="A301" s="181" t="s">
        <v>1073</v>
      </c>
      <c r="B301" s="70">
        <v>43983</v>
      </c>
      <c r="C301" s="36">
        <v>162</v>
      </c>
      <c r="D301" s="36">
        <v>743</v>
      </c>
      <c r="E301" s="37">
        <v>0</v>
      </c>
      <c r="F301" s="36">
        <v>129</v>
      </c>
      <c r="G301" s="36">
        <v>383</v>
      </c>
      <c r="H301" s="35">
        <v>0</v>
      </c>
    </row>
    <row r="302" spans="1:8" s="171" customFormat="1" x14ac:dyDescent="0.35">
      <c r="A302" s="181" t="s">
        <v>1068</v>
      </c>
      <c r="B302" s="70">
        <v>43984</v>
      </c>
      <c r="C302" s="36">
        <v>403</v>
      </c>
      <c r="D302" s="36">
        <v>2116</v>
      </c>
      <c r="E302" s="37">
        <v>0</v>
      </c>
      <c r="F302" s="36">
        <v>271</v>
      </c>
      <c r="G302" s="36">
        <v>1174</v>
      </c>
      <c r="H302" s="35">
        <v>0</v>
      </c>
    </row>
    <row r="303" spans="1:8" s="171" customFormat="1" x14ac:dyDescent="0.35">
      <c r="A303" s="181" t="s">
        <v>1069</v>
      </c>
      <c r="B303" s="70">
        <v>43984</v>
      </c>
      <c r="C303" s="36">
        <v>170</v>
      </c>
      <c r="D303" s="36">
        <v>1235</v>
      </c>
      <c r="E303" s="37">
        <v>0</v>
      </c>
      <c r="F303" s="36">
        <v>145</v>
      </c>
      <c r="G303" s="36">
        <v>768</v>
      </c>
      <c r="H303" s="35">
        <v>0</v>
      </c>
    </row>
    <row r="304" spans="1:8" s="171" customFormat="1" x14ac:dyDescent="0.35">
      <c r="A304" s="181" t="s">
        <v>1070</v>
      </c>
      <c r="B304" s="70">
        <v>43984</v>
      </c>
      <c r="C304" s="36">
        <v>127</v>
      </c>
      <c r="D304" s="36">
        <v>1093</v>
      </c>
      <c r="E304" s="37">
        <v>0</v>
      </c>
      <c r="F304" s="36">
        <v>109</v>
      </c>
      <c r="G304" s="36">
        <v>635</v>
      </c>
      <c r="H304" s="35">
        <v>0</v>
      </c>
    </row>
    <row r="305" spans="1:8" s="171" customFormat="1" x14ac:dyDescent="0.35">
      <c r="A305" s="181" t="s">
        <v>1071</v>
      </c>
      <c r="B305" s="70">
        <v>43984</v>
      </c>
      <c r="C305" s="36">
        <v>99</v>
      </c>
      <c r="D305" s="36">
        <v>742</v>
      </c>
      <c r="E305" s="37">
        <v>0</v>
      </c>
      <c r="F305" s="36">
        <v>82</v>
      </c>
      <c r="G305" s="36">
        <v>403</v>
      </c>
      <c r="H305" s="35">
        <v>0</v>
      </c>
    </row>
    <row r="306" spans="1:8" s="171" customFormat="1" x14ac:dyDescent="0.35">
      <c r="A306" s="181" t="s">
        <v>1072</v>
      </c>
      <c r="B306" s="70">
        <v>43984</v>
      </c>
      <c r="C306" s="36">
        <v>77</v>
      </c>
      <c r="D306" s="36">
        <v>873</v>
      </c>
      <c r="E306" s="37">
        <v>0</v>
      </c>
      <c r="F306" s="36">
        <v>168</v>
      </c>
      <c r="G306" s="36">
        <v>361</v>
      </c>
      <c r="H306" s="35">
        <v>0</v>
      </c>
    </row>
    <row r="307" spans="1:8" s="171" customFormat="1" x14ac:dyDescent="0.35">
      <c r="A307" s="181" t="s">
        <v>1073</v>
      </c>
      <c r="B307" s="70">
        <v>43984</v>
      </c>
      <c r="C307" s="36">
        <v>161</v>
      </c>
      <c r="D307" s="36">
        <v>821</v>
      </c>
      <c r="E307" s="37">
        <v>0</v>
      </c>
      <c r="F307" s="36">
        <v>130</v>
      </c>
      <c r="G307" s="36">
        <v>305</v>
      </c>
      <c r="H307" s="35">
        <v>0</v>
      </c>
    </row>
    <row r="308" spans="1:8" s="171" customFormat="1" x14ac:dyDescent="0.35">
      <c r="A308" s="181" t="s">
        <v>1068</v>
      </c>
      <c r="B308" s="70">
        <v>43985</v>
      </c>
      <c r="C308" s="36">
        <v>404</v>
      </c>
      <c r="D308" s="36">
        <v>2152</v>
      </c>
      <c r="E308" s="37">
        <v>0</v>
      </c>
      <c r="F308" s="36">
        <v>268</v>
      </c>
      <c r="G308" s="36">
        <v>1148</v>
      </c>
      <c r="H308" s="35">
        <v>0</v>
      </c>
    </row>
    <row r="309" spans="1:8" s="171" customFormat="1" x14ac:dyDescent="0.35">
      <c r="A309" s="181" t="s">
        <v>1069</v>
      </c>
      <c r="B309" s="70">
        <v>43985</v>
      </c>
      <c r="C309" s="36">
        <v>162</v>
      </c>
      <c r="D309" s="36">
        <v>1235</v>
      </c>
      <c r="E309" s="37">
        <v>0</v>
      </c>
      <c r="F309" s="36">
        <v>149</v>
      </c>
      <c r="G309" s="36">
        <v>768</v>
      </c>
      <c r="H309" s="35">
        <v>0</v>
      </c>
    </row>
    <row r="310" spans="1:8" s="171" customFormat="1" x14ac:dyDescent="0.35">
      <c r="A310" s="181" t="s">
        <v>1070</v>
      </c>
      <c r="B310" s="70">
        <v>43985</v>
      </c>
      <c r="C310" s="36">
        <v>125</v>
      </c>
      <c r="D310" s="36">
        <v>1117</v>
      </c>
      <c r="E310" s="37">
        <v>0</v>
      </c>
      <c r="F310" s="36">
        <v>112</v>
      </c>
      <c r="G310" s="36">
        <v>607</v>
      </c>
      <c r="H310" s="35">
        <v>0</v>
      </c>
    </row>
    <row r="311" spans="1:8" s="171" customFormat="1" x14ac:dyDescent="0.35">
      <c r="A311" s="181" t="s">
        <v>1071</v>
      </c>
      <c r="B311" s="70">
        <v>43985</v>
      </c>
      <c r="C311" s="36">
        <v>94</v>
      </c>
      <c r="D311" s="36">
        <v>727</v>
      </c>
      <c r="E311" s="37">
        <v>0</v>
      </c>
      <c r="F311" s="36">
        <v>87</v>
      </c>
      <c r="G311" s="36">
        <v>428</v>
      </c>
      <c r="H311" s="35">
        <v>0</v>
      </c>
    </row>
    <row r="312" spans="1:8" s="171" customFormat="1" x14ac:dyDescent="0.35">
      <c r="A312" s="181" t="s">
        <v>1072</v>
      </c>
      <c r="B312" s="70">
        <v>43985</v>
      </c>
      <c r="C312" s="36">
        <v>85</v>
      </c>
      <c r="D312" s="36">
        <v>860</v>
      </c>
      <c r="E312" s="37">
        <v>0</v>
      </c>
      <c r="F312" s="36">
        <v>160</v>
      </c>
      <c r="G312" s="36">
        <v>374</v>
      </c>
      <c r="H312" s="35">
        <v>0</v>
      </c>
    </row>
    <row r="313" spans="1:8" s="171" customFormat="1" x14ac:dyDescent="0.35">
      <c r="A313" s="181" t="s">
        <v>1073</v>
      </c>
      <c r="B313" s="70">
        <v>43985</v>
      </c>
      <c r="C313" s="36">
        <v>157</v>
      </c>
      <c r="D313" s="36">
        <v>802</v>
      </c>
      <c r="E313" s="37">
        <v>0</v>
      </c>
      <c r="F313" s="36">
        <v>134</v>
      </c>
      <c r="G313" s="36">
        <v>324</v>
      </c>
      <c r="H313" s="35">
        <v>0</v>
      </c>
    </row>
    <row r="314" spans="1:8" s="171" customFormat="1" x14ac:dyDescent="0.35">
      <c r="A314" s="181" t="s">
        <v>1068</v>
      </c>
      <c r="B314" s="70">
        <v>43986</v>
      </c>
      <c r="C314" s="36">
        <v>417</v>
      </c>
      <c r="D314" s="36">
        <v>2127</v>
      </c>
      <c r="E314" s="37">
        <v>0</v>
      </c>
      <c r="F314" s="36">
        <v>257</v>
      </c>
      <c r="G314" s="36">
        <v>1161</v>
      </c>
      <c r="H314" s="35">
        <v>0</v>
      </c>
    </row>
    <row r="315" spans="1:8" s="171" customFormat="1" x14ac:dyDescent="0.35">
      <c r="A315" s="181" t="s">
        <v>1069</v>
      </c>
      <c r="B315" s="70">
        <v>43986</v>
      </c>
      <c r="C315" s="36">
        <v>164</v>
      </c>
      <c r="D315" s="36">
        <v>1205</v>
      </c>
      <c r="E315" s="37">
        <v>0</v>
      </c>
      <c r="F315" s="36">
        <v>147</v>
      </c>
      <c r="G315" s="36">
        <v>797</v>
      </c>
      <c r="H315" s="35">
        <v>0</v>
      </c>
    </row>
    <row r="316" spans="1:8" s="171" customFormat="1" x14ac:dyDescent="0.35">
      <c r="A316" s="181" t="s">
        <v>1070</v>
      </c>
      <c r="B316" s="70">
        <v>43986</v>
      </c>
      <c r="C316" s="36">
        <v>129</v>
      </c>
      <c r="D316" s="36">
        <v>1162</v>
      </c>
      <c r="E316" s="37">
        <v>0</v>
      </c>
      <c r="F316" s="36">
        <v>108</v>
      </c>
      <c r="G316" s="36">
        <v>564</v>
      </c>
      <c r="H316" s="35">
        <v>0</v>
      </c>
    </row>
    <row r="317" spans="1:8" s="171" customFormat="1" x14ac:dyDescent="0.35">
      <c r="A317" s="181" t="s">
        <v>1071</v>
      </c>
      <c r="B317" s="70">
        <v>43986</v>
      </c>
      <c r="C317" s="36">
        <v>88</v>
      </c>
      <c r="D317" s="36">
        <v>716</v>
      </c>
      <c r="E317" s="37">
        <v>0</v>
      </c>
      <c r="F317" s="36">
        <v>93</v>
      </c>
      <c r="G317" s="36">
        <v>432</v>
      </c>
      <c r="H317" s="35">
        <v>0</v>
      </c>
    </row>
    <row r="318" spans="1:8" s="171" customFormat="1" x14ac:dyDescent="0.35">
      <c r="A318" s="181" t="s">
        <v>1072</v>
      </c>
      <c r="B318" s="70">
        <v>43986</v>
      </c>
      <c r="C318" s="36">
        <v>89</v>
      </c>
      <c r="D318" s="36">
        <v>846</v>
      </c>
      <c r="E318" s="37">
        <v>0</v>
      </c>
      <c r="F318" s="36">
        <v>156</v>
      </c>
      <c r="G318" s="36">
        <v>388</v>
      </c>
      <c r="H318" s="35">
        <v>0</v>
      </c>
    </row>
    <row r="319" spans="1:8" s="171" customFormat="1" x14ac:dyDescent="0.35">
      <c r="A319" s="181" t="s">
        <v>1073</v>
      </c>
      <c r="B319" s="70">
        <v>43986</v>
      </c>
      <c r="C319" s="36">
        <v>153</v>
      </c>
      <c r="D319" s="36">
        <v>798</v>
      </c>
      <c r="E319" s="37">
        <v>0</v>
      </c>
      <c r="F319" s="36">
        <v>138</v>
      </c>
      <c r="G319" s="36">
        <v>328</v>
      </c>
      <c r="H319" s="35">
        <v>0</v>
      </c>
    </row>
    <row r="320" spans="1:8" s="171" customFormat="1" x14ac:dyDescent="0.35">
      <c r="A320" s="181" t="s">
        <v>1068</v>
      </c>
      <c r="B320" s="70">
        <v>43987</v>
      </c>
      <c r="C320" s="36">
        <v>419</v>
      </c>
      <c r="D320" s="36">
        <v>2180</v>
      </c>
      <c r="E320" s="37">
        <v>0</v>
      </c>
      <c r="F320" s="36">
        <v>254</v>
      </c>
      <c r="G320" s="36">
        <v>1110</v>
      </c>
      <c r="H320" s="35">
        <v>0</v>
      </c>
    </row>
    <row r="321" spans="1:8" s="171" customFormat="1" x14ac:dyDescent="0.35">
      <c r="A321" s="181" t="s">
        <v>1069</v>
      </c>
      <c r="B321" s="70">
        <v>43987</v>
      </c>
      <c r="C321" s="36">
        <v>174</v>
      </c>
      <c r="D321" s="36">
        <v>1228</v>
      </c>
      <c r="E321" s="37">
        <v>0</v>
      </c>
      <c r="F321" s="36">
        <v>137</v>
      </c>
      <c r="G321" s="36">
        <v>768</v>
      </c>
      <c r="H321" s="35">
        <v>0</v>
      </c>
    </row>
    <row r="322" spans="1:8" s="171" customFormat="1" x14ac:dyDescent="0.35">
      <c r="A322" s="181" t="s">
        <v>1070</v>
      </c>
      <c r="B322" s="70">
        <v>43987</v>
      </c>
      <c r="C322" s="36">
        <v>126</v>
      </c>
      <c r="D322" s="36">
        <v>1121</v>
      </c>
      <c r="E322" s="37">
        <v>0</v>
      </c>
      <c r="F322" s="36">
        <v>111</v>
      </c>
      <c r="G322" s="36">
        <v>604</v>
      </c>
      <c r="H322" s="35">
        <v>0</v>
      </c>
    </row>
    <row r="323" spans="1:8" s="171" customFormat="1" x14ac:dyDescent="0.35">
      <c r="A323" s="181" t="s">
        <v>1071</v>
      </c>
      <c r="B323" s="70">
        <v>43987</v>
      </c>
      <c r="C323" s="36">
        <v>90</v>
      </c>
      <c r="D323" s="36">
        <v>741</v>
      </c>
      <c r="E323" s="37">
        <v>0</v>
      </c>
      <c r="F323" s="36">
        <v>91</v>
      </c>
      <c r="G323" s="36">
        <v>408</v>
      </c>
      <c r="H323" s="35">
        <v>0</v>
      </c>
    </row>
    <row r="324" spans="1:8" s="171" customFormat="1" x14ac:dyDescent="0.35">
      <c r="A324" s="181" t="s">
        <v>1072</v>
      </c>
      <c r="B324" s="70">
        <v>43987</v>
      </c>
      <c r="C324" s="36">
        <v>75</v>
      </c>
      <c r="D324" s="36">
        <v>827</v>
      </c>
      <c r="E324" s="37">
        <v>0</v>
      </c>
      <c r="F324" s="36">
        <v>170</v>
      </c>
      <c r="G324" s="36">
        <v>407</v>
      </c>
      <c r="H324" s="35">
        <v>0</v>
      </c>
    </row>
    <row r="325" spans="1:8" s="171" customFormat="1" x14ac:dyDescent="0.35">
      <c r="A325" s="181" t="s">
        <v>1073</v>
      </c>
      <c r="B325" s="70">
        <v>43987</v>
      </c>
      <c r="C325" s="36">
        <v>154</v>
      </c>
      <c r="D325" s="36">
        <v>794</v>
      </c>
      <c r="E325" s="37">
        <v>0</v>
      </c>
      <c r="F325" s="36">
        <v>137</v>
      </c>
      <c r="G325" s="36">
        <v>337</v>
      </c>
      <c r="H325" s="35">
        <v>0</v>
      </c>
    </row>
    <row r="326" spans="1:8" s="171" customFormat="1" x14ac:dyDescent="0.35">
      <c r="A326" s="181" t="s">
        <v>1068</v>
      </c>
      <c r="B326" s="70">
        <v>43988</v>
      </c>
      <c r="C326" s="36">
        <v>411</v>
      </c>
      <c r="D326" s="36">
        <v>2152</v>
      </c>
      <c r="E326" s="37">
        <v>0</v>
      </c>
      <c r="F326" s="36">
        <v>259</v>
      </c>
      <c r="G326" s="36">
        <v>1118</v>
      </c>
      <c r="H326" s="35">
        <v>0</v>
      </c>
    </row>
    <row r="327" spans="1:8" s="171" customFormat="1" x14ac:dyDescent="0.35">
      <c r="A327" s="181" t="s">
        <v>1069</v>
      </c>
      <c r="B327" s="70">
        <v>43988</v>
      </c>
      <c r="C327" s="36">
        <v>164</v>
      </c>
      <c r="D327" s="36">
        <v>1236</v>
      </c>
      <c r="E327" s="37">
        <v>0</v>
      </c>
      <c r="F327" s="36">
        <v>147</v>
      </c>
      <c r="G327" s="36">
        <v>748</v>
      </c>
      <c r="H327" s="35">
        <v>0</v>
      </c>
    </row>
    <row r="328" spans="1:8" s="171" customFormat="1" x14ac:dyDescent="0.35">
      <c r="A328" s="181" t="s">
        <v>1070</v>
      </c>
      <c r="B328" s="70">
        <v>43988</v>
      </c>
      <c r="C328" s="36">
        <v>121</v>
      </c>
      <c r="D328" s="36">
        <v>1102</v>
      </c>
      <c r="E328" s="37">
        <v>0</v>
      </c>
      <c r="F328" s="36">
        <v>116</v>
      </c>
      <c r="G328" s="36">
        <v>622</v>
      </c>
      <c r="H328" s="35">
        <v>0</v>
      </c>
    </row>
    <row r="329" spans="1:8" s="171" customFormat="1" x14ac:dyDescent="0.35">
      <c r="A329" s="181" t="s">
        <v>1071</v>
      </c>
      <c r="B329" s="70">
        <v>43988</v>
      </c>
      <c r="C329" s="36">
        <v>88</v>
      </c>
      <c r="D329" s="36">
        <v>695</v>
      </c>
      <c r="E329" s="37">
        <v>0</v>
      </c>
      <c r="F329" s="36">
        <v>93</v>
      </c>
      <c r="G329" s="36">
        <v>450</v>
      </c>
      <c r="H329" s="35">
        <v>0</v>
      </c>
    </row>
    <row r="330" spans="1:8" s="171" customFormat="1" x14ac:dyDescent="0.35">
      <c r="A330" s="181" t="s">
        <v>1072</v>
      </c>
      <c r="B330" s="70">
        <v>43988</v>
      </c>
      <c r="C330" s="36">
        <v>78</v>
      </c>
      <c r="D330" s="36">
        <v>837</v>
      </c>
      <c r="E330" s="37">
        <v>0</v>
      </c>
      <c r="F330" s="36">
        <v>167</v>
      </c>
      <c r="G330" s="36">
        <v>397</v>
      </c>
      <c r="H330" s="35">
        <v>0</v>
      </c>
    </row>
    <row r="331" spans="1:8" s="171" customFormat="1" x14ac:dyDescent="0.35">
      <c r="A331" s="181" t="s">
        <v>1073</v>
      </c>
      <c r="B331" s="70">
        <v>43988</v>
      </c>
      <c r="C331" s="36">
        <v>154</v>
      </c>
      <c r="D331" s="36">
        <v>780</v>
      </c>
      <c r="E331" s="37">
        <v>0</v>
      </c>
      <c r="F331" s="36">
        <v>137</v>
      </c>
      <c r="G331" s="36">
        <v>351</v>
      </c>
      <c r="H331" s="35">
        <v>0</v>
      </c>
    </row>
    <row r="332" spans="1:8" s="171" customFormat="1" x14ac:dyDescent="0.35">
      <c r="A332" s="181" t="s">
        <v>1068</v>
      </c>
      <c r="B332" s="70">
        <v>43989</v>
      </c>
      <c r="C332" s="36">
        <v>407</v>
      </c>
      <c r="D332" s="36">
        <v>2096</v>
      </c>
      <c r="E332" s="37">
        <v>0</v>
      </c>
      <c r="F332" s="36">
        <v>260</v>
      </c>
      <c r="G332" s="36">
        <v>1176</v>
      </c>
      <c r="H332" s="35">
        <v>0</v>
      </c>
    </row>
    <row r="333" spans="1:8" s="171" customFormat="1" x14ac:dyDescent="0.35">
      <c r="A333" s="181" t="s">
        <v>1069</v>
      </c>
      <c r="B333" s="70">
        <v>43989</v>
      </c>
      <c r="C333" s="36">
        <v>154</v>
      </c>
      <c r="D333" s="36">
        <v>1215</v>
      </c>
      <c r="E333" s="37">
        <v>0</v>
      </c>
      <c r="F333" s="36">
        <v>157</v>
      </c>
      <c r="G333" s="36">
        <v>776</v>
      </c>
      <c r="H333" s="35">
        <v>0</v>
      </c>
    </row>
    <row r="334" spans="1:8" s="171" customFormat="1" x14ac:dyDescent="0.35">
      <c r="A334" s="181" t="s">
        <v>1070</v>
      </c>
      <c r="B334" s="70">
        <v>43989</v>
      </c>
      <c r="C334" s="36">
        <v>121</v>
      </c>
      <c r="D334" s="36">
        <v>1075</v>
      </c>
      <c r="E334" s="37">
        <v>0</v>
      </c>
      <c r="F334" s="36">
        <v>116</v>
      </c>
      <c r="G334" s="36">
        <v>649</v>
      </c>
      <c r="H334" s="35">
        <v>0</v>
      </c>
    </row>
    <row r="335" spans="1:8" s="171" customFormat="1" x14ac:dyDescent="0.35">
      <c r="A335" s="181" t="s">
        <v>1071</v>
      </c>
      <c r="B335" s="70">
        <v>43989</v>
      </c>
      <c r="C335" s="36">
        <v>87</v>
      </c>
      <c r="D335" s="36">
        <v>688</v>
      </c>
      <c r="E335" s="37">
        <v>0</v>
      </c>
      <c r="F335" s="36">
        <v>94</v>
      </c>
      <c r="G335" s="36">
        <v>460</v>
      </c>
      <c r="H335" s="35">
        <v>0</v>
      </c>
    </row>
    <row r="336" spans="1:8" s="171" customFormat="1" x14ac:dyDescent="0.35">
      <c r="A336" s="181" t="s">
        <v>1072</v>
      </c>
      <c r="B336" s="70">
        <v>43989</v>
      </c>
      <c r="C336" s="36">
        <v>77</v>
      </c>
      <c r="D336" s="36">
        <v>854</v>
      </c>
      <c r="E336" s="37">
        <v>0</v>
      </c>
      <c r="F336" s="36">
        <v>168</v>
      </c>
      <c r="G336" s="36">
        <v>380</v>
      </c>
      <c r="H336" s="35">
        <v>0</v>
      </c>
    </row>
    <row r="337" spans="1:8" s="171" customFormat="1" x14ac:dyDescent="0.35">
      <c r="A337" s="181" t="s">
        <v>1073</v>
      </c>
      <c r="B337" s="70">
        <v>43989</v>
      </c>
      <c r="C337" s="36">
        <v>143</v>
      </c>
      <c r="D337" s="36">
        <v>761</v>
      </c>
      <c r="E337" s="37">
        <v>0</v>
      </c>
      <c r="F337" s="36">
        <v>148</v>
      </c>
      <c r="G337" s="36">
        <v>385</v>
      </c>
      <c r="H337" s="35">
        <v>0</v>
      </c>
    </row>
    <row r="338" spans="1:8" s="171" customFormat="1" x14ac:dyDescent="0.35">
      <c r="A338" s="181" t="s">
        <v>1068</v>
      </c>
      <c r="B338" s="70">
        <v>43990</v>
      </c>
      <c r="C338" s="36">
        <v>410</v>
      </c>
      <c r="D338" s="36">
        <v>2093</v>
      </c>
      <c r="E338" s="37">
        <v>0</v>
      </c>
      <c r="F338" s="36">
        <v>263</v>
      </c>
      <c r="G338" s="36">
        <v>1186</v>
      </c>
      <c r="H338" s="35">
        <v>0</v>
      </c>
    </row>
    <row r="339" spans="1:8" s="171" customFormat="1" x14ac:dyDescent="0.35">
      <c r="A339" s="181" t="s">
        <v>1069</v>
      </c>
      <c r="B339" s="70">
        <v>43990</v>
      </c>
      <c r="C339" s="36">
        <v>153</v>
      </c>
      <c r="D339" s="36">
        <v>1211</v>
      </c>
      <c r="E339" s="37">
        <v>0</v>
      </c>
      <c r="F339" s="36">
        <v>158</v>
      </c>
      <c r="G339" s="36">
        <v>786</v>
      </c>
      <c r="H339" s="35">
        <v>0</v>
      </c>
    </row>
    <row r="340" spans="1:8" s="171" customFormat="1" x14ac:dyDescent="0.35">
      <c r="A340" s="181" t="s">
        <v>1070</v>
      </c>
      <c r="B340" s="70">
        <v>43990</v>
      </c>
      <c r="C340" s="36">
        <v>118</v>
      </c>
      <c r="D340" s="36">
        <v>1105</v>
      </c>
      <c r="E340" s="37">
        <v>0</v>
      </c>
      <c r="F340" s="36">
        <v>119</v>
      </c>
      <c r="G340" s="36">
        <v>619</v>
      </c>
      <c r="H340" s="35">
        <v>0</v>
      </c>
    </row>
    <row r="341" spans="1:8" s="171" customFormat="1" x14ac:dyDescent="0.35">
      <c r="A341" s="181" t="s">
        <v>1071</v>
      </c>
      <c r="B341" s="70">
        <v>43990</v>
      </c>
      <c r="C341" s="36">
        <v>90</v>
      </c>
      <c r="D341" s="36">
        <v>706</v>
      </c>
      <c r="E341" s="37">
        <v>0</v>
      </c>
      <c r="F341" s="36">
        <v>91</v>
      </c>
      <c r="G341" s="36">
        <v>445</v>
      </c>
      <c r="H341" s="35">
        <v>0</v>
      </c>
    </row>
    <row r="342" spans="1:8" s="171" customFormat="1" x14ac:dyDescent="0.35">
      <c r="A342" s="181" t="s">
        <v>1072</v>
      </c>
      <c r="B342" s="70">
        <v>43990</v>
      </c>
      <c r="C342" s="36">
        <v>77</v>
      </c>
      <c r="D342" s="36">
        <v>853</v>
      </c>
      <c r="E342" s="37">
        <v>0</v>
      </c>
      <c r="F342" s="36">
        <v>168</v>
      </c>
      <c r="G342" s="36">
        <v>381</v>
      </c>
      <c r="H342" s="35">
        <v>0</v>
      </c>
    </row>
    <row r="343" spans="1:8" s="171" customFormat="1" x14ac:dyDescent="0.35">
      <c r="A343" s="181" t="s">
        <v>1073</v>
      </c>
      <c r="B343" s="70">
        <v>43990</v>
      </c>
      <c r="C343" s="36">
        <v>148</v>
      </c>
      <c r="D343" s="36">
        <v>765</v>
      </c>
      <c r="E343" s="37">
        <v>0</v>
      </c>
      <c r="F343" s="36">
        <v>143</v>
      </c>
      <c r="G343" s="36">
        <v>381</v>
      </c>
      <c r="H343" s="35">
        <v>0</v>
      </c>
    </row>
    <row r="344" spans="1:8" s="171" customFormat="1" x14ac:dyDescent="0.35">
      <c r="A344" s="181" t="s">
        <v>1068</v>
      </c>
      <c r="B344" s="70">
        <v>43991</v>
      </c>
      <c r="C344" s="36">
        <v>423</v>
      </c>
      <c r="D344" s="36">
        <v>2202</v>
      </c>
      <c r="E344" s="37">
        <v>0</v>
      </c>
      <c r="F344" s="36">
        <v>248</v>
      </c>
      <c r="G344" s="36">
        <v>1098</v>
      </c>
      <c r="H344" s="35">
        <v>0</v>
      </c>
    </row>
    <row r="345" spans="1:8" s="171" customFormat="1" x14ac:dyDescent="0.35">
      <c r="A345" s="181" t="s">
        <v>1069</v>
      </c>
      <c r="B345" s="70">
        <v>43991</v>
      </c>
      <c r="C345" s="36">
        <v>156</v>
      </c>
      <c r="D345" s="36">
        <v>1232</v>
      </c>
      <c r="E345" s="37">
        <v>0</v>
      </c>
      <c r="F345" s="36">
        <v>155</v>
      </c>
      <c r="G345" s="36">
        <v>766</v>
      </c>
      <c r="H345" s="35">
        <v>0</v>
      </c>
    </row>
    <row r="346" spans="1:8" s="171" customFormat="1" x14ac:dyDescent="0.35">
      <c r="A346" s="181" t="s">
        <v>1070</v>
      </c>
      <c r="B346" s="70">
        <v>43991</v>
      </c>
      <c r="C346" s="36">
        <v>128</v>
      </c>
      <c r="D346" s="36">
        <v>1139</v>
      </c>
      <c r="E346" s="37">
        <v>0</v>
      </c>
      <c r="F346" s="36">
        <v>109</v>
      </c>
      <c r="G346" s="36">
        <v>583</v>
      </c>
      <c r="H346" s="35">
        <v>0</v>
      </c>
    </row>
    <row r="347" spans="1:8" s="171" customFormat="1" x14ac:dyDescent="0.35">
      <c r="A347" s="181" t="s">
        <v>1071</v>
      </c>
      <c r="B347" s="70">
        <v>43991</v>
      </c>
      <c r="C347" s="36">
        <v>92</v>
      </c>
      <c r="D347" s="36">
        <v>731</v>
      </c>
      <c r="E347" s="37">
        <v>0</v>
      </c>
      <c r="F347" s="36">
        <v>89</v>
      </c>
      <c r="G347" s="36">
        <v>424</v>
      </c>
      <c r="H347" s="35">
        <v>0</v>
      </c>
    </row>
    <row r="348" spans="1:8" s="171" customFormat="1" x14ac:dyDescent="0.35">
      <c r="A348" s="181" t="s">
        <v>1072</v>
      </c>
      <c r="B348" s="70">
        <v>43991</v>
      </c>
      <c r="C348" s="36">
        <v>83</v>
      </c>
      <c r="D348" s="36">
        <v>897</v>
      </c>
      <c r="E348" s="37">
        <v>0</v>
      </c>
      <c r="F348" s="36">
        <v>162</v>
      </c>
      <c r="G348" s="36">
        <v>337</v>
      </c>
      <c r="H348" s="35">
        <v>0</v>
      </c>
    </row>
    <row r="349" spans="1:8" s="171" customFormat="1" x14ac:dyDescent="0.35">
      <c r="A349" s="181" t="s">
        <v>1073</v>
      </c>
      <c r="B349" s="70">
        <v>43991</v>
      </c>
      <c r="C349" s="36">
        <v>157</v>
      </c>
      <c r="D349" s="36">
        <v>813</v>
      </c>
      <c r="E349" s="37">
        <v>0</v>
      </c>
      <c r="F349" s="36">
        <v>134</v>
      </c>
      <c r="G349" s="36">
        <v>318</v>
      </c>
      <c r="H349" s="35">
        <v>0</v>
      </c>
    </row>
    <row r="350" spans="1:8" s="171" customFormat="1" x14ac:dyDescent="0.35">
      <c r="A350" s="181" t="s">
        <v>1068</v>
      </c>
      <c r="B350" s="70">
        <v>43992</v>
      </c>
      <c r="C350" s="36">
        <v>435</v>
      </c>
      <c r="D350" s="36">
        <v>2282</v>
      </c>
      <c r="E350" s="37">
        <v>0</v>
      </c>
      <c r="F350" s="36">
        <v>239</v>
      </c>
      <c r="G350" s="36">
        <v>1015</v>
      </c>
      <c r="H350" s="35">
        <v>0</v>
      </c>
    </row>
    <row r="351" spans="1:8" s="171" customFormat="1" x14ac:dyDescent="0.35">
      <c r="A351" s="181" t="s">
        <v>1069</v>
      </c>
      <c r="B351" s="70">
        <v>43992</v>
      </c>
      <c r="C351" s="36">
        <v>146</v>
      </c>
      <c r="D351" s="36">
        <v>1237</v>
      </c>
      <c r="E351" s="37">
        <v>0</v>
      </c>
      <c r="F351" s="36">
        <v>165</v>
      </c>
      <c r="G351" s="36">
        <v>766</v>
      </c>
      <c r="H351" s="35">
        <v>0</v>
      </c>
    </row>
    <row r="352" spans="1:8" s="171" customFormat="1" x14ac:dyDescent="0.35">
      <c r="A352" s="181" t="s">
        <v>1070</v>
      </c>
      <c r="B352" s="70">
        <v>43992</v>
      </c>
      <c r="C352" s="36">
        <v>126</v>
      </c>
      <c r="D352" s="36">
        <v>1196</v>
      </c>
      <c r="E352" s="37">
        <v>0</v>
      </c>
      <c r="F352" s="36">
        <v>111</v>
      </c>
      <c r="G352" s="36">
        <v>526</v>
      </c>
      <c r="H352" s="35">
        <v>0</v>
      </c>
    </row>
    <row r="353" spans="1:8" s="171" customFormat="1" x14ac:dyDescent="0.35">
      <c r="A353" s="181" t="s">
        <v>1071</v>
      </c>
      <c r="B353" s="70">
        <v>43992</v>
      </c>
      <c r="C353" s="36">
        <v>89</v>
      </c>
      <c r="D353" s="36">
        <v>736</v>
      </c>
      <c r="E353" s="37">
        <v>0</v>
      </c>
      <c r="F353" s="36">
        <v>92</v>
      </c>
      <c r="G353" s="36">
        <v>413</v>
      </c>
      <c r="H353" s="35">
        <v>0</v>
      </c>
    </row>
    <row r="354" spans="1:8" s="171" customFormat="1" x14ac:dyDescent="0.35">
      <c r="A354" s="181" t="s">
        <v>1072</v>
      </c>
      <c r="B354" s="70">
        <v>43992</v>
      </c>
      <c r="C354" s="36">
        <v>80</v>
      </c>
      <c r="D354" s="36">
        <v>879</v>
      </c>
      <c r="E354" s="37">
        <v>0</v>
      </c>
      <c r="F354" s="36">
        <v>151</v>
      </c>
      <c r="G354" s="36">
        <v>355</v>
      </c>
      <c r="H354" s="35">
        <v>0</v>
      </c>
    </row>
    <row r="355" spans="1:8" s="171" customFormat="1" x14ac:dyDescent="0.35">
      <c r="A355" s="181" t="s">
        <v>1073</v>
      </c>
      <c r="B355" s="70">
        <v>43992</v>
      </c>
      <c r="C355" s="36">
        <v>157</v>
      </c>
      <c r="D355" s="36">
        <v>797</v>
      </c>
      <c r="E355" s="37">
        <v>0</v>
      </c>
      <c r="F355" s="36">
        <v>134</v>
      </c>
      <c r="G355" s="36">
        <v>329</v>
      </c>
      <c r="H355" s="35">
        <v>0</v>
      </c>
    </row>
    <row r="356" spans="1:8" s="171" customFormat="1" x14ac:dyDescent="0.35">
      <c r="A356" s="181" t="s">
        <v>1068</v>
      </c>
      <c r="B356" s="70">
        <v>43993</v>
      </c>
      <c r="C356" s="36">
        <v>414</v>
      </c>
      <c r="D356" s="36">
        <v>2214</v>
      </c>
      <c r="E356" s="37">
        <v>0</v>
      </c>
      <c r="F356" s="36">
        <v>260</v>
      </c>
      <c r="G356" s="36">
        <v>1088</v>
      </c>
      <c r="H356" s="35">
        <v>0</v>
      </c>
    </row>
    <row r="357" spans="1:8" s="171" customFormat="1" x14ac:dyDescent="0.35">
      <c r="A357" s="181" t="s">
        <v>1069</v>
      </c>
      <c r="B357" s="70">
        <v>43993</v>
      </c>
      <c r="C357" s="36">
        <v>138</v>
      </c>
      <c r="D357" s="36">
        <v>1225</v>
      </c>
      <c r="E357" s="37">
        <v>0</v>
      </c>
      <c r="F357" s="36">
        <v>173</v>
      </c>
      <c r="G357" s="36">
        <v>778</v>
      </c>
      <c r="H357" s="35">
        <v>0</v>
      </c>
    </row>
    <row r="358" spans="1:8" s="171" customFormat="1" x14ac:dyDescent="0.35">
      <c r="A358" s="181" t="s">
        <v>1070</v>
      </c>
      <c r="B358" s="70">
        <v>43993</v>
      </c>
      <c r="C358" s="36">
        <v>117</v>
      </c>
      <c r="D358" s="36">
        <v>1197</v>
      </c>
      <c r="E358" s="37">
        <v>0</v>
      </c>
      <c r="F358" s="36">
        <v>120</v>
      </c>
      <c r="G358" s="36">
        <v>525</v>
      </c>
      <c r="H358" s="35">
        <v>0</v>
      </c>
    </row>
    <row r="359" spans="1:8" s="171" customFormat="1" x14ac:dyDescent="0.35">
      <c r="A359" s="181" t="s">
        <v>1071</v>
      </c>
      <c r="B359" s="70">
        <v>43993</v>
      </c>
      <c r="C359" s="36">
        <v>92</v>
      </c>
      <c r="D359" s="36">
        <v>759</v>
      </c>
      <c r="E359" s="37">
        <v>0</v>
      </c>
      <c r="F359" s="36">
        <v>89</v>
      </c>
      <c r="G359" s="36">
        <v>387</v>
      </c>
      <c r="H359" s="35">
        <v>0</v>
      </c>
    </row>
    <row r="360" spans="1:8" s="171" customFormat="1" x14ac:dyDescent="0.35">
      <c r="A360" s="181" t="s">
        <v>1072</v>
      </c>
      <c r="B360" s="70">
        <v>43993</v>
      </c>
      <c r="C360" s="36">
        <v>83</v>
      </c>
      <c r="D360" s="36">
        <v>900</v>
      </c>
      <c r="E360" s="37">
        <v>0</v>
      </c>
      <c r="F360" s="36">
        <v>148</v>
      </c>
      <c r="G360" s="36">
        <v>303</v>
      </c>
      <c r="H360" s="35">
        <v>0</v>
      </c>
    </row>
    <row r="361" spans="1:8" s="171" customFormat="1" x14ac:dyDescent="0.35">
      <c r="A361" s="181" t="s">
        <v>1073</v>
      </c>
      <c r="B361" s="70">
        <v>43993</v>
      </c>
      <c r="C361" s="36">
        <v>152</v>
      </c>
      <c r="D361" s="36">
        <v>806</v>
      </c>
      <c r="E361" s="37">
        <v>0</v>
      </c>
      <c r="F361" s="36">
        <v>139</v>
      </c>
      <c r="G361" s="36">
        <v>320</v>
      </c>
      <c r="H361" s="35">
        <v>0</v>
      </c>
    </row>
    <row r="362" spans="1:8" s="171" customFormat="1" x14ac:dyDescent="0.35">
      <c r="A362" s="181" t="s">
        <v>1068</v>
      </c>
      <c r="B362" s="70">
        <v>43994</v>
      </c>
      <c r="C362" s="36">
        <v>424</v>
      </c>
      <c r="D362" s="36">
        <v>2233</v>
      </c>
      <c r="E362" s="37">
        <v>0</v>
      </c>
      <c r="F362" s="36">
        <v>249</v>
      </c>
      <c r="G362" s="36">
        <v>1066</v>
      </c>
      <c r="H362" s="35">
        <v>0</v>
      </c>
    </row>
    <row r="363" spans="1:8" s="171" customFormat="1" x14ac:dyDescent="0.35">
      <c r="A363" s="181" t="s">
        <v>1069</v>
      </c>
      <c r="B363" s="70">
        <v>43994</v>
      </c>
      <c r="C363" s="36">
        <v>144</v>
      </c>
      <c r="D363" s="36">
        <v>1187</v>
      </c>
      <c r="E363" s="37">
        <v>0</v>
      </c>
      <c r="F363" s="36">
        <v>167</v>
      </c>
      <c r="G363" s="36">
        <v>816</v>
      </c>
      <c r="H363" s="35">
        <v>0</v>
      </c>
    </row>
    <row r="364" spans="1:8" s="171" customFormat="1" x14ac:dyDescent="0.35">
      <c r="A364" s="181" t="s">
        <v>1070</v>
      </c>
      <c r="B364" s="70">
        <v>43994</v>
      </c>
      <c r="C364" s="36">
        <v>119</v>
      </c>
      <c r="D364" s="36">
        <v>1131</v>
      </c>
      <c r="E364" s="37">
        <v>0</v>
      </c>
      <c r="F364" s="36">
        <v>118</v>
      </c>
      <c r="G364" s="36">
        <v>594</v>
      </c>
      <c r="H364" s="35">
        <v>0</v>
      </c>
    </row>
    <row r="365" spans="1:8" s="171" customFormat="1" x14ac:dyDescent="0.35">
      <c r="A365" s="181" t="s">
        <v>1071</v>
      </c>
      <c r="B365" s="70">
        <v>43994</v>
      </c>
      <c r="C365" s="36">
        <v>83</v>
      </c>
      <c r="D365" s="36">
        <v>773</v>
      </c>
      <c r="E365" s="37">
        <v>0</v>
      </c>
      <c r="F365" s="36">
        <v>98</v>
      </c>
      <c r="G365" s="36">
        <v>381</v>
      </c>
      <c r="H365" s="35">
        <v>0</v>
      </c>
    </row>
    <row r="366" spans="1:8" s="171" customFormat="1" x14ac:dyDescent="0.35">
      <c r="A366" s="181" t="s">
        <v>1072</v>
      </c>
      <c r="B366" s="70">
        <v>43994</v>
      </c>
      <c r="C366" s="36">
        <v>73</v>
      </c>
      <c r="D366" s="36">
        <v>888</v>
      </c>
      <c r="E366" s="37">
        <v>0</v>
      </c>
      <c r="F366" s="36">
        <v>158</v>
      </c>
      <c r="G366" s="36">
        <v>315</v>
      </c>
      <c r="H366" s="35">
        <v>0</v>
      </c>
    </row>
    <row r="367" spans="1:8" s="171" customFormat="1" x14ac:dyDescent="0.35">
      <c r="A367" s="181" t="s">
        <v>1073</v>
      </c>
      <c r="B367" s="70">
        <v>43994</v>
      </c>
      <c r="C367" s="36">
        <v>153</v>
      </c>
      <c r="D367" s="36">
        <v>766</v>
      </c>
      <c r="E367" s="37">
        <v>0</v>
      </c>
      <c r="F367" s="36">
        <v>138</v>
      </c>
      <c r="G367" s="36">
        <v>360</v>
      </c>
      <c r="H367" s="35">
        <v>0</v>
      </c>
    </row>
    <row r="368" spans="1:8" s="171" customFormat="1" x14ac:dyDescent="0.35">
      <c r="A368" s="181" t="s">
        <v>1068</v>
      </c>
      <c r="B368" s="70">
        <v>43995</v>
      </c>
      <c r="C368" s="36">
        <v>409</v>
      </c>
      <c r="D368" s="36">
        <v>2161</v>
      </c>
      <c r="E368" s="37">
        <v>0</v>
      </c>
      <c r="F368" s="36">
        <v>264</v>
      </c>
      <c r="G368" s="36">
        <v>1125</v>
      </c>
      <c r="H368" s="35">
        <v>0</v>
      </c>
    </row>
    <row r="369" spans="1:8" s="171" customFormat="1" x14ac:dyDescent="0.35">
      <c r="A369" s="181" t="s">
        <v>1069</v>
      </c>
      <c r="B369" s="70">
        <v>43995</v>
      </c>
      <c r="C369" s="36">
        <v>145</v>
      </c>
      <c r="D369" s="36">
        <v>1147</v>
      </c>
      <c r="E369" s="37">
        <v>0</v>
      </c>
      <c r="F369" s="36">
        <v>166</v>
      </c>
      <c r="G369" s="36">
        <v>841</v>
      </c>
      <c r="H369" s="35">
        <v>0</v>
      </c>
    </row>
    <row r="370" spans="1:8" s="171" customFormat="1" x14ac:dyDescent="0.35">
      <c r="A370" s="181" t="s">
        <v>1070</v>
      </c>
      <c r="B370" s="70">
        <v>43995</v>
      </c>
      <c r="C370" s="36">
        <v>118</v>
      </c>
      <c r="D370" s="36">
        <v>1099</v>
      </c>
      <c r="E370" s="37">
        <v>0</v>
      </c>
      <c r="F370" s="36">
        <v>116</v>
      </c>
      <c r="G370" s="36">
        <v>631</v>
      </c>
      <c r="H370" s="35">
        <v>0</v>
      </c>
    </row>
    <row r="371" spans="1:8" s="171" customFormat="1" x14ac:dyDescent="0.35">
      <c r="A371" s="181" t="s">
        <v>1071</v>
      </c>
      <c r="B371" s="70">
        <v>43995</v>
      </c>
      <c r="C371" s="36">
        <v>78</v>
      </c>
      <c r="D371" s="36">
        <v>722</v>
      </c>
      <c r="E371" s="37">
        <v>0</v>
      </c>
      <c r="F371" s="36">
        <v>103</v>
      </c>
      <c r="G371" s="36">
        <v>416</v>
      </c>
      <c r="H371" s="35">
        <v>0</v>
      </c>
    </row>
    <row r="372" spans="1:8" s="171" customFormat="1" x14ac:dyDescent="0.35">
      <c r="A372" s="181" t="s">
        <v>1072</v>
      </c>
      <c r="B372" s="70">
        <v>43995</v>
      </c>
      <c r="C372" s="36">
        <v>74</v>
      </c>
      <c r="D372" s="36">
        <v>863</v>
      </c>
      <c r="E372" s="37">
        <v>0</v>
      </c>
      <c r="F372" s="36">
        <v>155</v>
      </c>
      <c r="G372" s="36">
        <v>340</v>
      </c>
      <c r="H372" s="35">
        <v>0</v>
      </c>
    </row>
    <row r="373" spans="1:8" s="171" customFormat="1" x14ac:dyDescent="0.35">
      <c r="A373" s="181" t="s">
        <v>1073</v>
      </c>
      <c r="B373" s="70">
        <v>43995</v>
      </c>
      <c r="C373" s="36">
        <v>144</v>
      </c>
      <c r="D373" s="36">
        <v>731</v>
      </c>
      <c r="E373" s="37">
        <v>0</v>
      </c>
      <c r="F373" s="36">
        <v>147</v>
      </c>
      <c r="G373" s="36">
        <v>395</v>
      </c>
      <c r="H373" s="35">
        <v>0</v>
      </c>
    </row>
    <row r="374" spans="1:8" s="171" customFormat="1" x14ac:dyDescent="0.35">
      <c r="A374" s="181" t="s">
        <v>1068</v>
      </c>
      <c r="B374" s="70">
        <v>43996</v>
      </c>
      <c r="C374" s="36">
        <v>392</v>
      </c>
      <c r="D374" s="36">
        <v>2079</v>
      </c>
      <c r="E374" s="37">
        <v>0</v>
      </c>
      <c r="F374" s="36">
        <v>279</v>
      </c>
      <c r="G374" s="36">
        <v>1203</v>
      </c>
      <c r="H374" s="35">
        <v>0</v>
      </c>
    </row>
    <row r="375" spans="1:8" s="171" customFormat="1" x14ac:dyDescent="0.35">
      <c r="A375" s="181" t="s">
        <v>1069</v>
      </c>
      <c r="B375" s="70">
        <v>43996</v>
      </c>
      <c r="C375" s="36">
        <v>140</v>
      </c>
      <c r="D375" s="36">
        <v>1138</v>
      </c>
      <c r="E375" s="37">
        <v>0</v>
      </c>
      <c r="F375" s="36">
        <v>171</v>
      </c>
      <c r="G375" s="36">
        <v>841</v>
      </c>
      <c r="H375" s="35">
        <v>0</v>
      </c>
    </row>
    <row r="376" spans="1:8" s="171" customFormat="1" x14ac:dyDescent="0.35">
      <c r="A376" s="181" t="s">
        <v>1070</v>
      </c>
      <c r="B376" s="70">
        <v>43996</v>
      </c>
      <c r="C376" s="36">
        <v>117</v>
      </c>
      <c r="D376" s="36">
        <v>1074</v>
      </c>
      <c r="E376" s="37">
        <v>0</v>
      </c>
      <c r="F376" s="36">
        <v>120</v>
      </c>
      <c r="G376" s="36">
        <v>651</v>
      </c>
      <c r="H376" s="35">
        <v>0</v>
      </c>
    </row>
    <row r="377" spans="1:8" s="171" customFormat="1" x14ac:dyDescent="0.35">
      <c r="A377" s="181" t="s">
        <v>1071</v>
      </c>
      <c r="B377" s="70">
        <v>43996</v>
      </c>
      <c r="C377" s="36">
        <v>87</v>
      </c>
      <c r="D377" s="36">
        <v>714</v>
      </c>
      <c r="E377" s="37">
        <v>0</v>
      </c>
      <c r="F377" s="36">
        <v>94</v>
      </c>
      <c r="G377" s="36">
        <v>425</v>
      </c>
      <c r="H377" s="35">
        <v>0</v>
      </c>
    </row>
    <row r="378" spans="1:8" s="171" customFormat="1" x14ac:dyDescent="0.35">
      <c r="A378" s="181" t="s">
        <v>1072</v>
      </c>
      <c r="B378" s="70">
        <v>43996</v>
      </c>
      <c r="C378" s="36">
        <v>71</v>
      </c>
      <c r="D378" s="36">
        <v>821</v>
      </c>
      <c r="E378" s="37">
        <v>0</v>
      </c>
      <c r="F378" s="36">
        <v>138</v>
      </c>
      <c r="G378" s="36">
        <v>382</v>
      </c>
      <c r="H378" s="35">
        <v>0</v>
      </c>
    </row>
    <row r="379" spans="1:8" s="171" customFormat="1" x14ac:dyDescent="0.35">
      <c r="A379" s="181" t="s">
        <v>1073</v>
      </c>
      <c r="B379" s="70">
        <v>43996</v>
      </c>
      <c r="C379" s="36">
        <v>154</v>
      </c>
      <c r="D379" s="36">
        <v>714</v>
      </c>
      <c r="E379" s="37">
        <v>0</v>
      </c>
      <c r="F379" s="36">
        <v>137</v>
      </c>
      <c r="G379" s="36">
        <v>412</v>
      </c>
      <c r="H379" s="35">
        <v>0</v>
      </c>
    </row>
    <row r="380" spans="1:8" s="171" customFormat="1" x14ac:dyDescent="0.35">
      <c r="A380" s="181" t="s">
        <v>1068</v>
      </c>
      <c r="B380" s="70">
        <v>43997</v>
      </c>
      <c r="C380" s="36">
        <v>382</v>
      </c>
      <c r="D380" s="36">
        <v>2121</v>
      </c>
      <c r="E380" s="37">
        <v>0</v>
      </c>
      <c r="F380" s="36">
        <v>288</v>
      </c>
      <c r="G380" s="36">
        <v>1186</v>
      </c>
      <c r="H380" s="35">
        <v>0</v>
      </c>
    </row>
    <row r="381" spans="1:8" s="171" customFormat="1" x14ac:dyDescent="0.35">
      <c r="A381" s="181" t="s">
        <v>1069</v>
      </c>
      <c r="B381" s="70">
        <v>43997</v>
      </c>
      <c r="C381" s="36">
        <v>149</v>
      </c>
      <c r="D381" s="36">
        <v>1164</v>
      </c>
      <c r="E381" s="37">
        <v>0</v>
      </c>
      <c r="F381" s="36">
        <v>162</v>
      </c>
      <c r="G381" s="36">
        <v>811</v>
      </c>
      <c r="H381" s="35">
        <v>0</v>
      </c>
    </row>
    <row r="382" spans="1:8" s="171" customFormat="1" x14ac:dyDescent="0.35">
      <c r="A382" s="181" t="s">
        <v>1070</v>
      </c>
      <c r="B382" s="70">
        <v>43997</v>
      </c>
      <c r="C382" s="36">
        <v>116</v>
      </c>
      <c r="D382" s="36">
        <v>1052</v>
      </c>
      <c r="E382" s="37">
        <v>0</v>
      </c>
      <c r="F382" s="36">
        <v>121</v>
      </c>
      <c r="G382" s="36">
        <v>673</v>
      </c>
      <c r="H382" s="35">
        <v>0</v>
      </c>
    </row>
    <row r="383" spans="1:8" s="171" customFormat="1" x14ac:dyDescent="0.35">
      <c r="A383" s="181" t="s">
        <v>1071</v>
      </c>
      <c r="B383" s="70">
        <v>43997</v>
      </c>
      <c r="C383" s="36">
        <v>75</v>
      </c>
      <c r="D383" s="36">
        <v>767</v>
      </c>
      <c r="E383" s="37">
        <v>0</v>
      </c>
      <c r="F383" s="36">
        <v>106</v>
      </c>
      <c r="G383" s="36">
        <v>381</v>
      </c>
      <c r="H383" s="35">
        <v>0</v>
      </c>
    </row>
    <row r="384" spans="1:8" s="171" customFormat="1" x14ac:dyDescent="0.35">
      <c r="A384" s="181" t="s">
        <v>1072</v>
      </c>
      <c r="B384" s="70">
        <v>43997</v>
      </c>
      <c r="C384" s="36">
        <v>72</v>
      </c>
      <c r="D384" s="36">
        <v>824</v>
      </c>
      <c r="E384" s="37">
        <v>0</v>
      </c>
      <c r="F384" s="36">
        <v>137</v>
      </c>
      <c r="G384" s="36">
        <v>379</v>
      </c>
      <c r="H384" s="35">
        <v>0</v>
      </c>
    </row>
    <row r="385" spans="1:8" s="171" customFormat="1" x14ac:dyDescent="0.35">
      <c r="A385" s="181" t="s">
        <v>1073</v>
      </c>
      <c r="B385" s="70">
        <v>43997</v>
      </c>
      <c r="C385" s="36">
        <v>154</v>
      </c>
      <c r="D385" s="36">
        <v>732</v>
      </c>
      <c r="E385" s="37">
        <v>0</v>
      </c>
      <c r="F385" s="36">
        <v>137</v>
      </c>
      <c r="G385" s="36">
        <v>394</v>
      </c>
      <c r="H385" s="35">
        <v>0</v>
      </c>
    </row>
    <row r="386" spans="1:8" s="171" customFormat="1" x14ac:dyDescent="0.35">
      <c r="A386" s="181" t="s">
        <v>1068</v>
      </c>
      <c r="B386" s="70">
        <v>43998</v>
      </c>
      <c r="C386" s="36">
        <v>402</v>
      </c>
      <c r="D386" s="36">
        <v>2234</v>
      </c>
      <c r="E386" s="37">
        <v>0</v>
      </c>
      <c r="F386" s="36">
        <v>268</v>
      </c>
      <c r="G386" s="36">
        <v>1068</v>
      </c>
      <c r="H386" s="35">
        <v>0</v>
      </c>
    </row>
    <row r="387" spans="1:8" s="171" customFormat="1" x14ac:dyDescent="0.35">
      <c r="A387" s="181" t="s">
        <v>1069</v>
      </c>
      <c r="B387" s="70">
        <v>43998</v>
      </c>
      <c r="C387" s="36">
        <v>143</v>
      </c>
      <c r="D387" s="36">
        <v>1209</v>
      </c>
      <c r="E387" s="37">
        <v>0</v>
      </c>
      <c r="F387" s="36">
        <v>168</v>
      </c>
      <c r="G387" s="36">
        <v>789</v>
      </c>
      <c r="H387" s="35">
        <v>0</v>
      </c>
    </row>
    <row r="388" spans="1:8" s="171" customFormat="1" x14ac:dyDescent="0.35">
      <c r="A388" s="181" t="s">
        <v>1070</v>
      </c>
      <c r="B388" s="70">
        <v>43998</v>
      </c>
      <c r="C388" s="36">
        <v>116</v>
      </c>
      <c r="D388" s="36">
        <v>1104</v>
      </c>
      <c r="E388" s="37">
        <v>0</v>
      </c>
      <c r="F388" s="36">
        <v>128</v>
      </c>
      <c r="G388" s="36">
        <v>622</v>
      </c>
      <c r="H388" s="35">
        <v>0</v>
      </c>
    </row>
    <row r="389" spans="1:8" s="171" customFormat="1" x14ac:dyDescent="0.35">
      <c r="A389" s="181" t="s">
        <v>1071</v>
      </c>
      <c r="B389" s="70">
        <v>43998</v>
      </c>
      <c r="C389" s="36">
        <v>70</v>
      </c>
      <c r="D389" s="36">
        <v>818</v>
      </c>
      <c r="E389" s="37">
        <v>0</v>
      </c>
      <c r="F389" s="36">
        <v>111</v>
      </c>
      <c r="G389" s="36">
        <v>326</v>
      </c>
      <c r="H389" s="35">
        <v>0</v>
      </c>
    </row>
    <row r="390" spans="1:8" s="171" customFormat="1" x14ac:dyDescent="0.35">
      <c r="A390" s="181" t="s">
        <v>1072</v>
      </c>
      <c r="B390" s="70">
        <v>43998</v>
      </c>
      <c r="C390" s="36">
        <v>76</v>
      </c>
      <c r="D390" s="36">
        <v>870</v>
      </c>
      <c r="E390" s="37">
        <v>0</v>
      </c>
      <c r="F390" s="36">
        <v>133</v>
      </c>
      <c r="G390" s="36">
        <v>333</v>
      </c>
      <c r="H390" s="35">
        <v>0</v>
      </c>
    </row>
    <row r="391" spans="1:8" s="171" customFormat="1" x14ac:dyDescent="0.35">
      <c r="A391" s="181" t="s">
        <v>1073</v>
      </c>
      <c r="B391" s="70">
        <v>43998</v>
      </c>
      <c r="C391" s="36">
        <v>154</v>
      </c>
      <c r="D391" s="36">
        <v>804</v>
      </c>
      <c r="E391" s="37">
        <v>0</v>
      </c>
      <c r="F391" s="36">
        <v>137</v>
      </c>
      <c r="G391" s="36">
        <v>322</v>
      </c>
      <c r="H391" s="35">
        <v>0</v>
      </c>
    </row>
    <row r="392" spans="1:8" s="171" customFormat="1" x14ac:dyDescent="0.35">
      <c r="A392" s="181" t="s">
        <v>1068</v>
      </c>
      <c r="B392" s="70">
        <v>43999</v>
      </c>
      <c r="C392" s="36">
        <v>408</v>
      </c>
      <c r="D392" s="36">
        <v>2246</v>
      </c>
      <c r="E392" s="37">
        <v>0</v>
      </c>
      <c r="F392" s="36">
        <v>264</v>
      </c>
      <c r="G392" s="36">
        <v>1049</v>
      </c>
      <c r="H392" s="35">
        <v>0</v>
      </c>
    </row>
    <row r="393" spans="1:8" s="171" customFormat="1" x14ac:dyDescent="0.35">
      <c r="A393" s="181" t="s">
        <v>1069</v>
      </c>
      <c r="B393" s="70">
        <v>43999</v>
      </c>
      <c r="C393" s="36">
        <v>141</v>
      </c>
      <c r="D393" s="36">
        <v>1250</v>
      </c>
      <c r="E393" s="37">
        <v>0</v>
      </c>
      <c r="F393" s="36">
        <v>170</v>
      </c>
      <c r="G393" s="36">
        <v>753</v>
      </c>
      <c r="H393" s="35">
        <v>0</v>
      </c>
    </row>
    <row r="394" spans="1:8" s="171" customFormat="1" x14ac:dyDescent="0.35">
      <c r="A394" s="181" t="s">
        <v>1070</v>
      </c>
      <c r="B394" s="70">
        <v>43999</v>
      </c>
      <c r="C394" s="36">
        <v>112</v>
      </c>
      <c r="D394" s="36">
        <v>1126</v>
      </c>
      <c r="E394" s="37">
        <v>0</v>
      </c>
      <c r="F394" s="36">
        <v>127</v>
      </c>
      <c r="G394" s="36">
        <v>600</v>
      </c>
      <c r="H394" s="35">
        <v>0</v>
      </c>
    </row>
    <row r="395" spans="1:8" s="171" customFormat="1" x14ac:dyDescent="0.35">
      <c r="A395" s="181" t="s">
        <v>1071</v>
      </c>
      <c r="B395" s="70">
        <v>43999</v>
      </c>
      <c r="C395" s="36">
        <v>72</v>
      </c>
      <c r="D395" s="36">
        <v>796</v>
      </c>
      <c r="E395" s="37">
        <v>0</v>
      </c>
      <c r="F395" s="36">
        <v>109</v>
      </c>
      <c r="G395" s="36">
        <v>357</v>
      </c>
      <c r="H395" s="35">
        <v>0</v>
      </c>
    </row>
    <row r="396" spans="1:8" s="171" customFormat="1" x14ac:dyDescent="0.35">
      <c r="A396" s="181" t="s">
        <v>1072</v>
      </c>
      <c r="B396" s="70">
        <v>43999</v>
      </c>
      <c r="C396" s="36">
        <v>68</v>
      </c>
      <c r="D396" s="36">
        <v>893</v>
      </c>
      <c r="E396" s="37">
        <v>0</v>
      </c>
      <c r="F396" s="36">
        <v>141</v>
      </c>
      <c r="G396" s="36">
        <v>310</v>
      </c>
      <c r="H396" s="35">
        <v>0</v>
      </c>
    </row>
    <row r="397" spans="1:8" s="171" customFormat="1" x14ac:dyDescent="0.35">
      <c r="A397" s="181" t="s">
        <v>1073</v>
      </c>
      <c r="B397" s="70">
        <v>43999</v>
      </c>
      <c r="C397" s="36">
        <v>151</v>
      </c>
      <c r="D397" s="36">
        <v>821</v>
      </c>
      <c r="E397" s="37">
        <v>0</v>
      </c>
      <c r="F397" s="36">
        <v>140</v>
      </c>
      <c r="G397" s="36">
        <v>305</v>
      </c>
      <c r="H397" s="35">
        <v>0</v>
      </c>
    </row>
    <row r="398" spans="1:8" s="171" customFormat="1" x14ac:dyDescent="0.35">
      <c r="A398" s="181" t="s">
        <v>1068</v>
      </c>
      <c r="B398" s="70">
        <v>44000</v>
      </c>
      <c r="C398" s="36">
        <v>406</v>
      </c>
      <c r="D398" s="36">
        <v>2232</v>
      </c>
      <c r="E398" s="37">
        <v>0</v>
      </c>
      <c r="F398" s="36">
        <v>266</v>
      </c>
      <c r="G398" s="36">
        <v>1068</v>
      </c>
      <c r="H398" s="35">
        <v>0</v>
      </c>
    </row>
    <row r="399" spans="1:8" s="171" customFormat="1" x14ac:dyDescent="0.35">
      <c r="A399" s="181" t="s">
        <v>1069</v>
      </c>
      <c r="B399" s="70">
        <v>44000</v>
      </c>
      <c r="C399" s="36">
        <v>147</v>
      </c>
      <c r="D399" s="36">
        <v>1251</v>
      </c>
      <c r="E399" s="37">
        <v>0</v>
      </c>
      <c r="F399" s="36">
        <v>164</v>
      </c>
      <c r="G399" s="36">
        <v>752</v>
      </c>
      <c r="H399" s="35">
        <v>0</v>
      </c>
    </row>
    <row r="400" spans="1:8" s="171" customFormat="1" x14ac:dyDescent="0.35">
      <c r="A400" s="181" t="s">
        <v>1070</v>
      </c>
      <c r="B400" s="70">
        <v>44000</v>
      </c>
      <c r="C400" s="36">
        <v>118</v>
      </c>
      <c r="D400" s="36">
        <v>1133</v>
      </c>
      <c r="E400" s="37">
        <v>0</v>
      </c>
      <c r="F400" s="36">
        <v>121</v>
      </c>
      <c r="G400" s="36">
        <v>595</v>
      </c>
      <c r="H400" s="35">
        <v>0</v>
      </c>
    </row>
    <row r="401" spans="1:8" s="171" customFormat="1" x14ac:dyDescent="0.35">
      <c r="A401" s="181" t="s">
        <v>1071</v>
      </c>
      <c r="B401" s="70">
        <v>44000</v>
      </c>
      <c r="C401" s="36">
        <v>77</v>
      </c>
      <c r="D401" s="36">
        <v>788</v>
      </c>
      <c r="E401" s="37">
        <v>0</v>
      </c>
      <c r="F401" s="36">
        <v>104</v>
      </c>
      <c r="G401" s="36">
        <v>371</v>
      </c>
      <c r="H401" s="35">
        <v>0</v>
      </c>
    </row>
    <row r="402" spans="1:8" s="171" customFormat="1" x14ac:dyDescent="0.35">
      <c r="A402" s="181" t="s">
        <v>1072</v>
      </c>
      <c r="B402" s="70">
        <v>44000</v>
      </c>
      <c r="C402" s="36">
        <v>80</v>
      </c>
      <c r="D402" s="36">
        <v>868</v>
      </c>
      <c r="E402" s="37">
        <v>0</v>
      </c>
      <c r="F402" s="36">
        <v>129</v>
      </c>
      <c r="G402" s="36">
        <v>335</v>
      </c>
      <c r="H402" s="35">
        <v>0</v>
      </c>
    </row>
    <row r="403" spans="1:8" s="171" customFormat="1" x14ac:dyDescent="0.35">
      <c r="A403" s="181" t="s">
        <v>1073</v>
      </c>
      <c r="B403" s="70">
        <v>44000</v>
      </c>
      <c r="C403" s="36">
        <v>150</v>
      </c>
      <c r="D403" s="36">
        <v>823</v>
      </c>
      <c r="E403" s="37">
        <v>0</v>
      </c>
      <c r="F403" s="36">
        <v>141</v>
      </c>
      <c r="G403" s="36">
        <v>303</v>
      </c>
      <c r="H403" s="35">
        <v>0</v>
      </c>
    </row>
    <row r="404" spans="1:8" s="171" customFormat="1" x14ac:dyDescent="0.35">
      <c r="A404" s="181" t="s">
        <v>1068</v>
      </c>
      <c r="B404" s="70">
        <v>44001</v>
      </c>
      <c r="C404" s="36">
        <v>407</v>
      </c>
      <c r="D404" s="36">
        <v>2250</v>
      </c>
      <c r="E404" s="37">
        <v>0</v>
      </c>
      <c r="F404" s="36">
        <v>263</v>
      </c>
      <c r="G404" s="36">
        <v>1048</v>
      </c>
      <c r="H404" s="35">
        <v>0</v>
      </c>
    </row>
    <row r="405" spans="1:8" s="171" customFormat="1" x14ac:dyDescent="0.35">
      <c r="A405" s="181" t="s">
        <v>1069</v>
      </c>
      <c r="B405" s="70">
        <v>44001</v>
      </c>
      <c r="C405" s="36">
        <v>139</v>
      </c>
      <c r="D405" s="36">
        <v>1231</v>
      </c>
      <c r="E405" s="37">
        <v>0</v>
      </c>
      <c r="F405" s="36">
        <v>172</v>
      </c>
      <c r="G405" s="36">
        <v>780</v>
      </c>
      <c r="H405" s="35">
        <v>0</v>
      </c>
    </row>
    <row r="406" spans="1:8" s="171" customFormat="1" x14ac:dyDescent="0.35">
      <c r="A406" s="181" t="s">
        <v>1070</v>
      </c>
      <c r="B406" s="70">
        <v>44001</v>
      </c>
      <c r="C406" s="36">
        <v>111</v>
      </c>
      <c r="D406" s="36">
        <v>1119</v>
      </c>
      <c r="E406" s="37">
        <v>0</v>
      </c>
      <c r="F406" s="36">
        <v>128</v>
      </c>
      <c r="G406" s="36">
        <v>610</v>
      </c>
      <c r="H406" s="35">
        <v>0</v>
      </c>
    </row>
    <row r="407" spans="1:8" s="171" customFormat="1" x14ac:dyDescent="0.35">
      <c r="A407" s="181" t="s">
        <v>1071</v>
      </c>
      <c r="B407" s="70">
        <v>44001</v>
      </c>
      <c r="C407" s="36">
        <v>68</v>
      </c>
      <c r="D407" s="36">
        <v>782</v>
      </c>
      <c r="E407" s="37">
        <v>0</v>
      </c>
      <c r="F407" s="36">
        <v>113</v>
      </c>
      <c r="G407" s="36">
        <v>377</v>
      </c>
      <c r="H407" s="35">
        <v>0</v>
      </c>
    </row>
    <row r="408" spans="1:8" s="171" customFormat="1" x14ac:dyDescent="0.35">
      <c r="A408" s="181" t="s">
        <v>1072</v>
      </c>
      <c r="B408" s="70">
        <v>44001</v>
      </c>
      <c r="C408" s="36">
        <v>69</v>
      </c>
      <c r="D408" s="36">
        <v>876</v>
      </c>
      <c r="E408" s="37">
        <v>0</v>
      </c>
      <c r="F408" s="36">
        <v>140</v>
      </c>
      <c r="G408" s="36">
        <v>327</v>
      </c>
      <c r="H408" s="35">
        <v>0</v>
      </c>
    </row>
    <row r="409" spans="1:8" s="171" customFormat="1" x14ac:dyDescent="0.35">
      <c r="A409" s="181" t="s">
        <v>1073</v>
      </c>
      <c r="B409" s="70">
        <v>44001</v>
      </c>
      <c r="C409" s="36">
        <v>153</v>
      </c>
      <c r="D409" s="36">
        <v>811</v>
      </c>
      <c r="E409" s="37">
        <v>0</v>
      </c>
      <c r="F409" s="36">
        <v>136</v>
      </c>
      <c r="G409" s="36">
        <v>315</v>
      </c>
      <c r="H409" s="35">
        <v>0</v>
      </c>
    </row>
    <row r="410" spans="1:8" s="171" customFormat="1" x14ac:dyDescent="0.35">
      <c r="A410" s="181" t="s">
        <v>1068</v>
      </c>
      <c r="B410" s="70">
        <v>44002</v>
      </c>
      <c r="C410" s="36">
        <v>391</v>
      </c>
      <c r="D410" s="36">
        <v>2202</v>
      </c>
      <c r="E410" s="37">
        <v>0</v>
      </c>
      <c r="F410" s="36">
        <v>276</v>
      </c>
      <c r="G410" s="36">
        <v>1089</v>
      </c>
      <c r="H410" s="35">
        <v>0</v>
      </c>
    </row>
    <row r="411" spans="1:8" s="171" customFormat="1" x14ac:dyDescent="0.35">
      <c r="A411" s="181" t="s">
        <v>1069</v>
      </c>
      <c r="B411" s="70">
        <v>44002</v>
      </c>
      <c r="C411" s="36">
        <v>136</v>
      </c>
      <c r="D411" s="36">
        <v>1202</v>
      </c>
      <c r="E411" s="37">
        <v>0</v>
      </c>
      <c r="F411" s="36">
        <v>175</v>
      </c>
      <c r="G411" s="36">
        <v>807</v>
      </c>
      <c r="H411" s="35">
        <v>0</v>
      </c>
    </row>
    <row r="412" spans="1:8" s="171" customFormat="1" x14ac:dyDescent="0.35">
      <c r="A412" s="181" t="s">
        <v>1070</v>
      </c>
      <c r="B412" s="70">
        <v>44002</v>
      </c>
      <c r="C412" s="36">
        <v>119</v>
      </c>
      <c r="D412" s="36">
        <v>1059</v>
      </c>
      <c r="E412" s="37">
        <v>0</v>
      </c>
      <c r="F412" s="36">
        <v>120</v>
      </c>
      <c r="G412" s="36">
        <v>670</v>
      </c>
      <c r="H412" s="35">
        <v>0</v>
      </c>
    </row>
    <row r="413" spans="1:8" s="171" customFormat="1" x14ac:dyDescent="0.35">
      <c r="A413" s="181" t="s">
        <v>1071</v>
      </c>
      <c r="B413" s="70">
        <v>44002</v>
      </c>
      <c r="C413" s="36">
        <v>76</v>
      </c>
      <c r="D413" s="36">
        <v>755</v>
      </c>
      <c r="E413" s="37">
        <v>0</v>
      </c>
      <c r="F413" s="36">
        <v>105</v>
      </c>
      <c r="G413" s="36">
        <v>404</v>
      </c>
      <c r="H413" s="35">
        <v>0</v>
      </c>
    </row>
    <row r="414" spans="1:8" s="171" customFormat="1" x14ac:dyDescent="0.35">
      <c r="A414" s="181" t="s">
        <v>1072</v>
      </c>
      <c r="B414" s="70">
        <v>44002</v>
      </c>
      <c r="C414" s="36">
        <v>68</v>
      </c>
      <c r="D414" s="36">
        <v>859</v>
      </c>
      <c r="E414" s="37">
        <v>0</v>
      </c>
      <c r="F414" s="36">
        <v>141</v>
      </c>
      <c r="G414" s="36">
        <v>344</v>
      </c>
      <c r="H414" s="35">
        <v>0</v>
      </c>
    </row>
    <row r="415" spans="1:8" s="171" customFormat="1" x14ac:dyDescent="0.35">
      <c r="A415" s="181" t="s">
        <v>1073</v>
      </c>
      <c r="B415" s="70">
        <v>44002</v>
      </c>
      <c r="C415" s="36">
        <v>152</v>
      </c>
      <c r="D415" s="36">
        <v>802</v>
      </c>
      <c r="E415" s="37">
        <v>0</v>
      </c>
      <c r="F415" s="36">
        <v>139</v>
      </c>
      <c r="G415" s="36">
        <v>333</v>
      </c>
      <c r="H415" s="35">
        <v>0</v>
      </c>
    </row>
    <row r="416" spans="1:8" s="171" customFormat="1" x14ac:dyDescent="0.35">
      <c r="A416" s="181" t="s">
        <v>1068</v>
      </c>
      <c r="B416" s="70">
        <v>44003</v>
      </c>
      <c r="C416" s="36">
        <v>372</v>
      </c>
      <c r="D416" s="36">
        <v>2108</v>
      </c>
      <c r="E416" s="37">
        <v>0</v>
      </c>
      <c r="F416" s="36">
        <v>288</v>
      </c>
      <c r="G416" s="36">
        <v>1169</v>
      </c>
      <c r="H416" s="35">
        <v>0</v>
      </c>
    </row>
    <row r="417" spans="1:8" s="171" customFormat="1" x14ac:dyDescent="0.35">
      <c r="A417" s="181" t="s">
        <v>1069</v>
      </c>
      <c r="B417" s="70">
        <v>44003</v>
      </c>
      <c r="C417" s="36">
        <v>133</v>
      </c>
      <c r="D417" s="36">
        <v>1180</v>
      </c>
      <c r="E417" s="37">
        <v>0</v>
      </c>
      <c r="F417" s="36">
        <v>178</v>
      </c>
      <c r="G417" s="36">
        <v>827</v>
      </c>
      <c r="H417" s="35">
        <v>0</v>
      </c>
    </row>
    <row r="418" spans="1:8" s="171" customFormat="1" x14ac:dyDescent="0.35">
      <c r="A418" s="181" t="s">
        <v>1070</v>
      </c>
      <c r="B418" s="70">
        <v>44003</v>
      </c>
      <c r="C418" s="36">
        <v>117</v>
      </c>
      <c r="D418" s="36">
        <v>1059</v>
      </c>
      <c r="E418" s="37">
        <v>0</v>
      </c>
      <c r="F418" s="36">
        <v>122</v>
      </c>
      <c r="G418" s="36">
        <v>670</v>
      </c>
      <c r="H418" s="35">
        <v>0</v>
      </c>
    </row>
    <row r="419" spans="1:8" s="171" customFormat="1" x14ac:dyDescent="0.35">
      <c r="A419" s="181" t="s">
        <v>1071</v>
      </c>
      <c r="B419" s="70">
        <v>44003</v>
      </c>
      <c r="C419" s="36">
        <v>77</v>
      </c>
      <c r="D419" s="36">
        <v>744</v>
      </c>
      <c r="E419" s="37">
        <v>0</v>
      </c>
      <c r="F419" s="36">
        <v>104</v>
      </c>
      <c r="G419" s="36">
        <v>415</v>
      </c>
      <c r="H419" s="35">
        <v>0</v>
      </c>
    </row>
    <row r="420" spans="1:8" s="171" customFormat="1" x14ac:dyDescent="0.35">
      <c r="A420" s="181" t="s">
        <v>1072</v>
      </c>
      <c r="B420" s="70">
        <v>44003</v>
      </c>
      <c r="C420" s="36">
        <v>77</v>
      </c>
      <c r="D420" s="36">
        <v>819</v>
      </c>
      <c r="E420" s="37">
        <v>0</v>
      </c>
      <c r="F420" s="36">
        <v>132</v>
      </c>
      <c r="G420" s="36">
        <v>384</v>
      </c>
      <c r="H420" s="35">
        <v>0</v>
      </c>
    </row>
    <row r="421" spans="1:8" s="171" customFormat="1" x14ac:dyDescent="0.35">
      <c r="A421" s="181" t="s">
        <v>1073</v>
      </c>
      <c r="B421" s="70">
        <v>44003</v>
      </c>
      <c r="C421" s="36">
        <v>151</v>
      </c>
      <c r="D421" s="36">
        <v>784</v>
      </c>
      <c r="E421" s="37">
        <v>0</v>
      </c>
      <c r="F421" s="36">
        <v>140</v>
      </c>
      <c r="G421" s="36">
        <v>346</v>
      </c>
      <c r="H421" s="35">
        <v>0</v>
      </c>
    </row>
    <row r="422" spans="1:8" s="171" customFormat="1" x14ac:dyDescent="0.35">
      <c r="A422" s="181" t="s">
        <v>1068</v>
      </c>
      <c r="B422" s="70">
        <v>44004</v>
      </c>
      <c r="C422" s="36">
        <v>367</v>
      </c>
      <c r="D422" s="36">
        <v>2145</v>
      </c>
      <c r="E422" s="37">
        <v>0</v>
      </c>
      <c r="F422" s="36">
        <v>294</v>
      </c>
      <c r="G422" s="36">
        <v>1140</v>
      </c>
      <c r="H422" s="35">
        <v>0</v>
      </c>
    </row>
    <row r="423" spans="1:8" s="171" customFormat="1" x14ac:dyDescent="0.35">
      <c r="A423" s="181" t="s">
        <v>1069</v>
      </c>
      <c r="B423" s="70">
        <v>44004</v>
      </c>
      <c r="C423" s="36">
        <v>123</v>
      </c>
      <c r="D423" s="36">
        <v>1176</v>
      </c>
      <c r="E423" s="37">
        <v>0</v>
      </c>
      <c r="F423" s="36">
        <v>188</v>
      </c>
      <c r="G423" s="36">
        <v>837</v>
      </c>
      <c r="H423" s="35">
        <v>0</v>
      </c>
    </row>
    <row r="424" spans="1:8" s="171" customFormat="1" x14ac:dyDescent="0.35">
      <c r="A424" s="181" t="s">
        <v>1070</v>
      </c>
      <c r="B424" s="70">
        <v>44004</v>
      </c>
      <c r="C424" s="36">
        <v>126</v>
      </c>
      <c r="D424" s="36">
        <v>1099</v>
      </c>
      <c r="E424" s="37">
        <v>0</v>
      </c>
      <c r="F424" s="36">
        <v>113</v>
      </c>
      <c r="G424" s="36">
        <v>630</v>
      </c>
      <c r="H424" s="35">
        <v>0</v>
      </c>
    </row>
    <row r="425" spans="1:8" s="171" customFormat="1" x14ac:dyDescent="0.35">
      <c r="A425" s="181" t="s">
        <v>1071</v>
      </c>
      <c r="B425" s="70">
        <v>44004</v>
      </c>
      <c r="C425" s="36">
        <v>78</v>
      </c>
      <c r="D425" s="36">
        <v>789</v>
      </c>
      <c r="E425" s="37">
        <v>0</v>
      </c>
      <c r="F425" s="36">
        <v>103</v>
      </c>
      <c r="G425" s="36">
        <v>370</v>
      </c>
      <c r="H425" s="35">
        <v>0</v>
      </c>
    </row>
    <row r="426" spans="1:8" s="171" customFormat="1" x14ac:dyDescent="0.35">
      <c r="A426" s="181" t="s">
        <v>1072</v>
      </c>
      <c r="B426" s="70">
        <v>44004</v>
      </c>
      <c r="C426" s="36">
        <v>81</v>
      </c>
      <c r="D426" s="36">
        <v>858</v>
      </c>
      <c r="E426" s="37">
        <v>0</v>
      </c>
      <c r="F426" s="36">
        <v>128</v>
      </c>
      <c r="G426" s="36">
        <v>345</v>
      </c>
      <c r="H426" s="35">
        <v>0</v>
      </c>
    </row>
    <row r="427" spans="1:8" s="171" customFormat="1" x14ac:dyDescent="0.35">
      <c r="A427" s="181" t="s">
        <v>1073</v>
      </c>
      <c r="B427" s="70">
        <v>44004</v>
      </c>
      <c r="C427" s="36">
        <v>145</v>
      </c>
      <c r="D427" s="36">
        <v>820</v>
      </c>
      <c r="E427" s="37">
        <v>0</v>
      </c>
      <c r="F427" s="36">
        <v>146</v>
      </c>
      <c r="G427" s="36">
        <v>315</v>
      </c>
      <c r="H427" s="35">
        <v>0</v>
      </c>
    </row>
    <row r="428" spans="1:8" s="171" customFormat="1" x14ac:dyDescent="0.35">
      <c r="A428" s="181" t="s">
        <v>1068</v>
      </c>
      <c r="B428" s="70">
        <v>44005</v>
      </c>
      <c r="C428" s="36">
        <v>402</v>
      </c>
      <c r="D428" s="36">
        <v>2308</v>
      </c>
      <c r="E428" s="37">
        <v>0</v>
      </c>
      <c r="F428" s="36">
        <v>261</v>
      </c>
      <c r="G428" s="36">
        <v>1004</v>
      </c>
      <c r="H428" s="35">
        <v>0</v>
      </c>
    </row>
    <row r="429" spans="1:8" s="171" customFormat="1" x14ac:dyDescent="0.35">
      <c r="A429" s="181" t="s">
        <v>1069</v>
      </c>
      <c r="B429" s="70">
        <v>44005</v>
      </c>
      <c r="C429" s="36">
        <v>121</v>
      </c>
      <c r="D429" s="36">
        <v>1245</v>
      </c>
      <c r="E429" s="37">
        <v>0</v>
      </c>
      <c r="F429" s="36">
        <v>190</v>
      </c>
      <c r="G429" s="36">
        <v>769</v>
      </c>
      <c r="H429" s="35">
        <v>0</v>
      </c>
    </row>
    <row r="430" spans="1:8" s="171" customFormat="1" x14ac:dyDescent="0.35">
      <c r="A430" s="181" t="s">
        <v>1070</v>
      </c>
      <c r="B430" s="70">
        <v>44005</v>
      </c>
      <c r="C430" s="36">
        <v>121</v>
      </c>
      <c r="D430" s="36">
        <v>1226</v>
      </c>
      <c r="E430" s="37">
        <v>0</v>
      </c>
      <c r="F430" s="36">
        <v>118</v>
      </c>
      <c r="G430" s="36">
        <v>503</v>
      </c>
      <c r="H430" s="35">
        <v>0</v>
      </c>
    </row>
    <row r="431" spans="1:8" s="171" customFormat="1" x14ac:dyDescent="0.35">
      <c r="A431" s="181" t="s">
        <v>1071</v>
      </c>
      <c r="B431" s="70">
        <v>44005</v>
      </c>
      <c r="C431" s="36">
        <v>87</v>
      </c>
      <c r="D431" s="36">
        <v>836</v>
      </c>
      <c r="E431" s="37">
        <v>0</v>
      </c>
      <c r="F431" s="36">
        <v>94</v>
      </c>
      <c r="G431" s="36">
        <v>323</v>
      </c>
      <c r="H431" s="35">
        <v>0</v>
      </c>
    </row>
    <row r="432" spans="1:8" s="171" customFormat="1" x14ac:dyDescent="0.35">
      <c r="A432" s="181" t="s">
        <v>1072</v>
      </c>
      <c r="B432" s="70">
        <v>44005</v>
      </c>
      <c r="C432" s="36">
        <v>82</v>
      </c>
      <c r="D432" s="36">
        <v>917</v>
      </c>
      <c r="E432" s="37">
        <v>0</v>
      </c>
      <c r="F432" s="36">
        <v>127</v>
      </c>
      <c r="G432" s="36">
        <v>286</v>
      </c>
      <c r="H432" s="35">
        <v>0</v>
      </c>
    </row>
    <row r="433" spans="1:8" s="171" customFormat="1" x14ac:dyDescent="0.35">
      <c r="A433" s="181" t="s">
        <v>1073</v>
      </c>
      <c r="B433" s="70">
        <v>44005</v>
      </c>
      <c r="C433" s="36">
        <v>154</v>
      </c>
      <c r="D433" s="36">
        <v>882</v>
      </c>
      <c r="E433" s="37">
        <v>0</v>
      </c>
      <c r="F433" s="36">
        <v>137</v>
      </c>
      <c r="G433" s="36">
        <v>244</v>
      </c>
      <c r="H433" s="35">
        <v>0</v>
      </c>
    </row>
    <row r="434" spans="1:8" s="171" customFormat="1" x14ac:dyDescent="0.35">
      <c r="A434" s="181" t="s">
        <v>1068</v>
      </c>
      <c r="B434" s="70">
        <v>44006</v>
      </c>
      <c r="C434" s="36">
        <v>419</v>
      </c>
      <c r="D434" s="36">
        <v>2377</v>
      </c>
      <c r="E434" s="37">
        <v>0</v>
      </c>
      <c r="F434" s="36">
        <v>249</v>
      </c>
      <c r="G434" s="36">
        <v>923</v>
      </c>
      <c r="H434" s="35">
        <v>0</v>
      </c>
    </row>
    <row r="435" spans="1:8" s="171" customFormat="1" x14ac:dyDescent="0.35">
      <c r="A435" s="181" t="s">
        <v>1069</v>
      </c>
      <c r="B435" s="70">
        <v>44006</v>
      </c>
      <c r="C435" s="36">
        <v>135</v>
      </c>
      <c r="D435" s="36">
        <v>1271</v>
      </c>
      <c r="E435" s="37">
        <v>0</v>
      </c>
      <c r="F435" s="36">
        <v>176</v>
      </c>
      <c r="G435" s="36">
        <v>742</v>
      </c>
      <c r="H435" s="35">
        <v>0</v>
      </c>
    </row>
    <row r="436" spans="1:8" s="171" customFormat="1" x14ac:dyDescent="0.35">
      <c r="A436" s="181" t="s">
        <v>1070</v>
      </c>
      <c r="B436" s="70">
        <v>44006</v>
      </c>
      <c r="C436" s="36">
        <v>116</v>
      </c>
      <c r="D436" s="36">
        <v>1218</v>
      </c>
      <c r="E436" s="37">
        <v>0</v>
      </c>
      <c r="F436" s="36">
        <v>123</v>
      </c>
      <c r="G436" s="36">
        <v>511</v>
      </c>
      <c r="H436" s="35">
        <v>0</v>
      </c>
    </row>
    <row r="437" spans="1:8" s="171" customFormat="1" x14ac:dyDescent="0.35">
      <c r="A437" s="181" t="s">
        <v>1071</v>
      </c>
      <c r="B437" s="70">
        <v>44006</v>
      </c>
      <c r="C437" s="36">
        <v>84</v>
      </c>
      <c r="D437" s="36">
        <v>800</v>
      </c>
      <c r="E437" s="37">
        <v>0</v>
      </c>
      <c r="F437" s="36">
        <v>97</v>
      </c>
      <c r="G437" s="36">
        <v>359</v>
      </c>
      <c r="H437" s="35">
        <v>0</v>
      </c>
    </row>
    <row r="438" spans="1:8" s="171" customFormat="1" x14ac:dyDescent="0.35">
      <c r="A438" s="181" t="s">
        <v>1072</v>
      </c>
      <c r="B438" s="70">
        <v>44006</v>
      </c>
      <c r="C438" s="36">
        <v>80</v>
      </c>
      <c r="D438" s="36">
        <v>921</v>
      </c>
      <c r="E438" s="37">
        <v>0</v>
      </c>
      <c r="F438" s="36">
        <v>129</v>
      </c>
      <c r="G438" s="36">
        <v>282</v>
      </c>
      <c r="H438" s="35">
        <v>0</v>
      </c>
    </row>
    <row r="439" spans="1:8" s="171" customFormat="1" x14ac:dyDescent="0.35">
      <c r="A439" s="181" t="s">
        <v>1073</v>
      </c>
      <c r="B439" s="70">
        <v>44006</v>
      </c>
      <c r="C439" s="36">
        <v>150</v>
      </c>
      <c r="D439" s="36">
        <v>890</v>
      </c>
      <c r="E439" s="37">
        <v>0</v>
      </c>
      <c r="F439" s="36">
        <v>141</v>
      </c>
      <c r="G439" s="36">
        <v>236</v>
      </c>
      <c r="H439" s="35">
        <v>0</v>
      </c>
    </row>
    <row r="440" spans="1:8" s="171" customFormat="1" x14ac:dyDescent="0.35">
      <c r="A440" s="181" t="s">
        <v>1068</v>
      </c>
      <c r="B440" s="70">
        <v>44007</v>
      </c>
      <c r="C440" s="36">
        <v>406</v>
      </c>
      <c r="D440" s="36">
        <v>2379</v>
      </c>
      <c r="E440" s="37">
        <v>0</v>
      </c>
      <c r="F440" s="36">
        <v>263</v>
      </c>
      <c r="G440" s="36">
        <v>910</v>
      </c>
      <c r="H440" s="35">
        <v>0</v>
      </c>
    </row>
    <row r="441" spans="1:8" s="171" customFormat="1" x14ac:dyDescent="0.35">
      <c r="A441" s="181" t="s">
        <v>1069</v>
      </c>
      <c r="B441" s="70">
        <v>44007</v>
      </c>
      <c r="C441" s="36">
        <v>132</v>
      </c>
      <c r="D441" s="36">
        <v>1276</v>
      </c>
      <c r="E441" s="37">
        <v>0</v>
      </c>
      <c r="F441" s="36">
        <v>179</v>
      </c>
      <c r="G441" s="36">
        <v>739</v>
      </c>
      <c r="H441" s="35">
        <v>0</v>
      </c>
    </row>
    <row r="442" spans="1:8" s="171" customFormat="1" x14ac:dyDescent="0.35">
      <c r="A442" s="181" t="s">
        <v>1070</v>
      </c>
      <c r="B442" s="70">
        <v>44007</v>
      </c>
      <c r="C442" s="36">
        <v>128</v>
      </c>
      <c r="D442" s="36">
        <v>1205</v>
      </c>
      <c r="E442" s="37">
        <v>0</v>
      </c>
      <c r="F442" s="36">
        <v>111</v>
      </c>
      <c r="G442" s="36">
        <v>524</v>
      </c>
      <c r="H442" s="35">
        <v>0</v>
      </c>
    </row>
    <row r="443" spans="1:8" s="171" customFormat="1" x14ac:dyDescent="0.35">
      <c r="A443" s="181" t="s">
        <v>1071</v>
      </c>
      <c r="B443" s="70">
        <v>44007</v>
      </c>
      <c r="C443" s="36">
        <v>85</v>
      </c>
      <c r="D443" s="36">
        <v>773</v>
      </c>
      <c r="E443" s="37">
        <v>0</v>
      </c>
      <c r="F443" s="36">
        <v>96</v>
      </c>
      <c r="G443" s="36">
        <v>386</v>
      </c>
      <c r="H443" s="35">
        <v>0</v>
      </c>
    </row>
    <row r="444" spans="1:8" s="171" customFormat="1" x14ac:dyDescent="0.35">
      <c r="A444" s="181" t="s">
        <v>1072</v>
      </c>
      <c r="B444" s="70">
        <v>44007</v>
      </c>
      <c r="C444" s="36">
        <v>87</v>
      </c>
      <c r="D444" s="36">
        <v>903</v>
      </c>
      <c r="E444" s="37">
        <v>0</v>
      </c>
      <c r="F444" s="36">
        <v>122</v>
      </c>
      <c r="G444" s="36">
        <v>300</v>
      </c>
      <c r="H444" s="35">
        <v>0</v>
      </c>
    </row>
    <row r="445" spans="1:8" s="171" customFormat="1" x14ac:dyDescent="0.35">
      <c r="A445" s="181" t="s">
        <v>1073</v>
      </c>
      <c r="B445" s="70">
        <v>44007</v>
      </c>
      <c r="C445" s="36">
        <v>144</v>
      </c>
      <c r="D445" s="36">
        <v>837</v>
      </c>
      <c r="E445" s="37">
        <v>0</v>
      </c>
      <c r="F445" s="36">
        <v>148</v>
      </c>
      <c r="G445" s="36">
        <v>277</v>
      </c>
      <c r="H445" s="35">
        <v>0</v>
      </c>
    </row>
    <row r="446" spans="1:8" s="171" customFormat="1" x14ac:dyDescent="0.35">
      <c r="A446" s="181" t="s">
        <v>1068</v>
      </c>
      <c r="B446" s="70">
        <v>44008</v>
      </c>
      <c r="C446" s="36">
        <v>399</v>
      </c>
      <c r="D446" s="36">
        <v>2324</v>
      </c>
      <c r="E446" s="37">
        <v>0</v>
      </c>
      <c r="F446" s="36">
        <v>265</v>
      </c>
      <c r="G446" s="36">
        <v>1002</v>
      </c>
      <c r="H446" s="35">
        <v>0</v>
      </c>
    </row>
    <row r="447" spans="1:8" s="171" customFormat="1" x14ac:dyDescent="0.35">
      <c r="A447" s="181" t="s">
        <v>1069</v>
      </c>
      <c r="B447" s="70">
        <v>44008</v>
      </c>
      <c r="C447" s="36">
        <v>145</v>
      </c>
      <c r="D447" s="36">
        <v>1267</v>
      </c>
      <c r="E447" s="37">
        <v>0</v>
      </c>
      <c r="F447" s="36">
        <v>166</v>
      </c>
      <c r="G447" s="36">
        <v>746</v>
      </c>
      <c r="H447" s="35">
        <v>0</v>
      </c>
    </row>
    <row r="448" spans="1:8" s="171" customFormat="1" x14ac:dyDescent="0.35">
      <c r="A448" s="181" t="s">
        <v>1070</v>
      </c>
      <c r="B448" s="70">
        <v>44008</v>
      </c>
      <c r="C448" s="36">
        <v>121</v>
      </c>
      <c r="D448" s="36">
        <v>1184</v>
      </c>
      <c r="E448" s="37">
        <v>0</v>
      </c>
      <c r="F448" s="36">
        <v>118</v>
      </c>
      <c r="G448" s="36">
        <v>545</v>
      </c>
      <c r="H448" s="35">
        <v>0</v>
      </c>
    </row>
    <row r="449" spans="1:8" s="171" customFormat="1" x14ac:dyDescent="0.35">
      <c r="A449" s="181" t="s">
        <v>1071</v>
      </c>
      <c r="B449" s="70">
        <v>44008</v>
      </c>
      <c r="C449" s="36">
        <v>91</v>
      </c>
      <c r="D449" s="36">
        <v>772</v>
      </c>
      <c r="E449" s="37">
        <v>0</v>
      </c>
      <c r="F449" s="36">
        <v>90</v>
      </c>
      <c r="G449" s="36">
        <v>387</v>
      </c>
      <c r="H449" s="35">
        <v>0</v>
      </c>
    </row>
    <row r="450" spans="1:8" s="171" customFormat="1" x14ac:dyDescent="0.35">
      <c r="A450" s="181" t="s">
        <v>1072</v>
      </c>
      <c r="B450" s="70">
        <v>44008</v>
      </c>
      <c r="C450" s="36">
        <v>79</v>
      </c>
      <c r="D450" s="36">
        <v>903</v>
      </c>
      <c r="E450" s="37">
        <v>0</v>
      </c>
      <c r="F450" s="36">
        <v>130</v>
      </c>
      <c r="G450" s="36">
        <v>300</v>
      </c>
      <c r="H450" s="35">
        <v>0</v>
      </c>
    </row>
    <row r="451" spans="1:8" s="171" customFormat="1" x14ac:dyDescent="0.35">
      <c r="A451" s="181" t="s">
        <v>1073</v>
      </c>
      <c r="B451" s="70">
        <v>44008</v>
      </c>
      <c r="C451" s="36">
        <v>139</v>
      </c>
      <c r="D451" s="36">
        <v>828</v>
      </c>
      <c r="E451" s="37">
        <v>0</v>
      </c>
      <c r="F451" s="36">
        <v>153</v>
      </c>
      <c r="G451" s="36">
        <v>291</v>
      </c>
      <c r="H451" s="35">
        <v>0</v>
      </c>
    </row>
    <row r="452" spans="1:8" s="171" customFormat="1" x14ac:dyDescent="0.35">
      <c r="A452" s="181" t="s">
        <v>1068</v>
      </c>
      <c r="B452" s="70">
        <v>44009</v>
      </c>
      <c r="C452" s="36">
        <v>403</v>
      </c>
      <c r="D452" s="36">
        <v>2285</v>
      </c>
      <c r="E452" s="37">
        <v>0</v>
      </c>
      <c r="F452" s="36">
        <v>263</v>
      </c>
      <c r="G452" s="36">
        <v>1043</v>
      </c>
      <c r="H452" s="35">
        <v>0</v>
      </c>
    </row>
    <row r="453" spans="1:8" s="171" customFormat="1" x14ac:dyDescent="0.35">
      <c r="A453" s="181" t="s">
        <v>1069</v>
      </c>
      <c r="B453" s="70">
        <v>44009</v>
      </c>
      <c r="C453" s="36">
        <v>147</v>
      </c>
      <c r="D453" s="36">
        <v>1225</v>
      </c>
      <c r="E453" s="37">
        <v>0</v>
      </c>
      <c r="F453" s="36">
        <v>164</v>
      </c>
      <c r="G453" s="36">
        <v>783</v>
      </c>
      <c r="H453" s="35">
        <v>0</v>
      </c>
    </row>
    <row r="454" spans="1:8" s="171" customFormat="1" x14ac:dyDescent="0.35">
      <c r="A454" s="181" t="s">
        <v>1070</v>
      </c>
      <c r="B454" s="70">
        <v>44009</v>
      </c>
      <c r="C454" s="36">
        <v>108</v>
      </c>
      <c r="D454" s="36">
        <v>1102</v>
      </c>
      <c r="E454" s="37">
        <v>0</v>
      </c>
      <c r="F454" s="36">
        <v>131</v>
      </c>
      <c r="G454" s="36">
        <v>627</v>
      </c>
      <c r="H454" s="35">
        <v>0</v>
      </c>
    </row>
    <row r="455" spans="1:8" s="171" customFormat="1" x14ac:dyDescent="0.35">
      <c r="A455" s="181" t="s">
        <v>1071</v>
      </c>
      <c r="B455" s="70">
        <v>44009</v>
      </c>
      <c r="C455" s="36">
        <v>87</v>
      </c>
      <c r="D455" s="36">
        <v>749</v>
      </c>
      <c r="E455" s="37">
        <v>0</v>
      </c>
      <c r="F455" s="36">
        <v>94</v>
      </c>
      <c r="G455" s="36">
        <v>410</v>
      </c>
      <c r="H455" s="35">
        <v>0</v>
      </c>
    </row>
    <row r="456" spans="1:8" s="171" customFormat="1" x14ac:dyDescent="0.35">
      <c r="A456" s="181" t="s">
        <v>1072</v>
      </c>
      <c r="B456" s="70">
        <v>44009</v>
      </c>
      <c r="C456" s="36">
        <v>74</v>
      </c>
      <c r="D456" s="36">
        <v>835</v>
      </c>
      <c r="E456" s="37">
        <v>0</v>
      </c>
      <c r="F456" s="36">
        <v>135</v>
      </c>
      <c r="G456" s="36">
        <v>368</v>
      </c>
      <c r="H456" s="35">
        <v>0</v>
      </c>
    </row>
    <row r="457" spans="1:8" s="171" customFormat="1" x14ac:dyDescent="0.35">
      <c r="A457" s="181" t="s">
        <v>1073</v>
      </c>
      <c r="B457" s="70">
        <v>44009</v>
      </c>
      <c r="C457" s="36">
        <v>139</v>
      </c>
      <c r="D457" s="36">
        <v>832</v>
      </c>
      <c r="E457" s="37">
        <v>0</v>
      </c>
      <c r="F457" s="36">
        <v>153</v>
      </c>
      <c r="G457" s="36">
        <v>282</v>
      </c>
      <c r="H457" s="35">
        <v>0</v>
      </c>
    </row>
    <row r="458" spans="1:8" s="171" customFormat="1" x14ac:dyDescent="0.35">
      <c r="A458" s="181" t="s">
        <v>1068</v>
      </c>
      <c r="B458" s="70">
        <v>44010</v>
      </c>
      <c r="C458" s="36">
        <v>386</v>
      </c>
      <c r="D458" s="36">
        <v>2189</v>
      </c>
      <c r="E458" s="37">
        <v>0</v>
      </c>
      <c r="F458" s="36">
        <v>278</v>
      </c>
      <c r="G458" s="36">
        <v>1137</v>
      </c>
      <c r="H458" s="35">
        <v>0</v>
      </c>
    </row>
    <row r="459" spans="1:8" s="171" customFormat="1" x14ac:dyDescent="0.35">
      <c r="A459" s="181" t="s">
        <v>1069</v>
      </c>
      <c r="B459" s="70">
        <v>44010</v>
      </c>
      <c r="C459" s="36">
        <v>132</v>
      </c>
      <c r="D459" s="36">
        <v>1182</v>
      </c>
      <c r="E459" s="37">
        <v>0</v>
      </c>
      <c r="F459" s="36">
        <v>179</v>
      </c>
      <c r="G459" s="36">
        <v>826</v>
      </c>
      <c r="H459" s="35">
        <v>0</v>
      </c>
    </row>
    <row r="460" spans="1:8" s="171" customFormat="1" x14ac:dyDescent="0.35">
      <c r="A460" s="181" t="s">
        <v>1070</v>
      </c>
      <c r="B460" s="70">
        <v>44010</v>
      </c>
      <c r="C460" s="36">
        <v>105</v>
      </c>
      <c r="D460" s="36">
        <v>1083</v>
      </c>
      <c r="E460" s="37">
        <v>0</v>
      </c>
      <c r="F460" s="36">
        <v>134</v>
      </c>
      <c r="G460" s="36">
        <v>646</v>
      </c>
      <c r="H460" s="35">
        <v>0</v>
      </c>
    </row>
    <row r="461" spans="1:8" s="171" customFormat="1" x14ac:dyDescent="0.35">
      <c r="A461" s="181" t="s">
        <v>1071</v>
      </c>
      <c r="B461" s="70">
        <v>44010</v>
      </c>
      <c r="C461" s="36">
        <v>83</v>
      </c>
      <c r="D461" s="36">
        <v>723</v>
      </c>
      <c r="E461" s="37">
        <v>0</v>
      </c>
      <c r="F461" s="36">
        <v>98</v>
      </c>
      <c r="G461" s="36">
        <v>436</v>
      </c>
      <c r="H461" s="35">
        <v>0</v>
      </c>
    </row>
    <row r="462" spans="1:8" s="171" customFormat="1" x14ac:dyDescent="0.35">
      <c r="A462" s="181" t="s">
        <v>1072</v>
      </c>
      <c r="B462" s="70">
        <v>44010</v>
      </c>
      <c r="C462" s="36">
        <v>73</v>
      </c>
      <c r="D462" s="36">
        <v>811</v>
      </c>
      <c r="E462" s="37">
        <v>0</v>
      </c>
      <c r="F462" s="36">
        <v>136</v>
      </c>
      <c r="G462" s="36">
        <v>392</v>
      </c>
      <c r="H462" s="35">
        <v>0</v>
      </c>
    </row>
    <row r="463" spans="1:8" s="171" customFormat="1" x14ac:dyDescent="0.35">
      <c r="A463" s="181" t="s">
        <v>1073</v>
      </c>
      <c r="B463" s="70">
        <v>44010</v>
      </c>
      <c r="C463" s="36">
        <v>128</v>
      </c>
      <c r="D463" s="36">
        <v>772</v>
      </c>
      <c r="E463" s="37">
        <v>0</v>
      </c>
      <c r="F463" s="36">
        <v>164</v>
      </c>
      <c r="G463" s="36">
        <v>342</v>
      </c>
      <c r="H463" s="35">
        <v>0</v>
      </c>
    </row>
    <row r="464" spans="1:8" s="171" customFormat="1" x14ac:dyDescent="0.35">
      <c r="A464" s="181" t="s">
        <v>1068</v>
      </c>
      <c r="B464" s="70">
        <v>44011</v>
      </c>
      <c r="C464" s="36">
        <v>368</v>
      </c>
      <c r="D464" s="36">
        <v>2214</v>
      </c>
      <c r="E464" s="37">
        <v>0</v>
      </c>
      <c r="F464" s="36">
        <v>293</v>
      </c>
      <c r="G464" s="36">
        <v>1118</v>
      </c>
      <c r="H464" s="35">
        <v>0</v>
      </c>
    </row>
    <row r="465" spans="1:8" s="171" customFormat="1" x14ac:dyDescent="0.35">
      <c r="A465" s="181" t="s">
        <v>1069</v>
      </c>
      <c r="B465" s="70">
        <v>44011</v>
      </c>
      <c r="C465" s="36">
        <v>123</v>
      </c>
      <c r="D465" s="36">
        <v>1129</v>
      </c>
      <c r="E465" s="37">
        <v>0</v>
      </c>
      <c r="F465" s="36">
        <v>157</v>
      </c>
      <c r="G465" s="36">
        <v>721</v>
      </c>
      <c r="H465" s="35">
        <v>0</v>
      </c>
    </row>
    <row r="466" spans="1:8" s="171" customFormat="1" x14ac:dyDescent="0.35">
      <c r="A466" s="181" t="s">
        <v>1070</v>
      </c>
      <c r="B466" s="70">
        <v>44011</v>
      </c>
      <c r="C466" s="36">
        <v>109</v>
      </c>
      <c r="D466" s="36">
        <v>1187</v>
      </c>
      <c r="E466" s="37">
        <v>0</v>
      </c>
      <c r="F466" s="36">
        <v>130</v>
      </c>
      <c r="G466" s="36">
        <v>542</v>
      </c>
      <c r="H466" s="35">
        <v>0</v>
      </c>
    </row>
    <row r="467" spans="1:8" s="171" customFormat="1" x14ac:dyDescent="0.35">
      <c r="A467" s="181" t="s">
        <v>1071</v>
      </c>
      <c r="B467" s="70">
        <v>44011</v>
      </c>
      <c r="C467" s="36">
        <v>75</v>
      </c>
      <c r="D467" s="36">
        <v>736</v>
      </c>
      <c r="E467" s="37">
        <v>0</v>
      </c>
      <c r="F467" s="36">
        <v>106</v>
      </c>
      <c r="G467" s="36">
        <v>423</v>
      </c>
      <c r="H467" s="35">
        <v>0</v>
      </c>
    </row>
    <row r="468" spans="1:8" s="171" customFormat="1" x14ac:dyDescent="0.35">
      <c r="A468" s="181" t="s">
        <v>1072</v>
      </c>
      <c r="B468" s="70">
        <v>44011</v>
      </c>
      <c r="C468" s="36">
        <v>78</v>
      </c>
      <c r="D468" s="36">
        <v>866</v>
      </c>
      <c r="E468" s="37">
        <v>0</v>
      </c>
      <c r="F468" s="36">
        <v>131</v>
      </c>
      <c r="G468" s="36">
        <v>337</v>
      </c>
      <c r="H468" s="35">
        <v>0</v>
      </c>
    </row>
    <row r="469" spans="1:8" s="171" customFormat="1" x14ac:dyDescent="0.35">
      <c r="A469" s="181" t="s">
        <v>1073</v>
      </c>
      <c r="B469" s="70">
        <v>44011</v>
      </c>
      <c r="C469" s="36">
        <v>133</v>
      </c>
      <c r="D469" s="36">
        <v>788</v>
      </c>
      <c r="E469" s="37">
        <v>0</v>
      </c>
      <c r="F469" s="36">
        <v>159</v>
      </c>
      <c r="G469" s="36">
        <v>326</v>
      </c>
      <c r="H469" s="35">
        <v>0</v>
      </c>
    </row>
    <row r="470" spans="1:8" s="171" customFormat="1" x14ac:dyDescent="0.35">
      <c r="A470" s="181" t="s">
        <v>1068</v>
      </c>
      <c r="B470" s="70">
        <v>44012</v>
      </c>
      <c r="C470" s="36">
        <v>378</v>
      </c>
      <c r="D470" s="36">
        <v>2341</v>
      </c>
      <c r="E470" s="37">
        <v>0</v>
      </c>
      <c r="F470" s="36">
        <v>291</v>
      </c>
      <c r="G470" s="36">
        <v>999</v>
      </c>
      <c r="H470" s="35">
        <v>0</v>
      </c>
    </row>
    <row r="471" spans="1:8" s="171" customFormat="1" x14ac:dyDescent="0.35">
      <c r="A471" s="181" t="s">
        <v>1069</v>
      </c>
      <c r="B471" s="70">
        <v>44012</v>
      </c>
      <c r="C471" s="36">
        <v>123</v>
      </c>
      <c r="D471" s="36">
        <v>1211</v>
      </c>
      <c r="E471" s="37">
        <v>0</v>
      </c>
      <c r="F471" s="36">
        <v>157</v>
      </c>
      <c r="G471" s="36">
        <v>644</v>
      </c>
      <c r="H471" s="35">
        <v>0</v>
      </c>
    </row>
    <row r="472" spans="1:8" s="171" customFormat="1" x14ac:dyDescent="0.35">
      <c r="A472" s="181" t="s">
        <v>1070</v>
      </c>
      <c r="B472" s="70">
        <v>44012</v>
      </c>
      <c r="C472" s="36">
        <v>117</v>
      </c>
      <c r="D472" s="36">
        <v>1283</v>
      </c>
      <c r="E472" s="37">
        <v>0</v>
      </c>
      <c r="F472" s="36">
        <v>122</v>
      </c>
      <c r="G472" s="36">
        <v>446</v>
      </c>
      <c r="H472" s="35">
        <v>0</v>
      </c>
    </row>
    <row r="473" spans="1:8" s="171" customFormat="1" x14ac:dyDescent="0.35">
      <c r="A473" s="181" t="s">
        <v>1071</v>
      </c>
      <c r="B473" s="70">
        <v>44012</v>
      </c>
      <c r="C473" s="36">
        <v>77</v>
      </c>
      <c r="D473" s="36">
        <v>803</v>
      </c>
      <c r="E473" s="37">
        <v>0</v>
      </c>
      <c r="F473" s="36">
        <v>104</v>
      </c>
      <c r="G473" s="36">
        <v>356</v>
      </c>
      <c r="H473" s="35">
        <v>0</v>
      </c>
    </row>
    <row r="474" spans="1:8" s="171" customFormat="1" x14ac:dyDescent="0.35">
      <c r="A474" s="181" t="s">
        <v>1072</v>
      </c>
      <c r="B474" s="70">
        <v>44012</v>
      </c>
      <c r="C474" s="36">
        <v>85</v>
      </c>
      <c r="D474" s="36">
        <v>888</v>
      </c>
      <c r="E474" s="37">
        <v>0</v>
      </c>
      <c r="F474" s="36">
        <v>124</v>
      </c>
      <c r="G474" s="36">
        <v>315</v>
      </c>
      <c r="H474" s="35">
        <v>0</v>
      </c>
    </row>
    <row r="475" spans="1:8" s="171" customFormat="1" x14ac:dyDescent="0.35">
      <c r="A475" s="181" t="s">
        <v>1073</v>
      </c>
      <c r="B475" s="70">
        <v>44012</v>
      </c>
      <c r="C475" s="36">
        <v>139</v>
      </c>
      <c r="D475" s="36">
        <v>821</v>
      </c>
      <c r="E475" s="37">
        <v>0</v>
      </c>
      <c r="F475" s="36">
        <v>153</v>
      </c>
      <c r="G475" s="36">
        <v>302</v>
      </c>
      <c r="H475" s="35">
        <v>0</v>
      </c>
    </row>
    <row r="476" spans="1:8" s="171" customFormat="1" x14ac:dyDescent="0.35">
      <c r="A476" s="181" t="s">
        <v>1068</v>
      </c>
      <c r="B476" s="70">
        <v>44013</v>
      </c>
      <c r="C476" s="36">
        <v>382</v>
      </c>
      <c r="D476" s="36">
        <v>2345</v>
      </c>
      <c r="E476" s="37">
        <v>0</v>
      </c>
      <c r="F476" s="36">
        <v>288</v>
      </c>
      <c r="G476" s="36">
        <v>998</v>
      </c>
      <c r="H476" s="35">
        <v>0</v>
      </c>
    </row>
    <row r="477" spans="1:8" s="171" customFormat="1" x14ac:dyDescent="0.35">
      <c r="A477" s="181" t="s">
        <v>1069</v>
      </c>
      <c r="B477" s="70">
        <v>44013</v>
      </c>
      <c r="C477" s="36">
        <v>122</v>
      </c>
      <c r="D477" s="36">
        <v>1199</v>
      </c>
      <c r="E477" s="37">
        <v>0</v>
      </c>
      <c r="F477" s="36">
        <v>158</v>
      </c>
      <c r="G477" s="36">
        <v>651</v>
      </c>
      <c r="H477" s="35">
        <v>0</v>
      </c>
    </row>
    <row r="478" spans="1:8" s="171" customFormat="1" x14ac:dyDescent="0.35">
      <c r="A478" s="181" t="s">
        <v>1070</v>
      </c>
      <c r="B478" s="70">
        <v>44013</v>
      </c>
      <c r="C478" s="36">
        <v>118</v>
      </c>
      <c r="D478" s="36">
        <v>1266</v>
      </c>
      <c r="E478" s="37">
        <v>0</v>
      </c>
      <c r="F478" s="36">
        <v>120</v>
      </c>
      <c r="G478" s="36">
        <v>464</v>
      </c>
      <c r="H478" s="35">
        <v>0</v>
      </c>
    </row>
    <row r="479" spans="1:8" s="171" customFormat="1" x14ac:dyDescent="0.35">
      <c r="A479" s="181" t="s">
        <v>1071</v>
      </c>
      <c r="B479" s="70">
        <v>44013</v>
      </c>
      <c r="C479" s="36">
        <v>69</v>
      </c>
      <c r="D479" s="36">
        <v>804</v>
      </c>
      <c r="E479" s="37">
        <v>0</v>
      </c>
      <c r="F479" s="36">
        <v>112</v>
      </c>
      <c r="G479" s="36">
        <v>355</v>
      </c>
      <c r="H479" s="35">
        <v>0</v>
      </c>
    </row>
    <row r="480" spans="1:8" s="171" customFormat="1" x14ac:dyDescent="0.35">
      <c r="A480" s="181" t="s">
        <v>1072</v>
      </c>
      <c r="B480" s="70">
        <v>44013</v>
      </c>
      <c r="C480" s="36">
        <v>90</v>
      </c>
      <c r="D480" s="36">
        <v>859</v>
      </c>
      <c r="E480" s="37">
        <v>0</v>
      </c>
      <c r="F480" s="36">
        <v>119</v>
      </c>
      <c r="G480" s="36">
        <v>344</v>
      </c>
      <c r="H480" s="35">
        <v>0</v>
      </c>
    </row>
    <row r="481" spans="1:8" s="171" customFormat="1" x14ac:dyDescent="0.35">
      <c r="A481" s="181" t="s">
        <v>1073</v>
      </c>
      <c r="B481" s="70">
        <v>44013</v>
      </c>
      <c r="C481" s="36">
        <v>141</v>
      </c>
      <c r="D481" s="36">
        <v>816</v>
      </c>
      <c r="E481" s="37">
        <v>0</v>
      </c>
      <c r="F481" s="36">
        <v>151</v>
      </c>
      <c r="G481" s="36">
        <v>307</v>
      </c>
      <c r="H481" s="35">
        <v>0</v>
      </c>
    </row>
    <row r="482" spans="1:8" s="171" customFormat="1" x14ac:dyDescent="0.35">
      <c r="A482" s="181" t="s">
        <v>1068</v>
      </c>
      <c r="B482" s="70">
        <v>44014</v>
      </c>
      <c r="C482" s="36">
        <v>389</v>
      </c>
      <c r="D482" s="36">
        <v>2439</v>
      </c>
      <c r="E482" s="37">
        <v>0</v>
      </c>
      <c r="F482" s="36">
        <v>278</v>
      </c>
      <c r="G482" s="36">
        <v>904</v>
      </c>
      <c r="H482" s="35">
        <v>0</v>
      </c>
    </row>
    <row r="483" spans="1:8" s="171" customFormat="1" x14ac:dyDescent="0.35">
      <c r="A483" s="181" t="s">
        <v>1069</v>
      </c>
      <c r="B483" s="70">
        <v>44014</v>
      </c>
      <c r="C483" s="36">
        <v>117</v>
      </c>
      <c r="D483" s="36">
        <v>1180</v>
      </c>
      <c r="E483" s="37">
        <v>0</v>
      </c>
      <c r="F483" s="36">
        <v>163</v>
      </c>
      <c r="G483" s="36">
        <v>670</v>
      </c>
      <c r="H483" s="35">
        <v>0</v>
      </c>
    </row>
    <row r="484" spans="1:8" s="171" customFormat="1" x14ac:dyDescent="0.35">
      <c r="A484" s="181" t="s">
        <v>1070</v>
      </c>
      <c r="B484" s="70">
        <v>44014</v>
      </c>
      <c r="C484" s="36">
        <v>112</v>
      </c>
      <c r="D484" s="36">
        <v>1263</v>
      </c>
      <c r="E484" s="37">
        <v>0</v>
      </c>
      <c r="F484" s="36">
        <v>127</v>
      </c>
      <c r="G484" s="36">
        <v>466</v>
      </c>
      <c r="H484" s="35">
        <v>0</v>
      </c>
    </row>
    <row r="485" spans="1:8" s="171" customFormat="1" x14ac:dyDescent="0.35">
      <c r="A485" s="181" t="s">
        <v>1071</v>
      </c>
      <c r="B485" s="70">
        <v>44014</v>
      </c>
      <c r="C485" s="36">
        <v>74</v>
      </c>
      <c r="D485" s="36">
        <v>762</v>
      </c>
      <c r="E485" s="37">
        <v>0</v>
      </c>
      <c r="F485" s="36">
        <v>107</v>
      </c>
      <c r="G485" s="36">
        <v>397</v>
      </c>
      <c r="H485" s="35">
        <v>0</v>
      </c>
    </row>
    <row r="486" spans="1:8" s="171" customFormat="1" x14ac:dyDescent="0.35">
      <c r="A486" s="181" t="s">
        <v>1072</v>
      </c>
      <c r="B486" s="70">
        <v>44014</v>
      </c>
      <c r="C486" s="36">
        <v>76</v>
      </c>
      <c r="D486" s="36">
        <v>877</v>
      </c>
      <c r="E486" s="37">
        <v>0</v>
      </c>
      <c r="F486" s="36">
        <v>133</v>
      </c>
      <c r="G486" s="36">
        <v>326</v>
      </c>
      <c r="H486" s="35">
        <v>0</v>
      </c>
    </row>
    <row r="487" spans="1:8" s="171" customFormat="1" x14ac:dyDescent="0.35">
      <c r="A487" s="181" t="s">
        <v>1073</v>
      </c>
      <c r="B487" s="70">
        <v>44014</v>
      </c>
      <c r="C487" s="36">
        <v>144</v>
      </c>
      <c r="D487" s="36">
        <v>811</v>
      </c>
      <c r="E487" s="37">
        <v>0</v>
      </c>
      <c r="F487" s="36">
        <v>148</v>
      </c>
      <c r="G487" s="36">
        <v>312</v>
      </c>
      <c r="H487" s="35">
        <v>0</v>
      </c>
    </row>
    <row r="488" spans="1:8" s="171" customFormat="1" x14ac:dyDescent="0.35">
      <c r="A488" s="181" t="s">
        <v>1068</v>
      </c>
      <c r="B488" s="70">
        <v>44015</v>
      </c>
      <c r="C488" s="36">
        <v>373</v>
      </c>
      <c r="D488" s="36">
        <v>2378</v>
      </c>
      <c r="E488" s="37">
        <v>0</v>
      </c>
      <c r="F488" s="36">
        <v>290</v>
      </c>
      <c r="G488" s="36">
        <v>959</v>
      </c>
      <c r="H488" s="35">
        <v>0</v>
      </c>
    </row>
    <row r="489" spans="1:8" s="171" customFormat="1" x14ac:dyDescent="0.35">
      <c r="A489" s="181" t="s">
        <v>1069</v>
      </c>
      <c r="B489" s="70">
        <v>44015</v>
      </c>
      <c r="C489" s="36">
        <v>123</v>
      </c>
      <c r="D489" s="36">
        <v>1133</v>
      </c>
      <c r="E489" s="37">
        <v>0</v>
      </c>
      <c r="F489" s="36">
        <v>157</v>
      </c>
      <c r="G489" s="36">
        <v>717</v>
      </c>
      <c r="H489" s="35">
        <v>0</v>
      </c>
    </row>
    <row r="490" spans="1:8" s="171" customFormat="1" x14ac:dyDescent="0.35">
      <c r="A490" s="181" t="s">
        <v>1070</v>
      </c>
      <c r="B490" s="70">
        <v>44015</v>
      </c>
      <c r="C490" s="36">
        <v>120</v>
      </c>
      <c r="D490" s="36">
        <v>1194</v>
      </c>
      <c r="E490" s="37">
        <v>0</v>
      </c>
      <c r="F490" s="36">
        <v>119</v>
      </c>
      <c r="G490" s="36">
        <v>535</v>
      </c>
      <c r="H490" s="35">
        <v>0</v>
      </c>
    </row>
    <row r="491" spans="1:8" s="171" customFormat="1" x14ac:dyDescent="0.35">
      <c r="A491" s="181" t="s">
        <v>1071</v>
      </c>
      <c r="B491" s="70">
        <v>44015</v>
      </c>
      <c r="C491" s="36">
        <v>67</v>
      </c>
      <c r="D491" s="36">
        <v>787</v>
      </c>
      <c r="E491" s="37">
        <v>0</v>
      </c>
      <c r="F491" s="36">
        <v>114</v>
      </c>
      <c r="G491" s="36">
        <v>372</v>
      </c>
      <c r="H491" s="35">
        <v>0</v>
      </c>
    </row>
    <row r="492" spans="1:8" s="171" customFormat="1" x14ac:dyDescent="0.35">
      <c r="A492" s="181" t="s">
        <v>1072</v>
      </c>
      <c r="B492" s="70">
        <v>44015</v>
      </c>
      <c r="C492" s="36">
        <v>80</v>
      </c>
      <c r="D492" s="36">
        <v>853</v>
      </c>
      <c r="E492" s="37">
        <v>0</v>
      </c>
      <c r="F492" s="36">
        <v>129</v>
      </c>
      <c r="G492" s="36">
        <v>350</v>
      </c>
      <c r="H492" s="35">
        <v>0</v>
      </c>
    </row>
    <row r="493" spans="1:8" s="171" customFormat="1" x14ac:dyDescent="0.35">
      <c r="A493" s="181" t="s">
        <v>1073</v>
      </c>
      <c r="B493" s="70">
        <v>44015</v>
      </c>
      <c r="C493" s="36">
        <v>139</v>
      </c>
      <c r="D493" s="36">
        <v>807</v>
      </c>
      <c r="E493" s="37">
        <v>0</v>
      </c>
      <c r="F493" s="36">
        <v>153</v>
      </c>
      <c r="G493" s="36">
        <v>307</v>
      </c>
      <c r="H493" s="35">
        <v>0</v>
      </c>
    </row>
    <row r="494" spans="1:8" s="171" customFormat="1" x14ac:dyDescent="0.35">
      <c r="A494" s="181" t="s">
        <v>1068</v>
      </c>
      <c r="B494" s="70">
        <v>44016</v>
      </c>
      <c r="C494" s="36">
        <v>335</v>
      </c>
      <c r="D494" s="36">
        <v>2159</v>
      </c>
      <c r="E494" s="37">
        <v>0</v>
      </c>
      <c r="F494" s="36">
        <v>327</v>
      </c>
      <c r="G494" s="36">
        <v>1168</v>
      </c>
      <c r="H494" s="35">
        <v>0</v>
      </c>
    </row>
    <row r="495" spans="1:8" s="171" customFormat="1" x14ac:dyDescent="0.35">
      <c r="A495" s="181" t="s">
        <v>1069</v>
      </c>
      <c r="B495" s="70">
        <v>44016</v>
      </c>
      <c r="C495" s="36">
        <v>109</v>
      </c>
      <c r="D495" s="36">
        <v>1051</v>
      </c>
      <c r="E495" s="37">
        <v>0</v>
      </c>
      <c r="F495" s="36">
        <v>171</v>
      </c>
      <c r="G495" s="36">
        <v>804</v>
      </c>
      <c r="H495" s="35">
        <v>0</v>
      </c>
    </row>
    <row r="496" spans="1:8" s="171" customFormat="1" x14ac:dyDescent="0.35">
      <c r="A496" s="181" t="s">
        <v>1070</v>
      </c>
      <c r="B496" s="70">
        <v>44016</v>
      </c>
      <c r="C496" s="36">
        <v>114</v>
      </c>
      <c r="D496" s="36">
        <v>1140</v>
      </c>
      <c r="E496" s="37">
        <v>0</v>
      </c>
      <c r="F496" s="36">
        <v>125</v>
      </c>
      <c r="G496" s="36">
        <v>589</v>
      </c>
      <c r="H496" s="35">
        <v>0</v>
      </c>
    </row>
    <row r="497" spans="1:8" s="171" customFormat="1" x14ac:dyDescent="0.35">
      <c r="A497" s="181" t="s">
        <v>1071</v>
      </c>
      <c r="B497" s="70">
        <v>44016</v>
      </c>
      <c r="C497" s="36">
        <v>61</v>
      </c>
      <c r="D497" s="36">
        <v>653</v>
      </c>
      <c r="E497" s="37">
        <v>0</v>
      </c>
      <c r="F497" s="36">
        <v>120</v>
      </c>
      <c r="G497" s="36">
        <v>506</v>
      </c>
      <c r="H497" s="35">
        <v>0</v>
      </c>
    </row>
    <row r="498" spans="1:8" s="171" customFormat="1" x14ac:dyDescent="0.35">
      <c r="A498" s="181" t="s">
        <v>1072</v>
      </c>
      <c r="B498" s="70">
        <v>44016</v>
      </c>
      <c r="C498" s="36">
        <v>74</v>
      </c>
      <c r="D498" s="36">
        <v>801</v>
      </c>
      <c r="E498" s="37">
        <v>0</v>
      </c>
      <c r="F498" s="36">
        <v>135</v>
      </c>
      <c r="G498" s="36">
        <v>402</v>
      </c>
      <c r="H498" s="35">
        <v>0</v>
      </c>
    </row>
    <row r="499" spans="1:8" s="171" customFormat="1" x14ac:dyDescent="0.35">
      <c r="A499" s="181" t="s">
        <v>1073</v>
      </c>
      <c r="B499" s="70">
        <v>44016</v>
      </c>
      <c r="C499" s="36">
        <v>135</v>
      </c>
      <c r="D499" s="36">
        <v>745</v>
      </c>
      <c r="E499" s="37">
        <v>0</v>
      </c>
      <c r="F499" s="36">
        <v>157</v>
      </c>
      <c r="G499" s="36">
        <v>369</v>
      </c>
      <c r="H499" s="35">
        <v>0</v>
      </c>
    </row>
    <row r="500" spans="1:8" s="171" customFormat="1" x14ac:dyDescent="0.35">
      <c r="A500" s="181" t="s">
        <v>1068</v>
      </c>
      <c r="B500" s="70">
        <v>44017</v>
      </c>
      <c r="C500" s="36">
        <v>315</v>
      </c>
      <c r="D500" s="36">
        <v>2092</v>
      </c>
      <c r="E500" s="37">
        <v>0</v>
      </c>
      <c r="F500" s="36">
        <v>343</v>
      </c>
      <c r="G500" s="36">
        <v>1229</v>
      </c>
      <c r="H500" s="35">
        <v>0</v>
      </c>
    </row>
    <row r="501" spans="1:8" s="171" customFormat="1" x14ac:dyDescent="0.35">
      <c r="A501" s="181" t="s">
        <v>1069</v>
      </c>
      <c r="B501" s="70">
        <v>44017</v>
      </c>
      <c r="C501" s="36">
        <v>116</v>
      </c>
      <c r="D501" s="36">
        <v>1076</v>
      </c>
      <c r="E501" s="37">
        <v>0</v>
      </c>
      <c r="F501" s="36">
        <v>164</v>
      </c>
      <c r="G501" s="36">
        <v>769</v>
      </c>
      <c r="H501" s="35">
        <v>0</v>
      </c>
    </row>
    <row r="502" spans="1:8" s="171" customFormat="1" x14ac:dyDescent="0.35">
      <c r="A502" s="181" t="s">
        <v>1070</v>
      </c>
      <c r="B502" s="70">
        <v>44017</v>
      </c>
      <c r="C502" s="36">
        <v>110</v>
      </c>
      <c r="D502" s="36">
        <v>1159</v>
      </c>
      <c r="E502" s="37">
        <v>0</v>
      </c>
      <c r="F502" s="36">
        <v>129</v>
      </c>
      <c r="G502" s="36">
        <v>570</v>
      </c>
      <c r="H502" s="35">
        <v>0</v>
      </c>
    </row>
    <row r="503" spans="1:8" s="171" customFormat="1" x14ac:dyDescent="0.35">
      <c r="A503" s="181" t="s">
        <v>1071</v>
      </c>
      <c r="B503" s="70">
        <v>44017</v>
      </c>
      <c r="C503" s="36">
        <v>69</v>
      </c>
      <c r="D503" s="36">
        <v>697</v>
      </c>
      <c r="E503" s="37">
        <v>0</v>
      </c>
      <c r="F503" s="36">
        <v>112</v>
      </c>
      <c r="G503" s="36">
        <v>462</v>
      </c>
      <c r="H503" s="35">
        <v>0</v>
      </c>
    </row>
    <row r="504" spans="1:8" s="171" customFormat="1" x14ac:dyDescent="0.35">
      <c r="A504" s="181" t="s">
        <v>1072</v>
      </c>
      <c r="B504" s="70">
        <v>44017</v>
      </c>
      <c r="C504" s="36">
        <v>72</v>
      </c>
      <c r="D504" s="36">
        <v>813</v>
      </c>
      <c r="E504" s="37">
        <v>0</v>
      </c>
      <c r="F504" s="36">
        <v>137</v>
      </c>
      <c r="G504" s="36">
        <v>390</v>
      </c>
      <c r="H504" s="35">
        <v>0</v>
      </c>
    </row>
    <row r="505" spans="1:8" s="171" customFormat="1" x14ac:dyDescent="0.35">
      <c r="A505" s="181" t="s">
        <v>1073</v>
      </c>
      <c r="B505" s="70">
        <v>44017</v>
      </c>
      <c r="C505" s="36">
        <v>138</v>
      </c>
      <c r="D505" s="36">
        <v>742</v>
      </c>
      <c r="E505" s="37">
        <v>0</v>
      </c>
      <c r="F505" s="36">
        <v>154</v>
      </c>
      <c r="G505" s="36">
        <v>372</v>
      </c>
      <c r="H505" s="35">
        <v>0</v>
      </c>
    </row>
    <row r="506" spans="1:8" s="171" customFormat="1" x14ac:dyDescent="0.35">
      <c r="A506" s="181" t="s">
        <v>1068</v>
      </c>
      <c r="B506" s="70">
        <v>44018</v>
      </c>
      <c r="C506" s="36">
        <v>329</v>
      </c>
      <c r="D506" s="36">
        <v>2208</v>
      </c>
      <c r="E506" s="37">
        <v>0</v>
      </c>
      <c r="F506" s="36">
        <v>335</v>
      </c>
      <c r="G506" s="36">
        <v>1121</v>
      </c>
      <c r="H506" s="35">
        <v>0</v>
      </c>
    </row>
    <row r="507" spans="1:8" s="171" customFormat="1" x14ac:dyDescent="0.35">
      <c r="A507" s="181" t="s">
        <v>1069</v>
      </c>
      <c r="B507" s="70">
        <v>44018</v>
      </c>
      <c r="C507" s="36">
        <v>110</v>
      </c>
      <c r="D507" s="36">
        <v>1092</v>
      </c>
      <c r="E507" s="37">
        <v>0</v>
      </c>
      <c r="F507" s="36">
        <v>170</v>
      </c>
      <c r="G507" s="36">
        <v>757</v>
      </c>
      <c r="H507" s="35">
        <v>0</v>
      </c>
    </row>
    <row r="508" spans="1:8" s="171" customFormat="1" x14ac:dyDescent="0.35">
      <c r="A508" s="181" t="s">
        <v>1070</v>
      </c>
      <c r="B508" s="70">
        <v>44018</v>
      </c>
      <c r="C508" s="36">
        <v>105</v>
      </c>
      <c r="D508" s="36">
        <v>1207</v>
      </c>
      <c r="E508" s="37">
        <v>0</v>
      </c>
      <c r="F508" s="36">
        <v>133</v>
      </c>
      <c r="G508" s="36">
        <v>523</v>
      </c>
      <c r="H508" s="35">
        <v>0</v>
      </c>
    </row>
    <row r="509" spans="1:8" s="171" customFormat="1" x14ac:dyDescent="0.35">
      <c r="A509" s="181" t="s">
        <v>1071</v>
      </c>
      <c r="B509" s="70">
        <v>44018</v>
      </c>
      <c r="C509" s="36">
        <v>74</v>
      </c>
      <c r="D509" s="36">
        <v>730</v>
      </c>
      <c r="E509" s="37">
        <v>0</v>
      </c>
      <c r="F509" s="36">
        <v>107</v>
      </c>
      <c r="G509" s="36">
        <v>426</v>
      </c>
      <c r="H509" s="35">
        <v>0</v>
      </c>
    </row>
    <row r="510" spans="1:8" s="171" customFormat="1" x14ac:dyDescent="0.35">
      <c r="A510" s="181" t="s">
        <v>1072</v>
      </c>
      <c r="B510" s="70">
        <v>44018</v>
      </c>
      <c r="C510" s="36">
        <v>77</v>
      </c>
      <c r="D510" s="36">
        <v>823</v>
      </c>
      <c r="E510" s="37">
        <v>0</v>
      </c>
      <c r="F510" s="36">
        <v>132</v>
      </c>
      <c r="G510" s="36">
        <v>380</v>
      </c>
      <c r="H510" s="35">
        <v>0</v>
      </c>
    </row>
    <row r="511" spans="1:8" s="171" customFormat="1" x14ac:dyDescent="0.35">
      <c r="A511" s="181" t="s">
        <v>1073</v>
      </c>
      <c r="B511" s="70">
        <v>44018</v>
      </c>
      <c r="C511" s="36">
        <v>137</v>
      </c>
      <c r="D511" s="36">
        <v>778</v>
      </c>
      <c r="E511" s="37">
        <v>0</v>
      </c>
      <c r="F511" s="36">
        <v>155</v>
      </c>
      <c r="G511" s="36">
        <v>336</v>
      </c>
      <c r="H511" s="35">
        <v>0</v>
      </c>
    </row>
    <row r="512" spans="1:8" s="171" customFormat="1" x14ac:dyDescent="0.35">
      <c r="A512" s="181" t="s">
        <v>1068</v>
      </c>
      <c r="B512" s="70">
        <v>44019</v>
      </c>
      <c r="C512" s="36">
        <v>360</v>
      </c>
      <c r="D512" s="36">
        <v>2345</v>
      </c>
      <c r="E512" s="37">
        <v>0</v>
      </c>
      <c r="F512" s="36">
        <v>306</v>
      </c>
      <c r="G512" s="36">
        <v>994</v>
      </c>
      <c r="H512" s="35">
        <v>0</v>
      </c>
    </row>
    <row r="513" spans="1:8" s="171" customFormat="1" x14ac:dyDescent="0.35">
      <c r="A513" s="181" t="s">
        <v>1069</v>
      </c>
      <c r="B513" s="70">
        <v>44019</v>
      </c>
      <c r="C513" s="36">
        <v>126</v>
      </c>
      <c r="D513" s="36">
        <v>1158</v>
      </c>
      <c r="E513" s="37">
        <v>0</v>
      </c>
      <c r="F513" s="36">
        <v>154</v>
      </c>
      <c r="G513" s="36">
        <v>682</v>
      </c>
      <c r="H513" s="35">
        <v>0</v>
      </c>
    </row>
    <row r="514" spans="1:8" s="171" customFormat="1" x14ac:dyDescent="0.35">
      <c r="A514" s="181" t="s">
        <v>1070</v>
      </c>
      <c r="B514" s="70">
        <v>44019</v>
      </c>
      <c r="C514" s="36">
        <v>118</v>
      </c>
      <c r="D514" s="36">
        <v>1258</v>
      </c>
      <c r="E514" s="37">
        <v>0</v>
      </c>
      <c r="F514" s="36">
        <v>121</v>
      </c>
      <c r="G514" s="36">
        <v>471</v>
      </c>
      <c r="H514" s="35">
        <v>0</v>
      </c>
    </row>
    <row r="515" spans="1:8" s="171" customFormat="1" x14ac:dyDescent="0.35">
      <c r="A515" s="181" t="s">
        <v>1071</v>
      </c>
      <c r="B515" s="70">
        <v>44019</v>
      </c>
      <c r="C515" s="36">
        <v>74</v>
      </c>
      <c r="D515" s="36">
        <v>766</v>
      </c>
      <c r="E515" s="37">
        <v>0</v>
      </c>
      <c r="F515" s="36">
        <v>107</v>
      </c>
      <c r="G515" s="36">
        <v>398</v>
      </c>
      <c r="H515" s="35">
        <v>0</v>
      </c>
    </row>
    <row r="516" spans="1:8" s="171" customFormat="1" x14ac:dyDescent="0.35">
      <c r="A516" s="181" t="s">
        <v>1072</v>
      </c>
      <c r="B516" s="70">
        <v>44019</v>
      </c>
      <c r="C516" s="36">
        <v>79</v>
      </c>
      <c r="D516" s="36">
        <v>861</v>
      </c>
      <c r="E516" s="37">
        <v>0</v>
      </c>
      <c r="F516" s="36">
        <v>130</v>
      </c>
      <c r="G516" s="36">
        <v>342</v>
      </c>
      <c r="H516" s="35">
        <v>0</v>
      </c>
    </row>
    <row r="517" spans="1:8" s="171" customFormat="1" x14ac:dyDescent="0.35">
      <c r="A517" s="181" t="s">
        <v>1073</v>
      </c>
      <c r="B517" s="70">
        <v>44019</v>
      </c>
      <c r="C517" s="36">
        <v>141</v>
      </c>
      <c r="D517" s="36">
        <v>827</v>
      </c>
      <c r="E517" s="37">
        <v>0</v>
      </c>
      <c r="F517" s="36">
        <v>151</v>
      </c>
      <c r="G517" s="36">
        <v>296</v>
      </c>
      <c r="H517" s="35">
        <v>0</v>
      </c>
    </row>
    <row r="518" spans="1:8" s="171" customFormat="1" x14ac:dyDescent="0.35">
      <c r="A518" s="181" t="s">
        <v>1068</v>
      </c>
      <c r="B518" s="70">
        <v>44020</v>
      </c>
      <c r="C518" s="36">
        <v>374</v>
      </c>
      <c r="D518" s="36">
        <v>2359</v>
      </c>
      <c r="E518" s="37">
        <v>0</v>
      </c>
      <c r="F518" s="36">
        <v>294</v>
      </c>
      <c r="G518" s="36">
        <v>978</v>
      </c>
      <c r="H518" s="35">
        <v>0</v>
      </c>
    </row>
    <row r="519" spans="1:8" s="171" customFormat="1" x14ac:dyDescent="0.35">
      <c r="A519" s="181" t="s">
        <v>1069</v>
      </c>
      <c r="B519" s="70">
        <v>44020</v>
      </c>
      <c r="C519" s="36">
        <v>124</v>
      </c>
      <c r="D519" s="36">
        <v>1130</v>
      </c>
      <c r="E519" s="37">
        <v>0</v>
      </c>
      <c r="F519" s="36">
        <v>156</v>
      </c>
      <c r="G519" s="36">
        <v>721</v>
      </c>
      <c r="H519" s="35">
        <v>0</v>
      </c>
    </row>
    <row r="520" spans="1:8" s="171" customFormat="1" x14ac:dyDescent="0.35">
      <c r="A520" s="181" t="s">
        <v>1070</v>
      </c>
      <c r="B520" s="70">
        <v>44020</v>
      </c>
      <c r="C520" s="36">
        <v>113</v>
      </c>
      <c r="D520" s="36">
        <v>1253</v>
      </c>
      <c r="E520" s="37">
        <v>0</v>
      </c>
      <c r="F520" s="36">
        <v>126</v>
      </c>
      <c r="G520" s="36">
        <v>476</v>
      </c>
      <c r="H520" s="35">
        <v>0</v>
      </c>
    </row>
    <row r="521" spans="1:8" s="171" customFormat="1" x14ac:dyDescent="0.35">
      <c r="A521" s="181" t="s">
        <v>1071</v>
      </c>
      <c r="B521" s="70">
        <v>44020</v>
      </c>
      <c r="C521" s="36">
        <v>77</v>
      </c>
      <c r="D521" s="36">
        <v>796</v>
      </c>
      <c r="E521" s="37">
        <v>0</v>
      </c>
      <c r="F521" s="36">
        <v>104</v>
      </c>
      <c r="G521" s="36">
        <v>363</v>
      </c>
      <c r="H521" s="35">
        <v>0</v>
      </c>
    </row>
    <row r="522" spans="1:8" s="171" customFormat="1" x14ac:dyDescent="0.35">
      <c r="A522" s="181" t="s">
        <v>1072</v>
      </c>
      <c r="B522" s="70">
        <v>44020</v>
      </c>
      <c r="C522" s="36">
        <v>77</v>
      </c>
      <c r="D522" s="36">
        <v>917</v>
      </c>
      <c r="E522" s="37">
        <v>0</v>
      </c>
      <c r="F522" s="36">
        <v>132</v>
      </c>
      <c r="G522" s="36">
        <v>286</v>
      </c>
      <c r="H522" s="35">
        <v>0</v>
      </c>
    </row>
    <row r="523" spans="1:8" s="171" customFormat="1" x14ac:dyDescent="0.35">
      <c r="A523" s="181" t="s">
        <v>1073</v>
      </c>
      <c r="B523" s="70">
        <v>44020</v>
      </c>
      <c r="C523" s="36">
        <v>146</v>
      </c>
      <c r="D523" s="36">
        <v>838</v>
      </c>
      <c r="E523" s="37">
        <v>0</v>
      </c>
      <c r="F523" s="36">
        <v>146</v>
      </c>
      <c r="G523" s="36">
        <v>285</v>
      </c>
      <c r="H523" s="35">
        <v>0</v>
      </c>
    </row>
    <row r="524" spans="1:8" s="171" customFormat="1" x14ac:dyDescent="0.35">
      <c r="A524" s="181" t="s">
        <v>1068</v>
      </c>
      <c r="B524" s="70">
        <v>44021</v>
      </c>
      <c r="C524" s="36">
        <v>386</v>
      </c>
      <c r="D524" s="36">
        <v>2370</v>
      </c>
      <c r="E524" s="37">
        <v>0</v>
      </c>
      <c r="F524" s="36">
        <v>282</v>
      </c>
      <c r="G524" s="36">
        <v>967</v>
      </c>
      <c r="H524" s="35">
        <v>0</v>
      </c>
    </row>
    <row r="525" spans="1:8" s="171" customFormat="1" x14ac:dyDescent="0.35">
      <c r="A525" s="181" t="s">
        <v>1069</v>
      </c>
      <c r="B525" s="70">
        <v>44021</v>
      </c>
      <c r="C525" s="36">
        <v>123</v>
      </c>
      <c r="D525" s="36">
        <v>1164</v>
      </c>
      <c r="E525" s="37">
        <v>0</v>
      </c>
      <c r="F525" s="36">
        <v>157</v>
      </c>
      <c r="G525" s="36">
        <v>690</v>
      </c>
      <c r="H525" s="35">
        <v>0</v>
      </c>
    </row>
    <row r="526" spans="1:8" s="171" customFormat="1" x14ac:dyDescent="0.35">
      <c r="A526" s="181" t="s">
        <v>1070</v>
      </c>
      <c r="B526" s="70">
        <v>44021</v>
      </c>
      <c r="C526" s="36">
        <v>112</v>
      </c>
      <c r="D526" s="36">
        <v>1239</v>
      </c>
      <c r="E526" s="37">
        <v>0</v>
      </c>
      <c r="F526" s="36">
        <v>127</v>
      </c>
      <c r="G526" s="36">
        <v>490</v>
      </c>
      <c r="H526" s="35">
        <v>0</v>
      </c>
    </row>
    <row r="527" spans="1:8" s="171" customFormat="1" x14ac:dyDescent="0.35">
      <c r="A527" s="181" t="s">
        <v>1071</v>
      </c>
      <c r="B527" s="70">
        <v>44021</v>
      </c>
      <c r="C527" s="36">
        <v>74</v>
      </c>
      <c r="D527" s="36">
        <v>841</v>
      </c>
      <c r="E527" s="37">
        <v>0</v>
      </c>
      <c r="F527" s="36">
        <v>107</v>
      </c>
      <c r="G527" s="36">
        <v>318</v>
      </c>
      <c r="H527" s="35">
        <v>0</v>
      </c>
    </row>
    <row r="528" spans="1:8" s="171" customFormat="1" x14ac:dyDescent="0.35">
      <c r="A528" s="181" t="s">
        <v>1072</v>
      </c>
      <c r="B528" s="70">
        <v>44021</v>
      </c>
      <c r="C528" s="36">
        <v>85</v>
      </c>
      <c r="D528" s="36">
        <v>889</v>
      </c>
      <c r="E528" s="37">
        <v>0</v>
      </c>
      <c r="F528" s="36">
        <v>124</v>
      </c>
      <c r="G528" s="36">
        <v>314</v>
      </c>
      <c r="H528" s="35">
        <v>0</v>
      </c>
    </row>
    <row r="529" spans="1:8" s="171" customFormat="1" x14ac:dyDescent="0.35">
      <c r="A529" s="181" t="s">
        <v>1073</v>
      </c>
      <c r="B529" s="70">
        <v>44021</v>
      </c>
      <c r="C529" s="36">
        <v>135</v>
      </c>
      <c r="D529" s="36">
        <v>858</v>
      </c>
      <c r="E529" s="37">
        <v>0</v>
      </c>
      <c r="F529" s="36">
        <v>157</v>
      </c>
      <c r="G529" s="36">
        <v>265</v>
      </c>
      <c r="H529" s="35">
        <v>0</v>
      </c>
    </row>
    <row r="530" spans="1:8" s="171" customFormat="1" x14ac:dyDescent="0.35">
      <c r="A530" s="181" t="s">
        <v>1068</v>
      </c>
      <c r="B530" s="70">
        <v>44022</v>
      </c>
      <c r="C530" s="36">
        <v>388</v>
      </c>
      <c r="D530" s="36">
        <v>2324</v>
      </c>
      <c r="E530" s="37">
        <v>0</v>
      </c>
      <c r="F530" s="36">
        <v>274</v>
      </c>
      <c r="G530" s="36">
        <v>1011</v>
      </c>
      <c r="H530" s="35">
        <v>0</v>
      </c>
    </row>
    <row r="531" spans="1:8" s="171" customFormat="1" x14ac:dyDescent="0.35">
      <c r="A531" s="181" t="s">
        <v>1069</v>
      </c>
      <c r="B531" s="70">
        <v>44022</v>
      </c>
      <c r="C531" s="36">
        <v>115</v>
      </c>
      <c r="D531" s="36">
        <v>1146</v>
      </c>
      <c r="E531" s="37">
        <v>0</v>
      </c>
      <c r="F531" s="36">
        <v>165</v>
      </c>
      <c r="G531" s="36">
        <v>708</v>
      </c>
      <c r="H531" s="35">
        <v>0</v>
      </c>
    </row>
    <row r="532" spans="1:8" s="171" customFormat="1" x14ac:dyDescent="0.35">
      <c r="A532" s="181" t="s">
        <v>1070</v>
      </c>
      <c r="B532" s="70">
        <v>44022</v>
      </c>
      <c r="C532" s="36">
        <v>117</v>
      </c>
      <c r="D532" s="36">
        <v>1174</v>
      </c>
      <c r="E532" s="37">
        <v>0</v>
      </c>
      <c r="F532" s="36">
        <v>122</v>
      </c>
      <c r="G532" s="36">
        <v>555</v>
      </c>
      <c r="H532" s="35">
        <v>0</v>
      </c>
    </row>
    <row r="533" spans="1:8" s="171" customFormat="1" x14ac:dyDescent="0.35">
      <c r="A533" s="181" t="s">
        <v>1071</v>
      </c>
      <c r="B533" s="70">
        <v>44022</v>
      </c>
      <c r="C533" s="36">
        <v>71</v>
      </c>
      <c r="D533" s="36">
        <v>816</v>
      </c>
      <c r="E533" s="37">
        <v>0</v>
      </c>
      <c r="F533" s="36">
        <v>110</v>
      </c>
      <c r="G533" s="36">
        <v>343</v>
      </c>
      <c r="H533" s="35">
        <v>0</v>
      </c>
    </row>
    <row r="534" spans="1:8" s="171" customFormat="1" x14ac:dyDescent="0.35">
      <c r="A534" s="181" t="s">
        <v>1072</v>
      </c>
      <c r="B534" s="70">
        <v>44022</v>
      </c>
      <c r="C534" s="36">
        <v>83</v>
      </c>
      <c r="D534" s="36">
        <v>905</v>
      </c>
      <c r="E534" s="37">
        <v>0</v>
      </c>
      <c r="F534" s="36">
        <v>126</v>
      </c>
      <c r="G534" s="36">
        <v>298</v>
      </c>
      <c r="H534" s="35">
        <v>0</v>
      </c>
    </row>
    <row r="535" spans="1:8" s="171" customFormat="1" x14ac:dyDescent="0.35">
      <c r="A535" s="181" t="s">
        <v>1073</v>
      </c>
      <c r="B535" s="70">
        <v>44022</v>
      </c>
      <c r="C535" s="36">
        <v>140</v>
      </c>
      <c r="D535" s="36">
        <v>846</v>
      </c>
      <c r="E535" s="37">
        <v>0</v>
      </c>
      <c r="F535" s="36">
        <v>152</v>
      </c>
      <c r="G535" s="36">
        <v>277</v>
      </c>
      <c r="H535" s="35">
        <v>0</v>
      </c>
    </row>
    <row r="536" spans="1:8" s="171" customFormat="1" x14ac:dyDescent="0.35">
      <c r="A536" s="181" t="s">
        <v>1068</v>
      </c>
      <c r="B536" s="70">
        <v>44023</v>
      </c>
      <c r="C536" s="36">
        <v>386</v>
      </c>
      <c r="D536" s="36">
        <v>2386</v>
      </c>
      <c r="E536" s="37">
        <v>0</v>
      </c>
      <c r="F536" s="36">
        <v>279</v>
      </c>
      <c r="G536" s="36">
        <v>932</v>
      </c>
      <c r="H536" s="35">
        <v>0</v>
      </c>
    </row>
    <row r="537" spans="1:8" s="171" customFormat="1" x14ac:dyDescent="0.35">
      <c r="A537" s="181" t="s">
        <v>1069</v>
      </c>
      <c r="B537" s="70">
        <v>44023</v>
      </c>
      <c r="C537" s="36">
        <v>117</v>
      </c>
      <c r="D537" s="36">
        <v>1176</v>
      </c>
      <c r="E537" s="37">
        <v>0</v>
      </c>
      <c r="F537" s="36">
        <v>163</v>
      </c>
      <c r="G537" s="36">
        <v>670</v>
      </c>
      <c r="H537" s="35">
        <v>0</v>
      </c>
    </row>
    <row r="538" spans="1:8" s="171" customFormat="1" x14ac:dyDescent="0.35">
      <c r="A538" s="181" t="s">
        <v>1070</v>
      </c>
      <c r="B538" s="70">
        <v>44023</v>
      </c>
      <c r="C538" s="36">
        <v>114</v>
      </c>
      <c r="D538" s="36">
        <v>1179</v>
      </c>
      <c r="E538" s="37">
        <v>0</v>
      </c>
      <c r="F538" s="36">
        <v>125</v>
      </c>
      <c r="G538" s="36">
        <v>550</v>
      </c>
      <c r="H538" s="35">
        <v>0</v>
      </c>
    </row>
    <row r="539" spans="1:8" s="171" customFormat="1" x14ac:dyDescent="0.35">
      <c r="A539" s="181" t="s">
        <v>1071</v>
      </c>
      <c r="B539" s="70">
        <v>44023</v>
      </c>
      <c r="C539" s="36">
        <v>67</v>
      </c>
      <c r="D539" s="36">
        <v>785</v>
      </c>
      <c r="E539" s="37">
        <v>0</v>
      </c>
      <c r="F539" s="36">
        <v>114</v>
      </c>
      <c r="G539" s="36">
        <v>374</v>
      </c>
      <c r="H539" s="35">
        <v>0</v>
      </c>
    </row>
    <row r="540" spans="1:8" s="171" customFormat="1" x14ac:dyDescent="0.35">
      <c r="A540" s="181" t="s">
        <v>1072</v>
      </c>
      <c r="B540" s="70">
        <v>44023</v>
      </c>
      <c r="C540" s="36">
        <v>73</v>
      </c>
      <c r="D540" s="36">
        <v>902</v>
      </c>
      <c r="E540" s="37">
        <v>0</v>
      </c>
      <c r="F540" s="36">
        <v>136</v>
      </c>
      <c r="G540" s="36">
        <v>301</v>
      </c>
      <c r="H540" s="35">
        <v>0</v>
      </c>
    </row>
    <row r="541" spans="1:8" s="171" customFormat="1" x14ac:dyDescent="0.35">
      <c r="A541" s="181" t="s">
        <v>1073</v>
      </c>
      <c r="B541" s="70">
        <v>44023</v>
      </c>
      <c r="C541" s="36">
        <v>138</v>
      </c>
      <c r="D541" s="36">
        <v>825</v>
      </c>
      <c r="E541" s="37">
        <v>0</v>
      </c>
      <c r="F541" s="36">
        <v>154</v>
      </c>
      <c r="G541" s="36">
        <v>298</v>
      </c>
      <c r="H541" s="35">
        <v>0</v>
      </c>
    </row>
    <row r="542" spans="1:8" s="171" customFormat="1" x14ac:dyDescent="0.35">
      <c r="A542" s="181" t="s">
        <v>1068</v>
      </c>
      <c r="B542" s="70">
        <v>44024</v>
      </c>
      <c r="C542" s="36">
        <v>368</v>
      </c>
      <c r="D542" s="36">
        <v>2241</v>
      </c>
      <c r="E542" s="37">
        <v>0</v>
      </c>
      <c r="F542" s="36">
        <v>296</v>
      </c>
      <c r="G542" s="36">
        <v>1076</v>
      </c>
      <c r="H542" s="35">
        <v>0</v>
      </c>
    </row>
    <row r="543" spans="1:8" s="171" customFormat="1" x14ac:dyDescent="0.35">
      <c r="A543" s="181" t="s">
        <v>1069</v>
      </c>
      <c r="B543" s="70">
        <v>44024</v>
      </c>
      <c r="C543" s="36">
        <v>113</v>
      </c>
      <c r="D543" s="36">
        <v>1096</v>
      </c>
      <c r="E543" s="37">
        <v>0</v>
      </c>
      <c r="F543" s="36">
        <v>167</v>
      </c>
      <c r="G543" s="36">
        <v>749</v>
      </c>
      <c r="H543" s="35">
        <v>0</v>
      </c>
    </row>
    <row r="544" spans="1:8" s="171" customFormat="1" x14ac:dyDescent="0.35">
      <c r="A544" s="181" t="s">
        <v>1070</v>
      </c>
      <c r="B544" s="70">
        <v>44024</v>
      </c>
      <c r="C544" s="36">
        <v>120</v>
      </c>
      <c r="D544" s="36">
        <v>1108</v>
      </c>
      <c r="E544" s="37">
        <v>0</v>
      </c>
      <c r="F544" s="36">
        <v>119</v>
      </c>
      <c r="G544" s="36">
        <v>621</v>
      </c>
      <c r="H544" s="35">
        <v>0</v>
      </c>
    </row>
    <row r="545" spans="1:8" s="171" customFormat="1" x14ac:dyDescent="0.35">
      <c r="A545" s="181" t="s">
        <v>1071</v>
      </c>
      <c r="B545" s="70">
        <v>44024</v>
      </c>
      <c r="C545" s="36">
        <v>73</v>
      </c>
      <c r="D545" s="36">
        <v>734</v>
      </c>
      <c r="E545" s="37">
        <v>0</v>
      </c>
      <c r="F545" s="36">
        <v>108</v>
      </c>
      <c r="G545" s="36">
        <v>425</v>
      </c>
      <c r="H545" s="35">
        <v>0</v>
      </c>
    </row>
    <row r="546" spans="1:8" s="171" customFormat="1" x14ac:dyDescent="0.35">
      <c r="A546" s="181" t="s">
        <v>1072</v>
      </c>
      <c r="B546" s="70">
        <v>44024</v>
      </c>
      <c r="C546" s="36">
        <v>76</v>
      </c>
      <c r="D546" s="36">
        <v>861</v>
      </c>
      <c r="E546" s="37">
        <v>0</v>
      </c>
      <c r="F546" s="36">
        <v>133</v>
      </c>
      <c r="G546" s="36">
        <v>342</v>
      </c>
      <c r="H546" s="35">
        <v>0</v>
      </c>
    </row>
    <row r="547" spans="1:8" s="171" customFormat="1" x14ac:dyDescent="0.35">
      <c r="A547" s="181" t="s">
        <v>1073</v>
      </c>
      <c r="B547" s="70">
        <v>44024</v>
      </c>
      <c r="C547" s="36">
        <v>142</v>
      </c>
      <c r="D547" s="36">
        <v>813</v>
      </c>
      <c r="E547" s="37">
        <v>0</v>
      </c>
      <c r="F547" s="36">
        <v>150</v>
      </c>
      <c r="G547" s="36">
        <v>310</v>
      </c>
      <c r="H547" s="35">
        <v>0</v>
      </c>
    </row>
    <row r="548" spans="1:8" s="171" customFormat="1" x14ac:dyDescent="0.35">
      <c r="A548" s="181" t="s">
        <v>1068</v>
      </c>
      <c r="B548" s="70">
        <v>44025</v>
      </c>
      <c r="C548" s="36">
        <v>359</v>
      </c>
      <c r="D548" s="36">
        <v>2281</v>
      </c>
      <c r="E548" s="37">
        <v>0</v>
      </c>
      <c r="F548" s="36">
        <v>302</v>
      </c>
      <c r="G548" s="36">
        <v>1035</v>
      </c>
      <c r="H548" s="35">
        <v>0</v>
      </c>
    </row>
    <row r="549" spans="1:8" s="171" customFormat="1" x14ac:dyDescent="0.35">
      <c r="A549" s="181" t="s">
        <v>1069</v>
      </c>
      <c r="B549" s="70">
        <v>44025</v>
      </c>
      <c r="C549" s="36">
        <v>104</v>
      </c>
      <c r="D549" s="36">
        <v>1107</v>
      </c>
      <c r="E549" s="37">
        <v>0</v>
      </c>
      <c r="F549" s="36">
        <v>171</v>
      </c>
      <c r="G549" s="36">
        <v>743</v>
      </c>
      <c r="H549" s="35">
        <v>0</v>
      </c>
    </row>
    <row r="550" spans="1:8" s="171" customFormat="1" x14ac:dyDescent="0.35">
      <c r="A550" s="181" t="s">
        <v>1070</v>
      </c>
      <c r="B550" s="70">
        <v>44025</v>
      </c>
      <c r="C550" s="36">
        <v>126</v>
      </c>
      <c r="D550" s="36">
        <v>1141</v>
      </c>
      <c r="E550" s="37">
        <v>0</v>
      </c>
      <c r="F550" s="36">
        <v>113</v>
      </c>
      <c r="G550" s="36">
        <v>588</v>
      </c>
      <c r="H550" s="35">
        <v>0</v>
      </c>
    </row>
    <row r="551" spans="1:8" s="171" customFormat="1" x14ac:dyDescent="0.35">
      <c r="A551" s="181" t="s">
        <v>1071</v>
      </c>
      <c r="B551" s="70">
        <v>44025</v>
      </c>
      <c r="C551" s="36">
        <v>83</v>
      </c>
      <c r="D551" s="36">
        <v>760</v>
      </c>
      <c r="E551" s="37">
        <v>0</v>
      </c>
      <c r="F551" s="36">
        <v>98</v>
      </c>
      <c r="G551" s="36">
        <v>399</v>
      </c>
      <c r="H551" s="35">
        <v>0</v>
      </c>
    </row>
    <row r="552" spans="1:8" s="171" customFormat="1" x14ac:dyDescent="0.35">
      <c r="A552" s="181" t="s">
        <v>1072</v>
      </c>
      <c r="B552" s="70">
        <v>44025</v>
      </c>
      <c r="C552" s="36">
        <v>80</v>
      </c>
      <c r="D552" s="36">
        <v>857</v>
      </c>
      <c r="E552" s="37">
        <v>0</v>
      </c>
      <c r="F552" s="36">
        <v>129</v>
      </c>
      <c r="G552" s="36">
        <v>346</v>
      </c>
      <c r="H552" s="35">
        <v>0</v>
      </c>
    </row>
    <row r="553" spans="1:8" s="171" customFormat="1" x14ac:dyDescent="0.35">
      <c r="A553" s="181" t="s">
        <v>1073</v>
      </c>
      <c r="B553" s="70">
        <v>44025</v>
      </c>
      <c r="C553" s="36">
        <v>141</v>
      </c>
      <c r="D553" s="36">
        <v>824</v>
      </c>
      <c r="E553" s="37">
        <v>0</v>
      </c>
      <c r="F553" s="36">
        <v>151</v>
      </c>
      <c r="G553" s="36">
        <v>299</v>
      </c>
      <c r="H553" s="35">
        <v>0</v>
      </c>
    </row>
    <row r="554" spans="1:8" s="171" customFormat="1" x14ac:dyDescent="0.35">
      <c r="A554" s="181" t="s">
        <v>1068</v>
      </c>
      <c r="B554" s="70">
        <v>44026</v>
      </c>
      <c r="C554" s="36">
        <v>370</v>
      </c>
      <c r="D554" s="36">
        <v>2367</v>
      </c>
      <c r="E554" s="37">
        <v>0</v>
      </c>
      <c r="F554" s="36">
        <v>271</v>
      </c>
      <c r="G554" s="36">
        <v>978</v>
      </c>
      <c r="H554" s="35">
        <v>0</v>
      </c>
    </row>
    <row r="555" spans="1:8" s="171" customFormat="1" x14ac:dyDescent="0.35">
      <c r="A555" s="181" t="s">
        <v>1069</v>
      </c>
      <c r="B555" s="70">
        <v>44026</v>
      </c>
      <c r="C555" s="36">
        <v>115</v>
      </c>
      <c r="D555" s="36">
        <v>1194</v>
      </c>
      <c r="E555" s="37">
        <v>0</v>
      </c>
      <c r="F555" s="36">
        <v>160</v>
      </c>
      <c r="G555" s="36">
        <v>656</v>
      </c>
      <c r="H555" s="35">
        <v>0</v>
      </c>
    </row>
    <row r="556" spans="1:8" s="171" customFormat="1" x14ac:dyDescent="0.35">
      <c r="A556" s="181" t="s">
        <v>1070</v>
      </c>
      <c r="B556" s="70">
        <v>44026</v>
      </c>
      <c r="C556" s="36">
        <v>123</v>
      </c>
      <c r="D556" s="36">
        <v>1217</v>
      </c>
      <c r="E556" s="37">
        <v>0</v>
      </c>
      <c r="F556" s="36">
        <v>116</v>
      </c>
      <c r="G556" s="36">
        <v>512</v>
      </c>
      <c r="H556" s="35">
        <v>0</v>
      </c>
    </row>
    <row r="557" spans="1:8" s="171" customFormat="1" x14ac:dyDescent="0.35">
      <c r="A557" s="181" t="s">
        <v>1071</v>
      </c>
      <c r="B557" s="70">
        <v>44026</v>
      </c>
      <c r="C557" s="36">
        <v>80</v>
      </c>
      <c r="D557" s="36">
        <v>818</v>
      </c>
      <c r="E557" s="37">
        <v>0</v>
      </c>
      <c r="F557" s="36">
        <v>101</v>
      </c>
      <c r="G557" s="36">
        <v>341</v>
      </c>
      <c r="H557" s="35">
        <v>0</v>
      </c>
    </row>
    <row r="558" spans="1:8" s="171" customFormat="1" x14ac:dyDescent="0.35">
      <c r="A558" s="181" t="s">
        <v>1072</v>
      </c>
      <c r="B558" s="70">
        <v>44026</v>
      </c>
      <c r="C558" s="36">
        <v>79</v>
      </c>
      <c r="D558" s="36">
        <v>902</v>
      </c>
      <c r="E558" s="37">
        <v>0</v>
      </c>
      <c r="F558" s="36">
        <v>130</v>
      </c>
      <c r="G558" s="36">
        <v>301</v>
      </c>
      <c r="H558" s="35">
        <v>0</v>
      </c>
    </row>
    <row r="559" spans="1:8" s="171" customFormat="1" x14ac:dyDescent="0.35">
      <c r="A559" s="181" t="s">
        <v>1073</v>
      </c>
      <c r="B559" s="70">
        <v>44026</v>
      </c>
      <c r="C559" s="36">
        <v>135</v>
      </c>
      <c r="D559" s="36">
        <v>868</v>
      </c>
      <c r="E559" s="37">
        <v>0</v>
      </c>
      <c r="F559" s="36">
        <v>157</v>
      </c>
      <c r="G559" s="36">
        <v>250</v>
      </c>
      <c r="H559" s="35">
        <v>0</v>
      </c>
    </row>
    <row r="560" spans="1:8" s="171" customFormat="1" x14ac:dyDescent="0.35">
      <c r="A560" s="181" t="s">
        <v>1068</v>
      </c>
      <c r="B560" s="70">
        <v>44027</v>
      </c>
      <c r="C560" s="36">
        <v>390</v>
      </c>
      <c r="D560" s="36">
        <v>2447</v>
      </c>
      <c r="E560" s="37">
        <v>0</v>
      </c>
      <c r="F560" s="36">
        <v>254</v>
      </c>
      <c r="G560" s="36">
        <v>911</v>
      </c>
      <c r="H560" s="35">
        <v>0</v>
      </c>
    </row>
    <row r="561" spans="1:8" s="171" customFormat="1" x14ac:dyDescent="0.35">
      <c r="A561" s="181" t="s">
        <v>1069</v>
      </c>
      <c r="B561" s="70">
        <v>44027</v>
      </c>
      <c r="C561" s="36">
        <v>112</v>
      </c>
      <c r="D561" s="36">
        <v>1213</v>
      </c>
      <c r="E561" s="37">
        <v>0</v>
      </c>
      <c r="F561" s="36">
        <v>163</v>
      </c>
      <c r="G561" s="36">
        <v>637</v>
      </c>
      <c r="H561" s="35">
        <v>0</v>
      </c>
    </row>
    <row r="562" spans="1:8" s="171" customFormat="1" x14ac:dyDescent="0.35">
      <c r="A562" s="181" t="s">
        <v>1070</v>
      </c>
      <c r="B562" s="70">
        <v>44027</v>
      </c>
      <c r="C562" s="36">
        <v>123</v>
      </c>
      <c r="D562" s="36">
        <v>1272</v>
      </c>
      <c r="E562" s="37">
        <v>0</v>
      </c>
      <c r="F562" s="36">
        <v>116</v>
      </c>
      <c r="G562" s="36">
        <v>457</v>
      </c>
      <c r="H562" s="35">
        <v>0</v>
      </c>
    </row>
    <row r="563" spans="1:8" s="171" customFormat="1" x14ac:dyDescent="0.35">
      <c r="A563" s="181" t="s">
        <v>1071</v>
      </c>
      <c r="B563" s="70">
        <v>44027</v>
      </c>
      <c r="C563" s="36">
        <v>82</v>
      </c>
      <c r="D563" s="36">
        <v>758</v>
      </c>
      <c r="E563" s="37">
        <v>0</v>
      </c>
      <c r="F563" s="36">
        <v>99</v>
      </c>
      <c r="G563" s="36">
        <v>401</v>
      </c>
      <c r="H563" s="35">
        <v>0</v>
      </c>
    </row>
    <row r="564" spans="1:8" s="171" customFormat="1" x14ac:dyDescent="0.35">
      <c r="A564" s="181" t="s">
        <v>1072</v>
      </c>
      <c r="B564" s="70">
        <v>44027</v>
      </c>
      <c r="C564" s="36">
        <v>75</v>
      </c>
      <c r="D564" s="36">
        <v>907</v>
      </c>
      <c r="E564" s="37">
        <v>0</v>
      </c>
      <c r="F564" s="36">
        <v>134</v>
      </c>
      <c r="G564" s="36">
        <v>296</v>
      </c>
      <c r="H564" s="35">
        <v>0</v>
      </c>
    </row>
    <row r="565" spans="1:8" s="171" customFormat="1" x14ac:dyDescent="0.35">
      <c r="A565" s="181" t="s">
        <v>1073</v>
      </c>
      <c r="B565" s="70">
        <v>44027</v>
      </c>
      <c r="C565" s="36">
        <v>136</v>
      </c>
      <c r="D565" s="36">
        <v>856</v>
      </c>
      <c r="E565" s="37">
        <v>0</v>
      </c>
      <c r="F565" s="36">
        <v>138</v>
      </c>
      <c r="G565" s="36">
        <v>280</v>
      </c>
      <c r="H565" s="35">
        <v>0</v>
      </c>
    </row>
    <row r="566" spans="1:8" s="171" customFormat="1" x14ac:dyDescent="0.35">
      <c r="A566" s="181" t="s">
        <v>1068</v>
      </c>
      <c r="B566" s="70">
        <v>44028</v>
      </c>
      <c r="C566" s="36">
        <v>403</v>
      </c>
      <c r="D566" s="36">
        <v>2459</v>
      </c>
      <c r="E566" s="37">
        <v>0</v>
      </c>
      <c r="F566" s="36">
        <v>239</v>
      </c>
      <c r="G566" s="36">
        <v>890</v>
      </c>
      <c r="H566" s="35">
        <v>0</v>
      </c>
    </row>
    <row r="567" spans="1:8" s="171" customFormat="1" x14ac:dyDescent="0.35">
      <c r="A567" s="181" t="s">
        <v>1069</v>
      </c>
      <c r="B567" s="70">
        <v>44028</v>
      </c>
      <c r="C567" s="36">
        <v>113</v>
      </c>
      <c r="D567" s="36">
        <v>1208</v>
      </c>
      <c r="E567" s="37">
        <v>0</v>
      </c>
      <c r="F567" s="36">
        <v>162</v>
      </c>
      <c r="G567" s="36">
        <v>642</v>
      </c>
      <c r="H567" s="35">
        <v>0</v>
      </c>
    </row>
    <row r="568" spans="1:8" s="171" customFormat="1" x14ac:dyDescent="0.35">
      <c r="A568" s="181" t="s">
        <v>1070</v>
      </c>
      <c r="B568" s="70">
        <v>44028</v>
      </c>
      <c r="C568" s="36">
        <v>117</v>
      </c>
      <c r="D568" s="36">
        <v>1276</v>
      </c>
      <c r="E568" s="37">
        <v>0</v>
      </c>
      <c r="F568" s="36">
        <v>122</v>
      </c>
      <c r="G568" s="36">
        <v>453</v>
      </c>
      <c r="H568" s="35">
        <v>0</v>
      </c>
    </row>
    <row r="569" spans="1:8" s="171" customFormat="1" x14ac:dyDescent="0.35">
      <c r="A569" s="181" t="s">
        <v>1071</v>
      </c>
      <c r="B569" s="70">
        <v>44028</v>
      </c>
      <c r="C569" s="36">
        <v>76</v>
      </c>
      <c r="D569" s="36">
        <v>770</v>
      </c>
      <c r="E569" s="37">
        <v>0</v>
      </c>
      <c r="F569" s="36">
        <v>105</v>
      </c>
      <c r="G569" s="36">
        <v>389</v>
      </c>
      <c r="H569" s="35">
        <v>0</v>
      </c>
    </row>
    <row r="570" spans="1:8" s="171" customFormat="1" x14ac:dyDescent="0.35">
      <c r="A570" s="181" t="s">
        <v>1072</v>
      </c>
      <c r="B570" s="70">
        <v>44028</v>
      </c>
      <c r="C570" s="36">
        <v>73</v>
      </c>
      <c r="D570" s="36">
        <v>895</v>
      </c>
      <c r="E570" s="37">
        <v>0</v>
      </c>
      <c r="F570" s="36">
        <v>136</v>
      </c>
      <c r="G570" s="36">
        <v>308</v>
      </c>
      <c r="H570" s="35">
        <v>0</v>
      </c>
    </row>
    <row r="571" spans="1:8" s="171" customFormat="1" x14ac:dyDescent="0.35">
      <c r="A571" s="181" t="s">
        <v>1073</v>
      </c>
      <c r="B571" s="70">
        <v>44028</v>
      </c>
      <c r="C571" s="36">
        <v>142</v>
      </c>
      <c r="D571" s="36">
        <v>808</v>
      </c>
      <c r="E571" s="37">
        <v>0</v>
      </c>
      <c r="F571" s="36">
        <v>132</v>
      </c>
      <c r="G571" s="36">
        <v>328</v>
      </c>
      <c r="H571" s="35">
        <v>0</v>
      </c>
    </row>
    <row r="572" spans="1:8" s="171" customFormat="1" x14ac:dyDescent="0.35">
      <c r="A572" s="181" t="s">
        <v>1068</v>
      </c>
      <c r="B572" s="70">
        <v>44029</v>
      </c>
      <c r="C572" s="36">
        <v>400</v>
      </c>
      <c r="D572" s="36">
        <v>2448</v>
      </c>
      <c r="E572" s="37">
        <v>0</v>
      </c>
      <c r="F572" s="36">
        <v>239</v>
      </c>
      <c r="G572" s="36">
        <v>896</v>
      </c>
      <c r="H572" s="35">
        <v>0</v>
      </c>
    </row>
    <row r="573" spans="1:8" s="171" customFormat="1" x14ac:dyDescent="0.35">
      <c r="A573" s="181" t="s">
        <v>1069</v>
      </c>
      <c r="B573" s="70">
        <v>44029</v>
      </c>
      <c r="C573" s="36">
        <v>111</v>
      </c>
      <c r="D573" s="36">
        <v>1191</v>
      </c>
      <c r="E573" s="37">
        <v>0</v>
      </c>
      <c r="F573" s="36">
        <v>164</v>
      </c>
      <c r="G573" s="36">
        <v>659</v>
      </c>
      <c r="H573" s="35">
        <v>0</v>
      </c>
    </row>
    <row r="574" spans="1:8" s="171" customFormat="1" x14ac:dyDescent="0.35">
      <c r="A574" s="181" t="s">
        <v>1070</v>
      </c>
      <c r="B574" s="70">
        <v>44029</v>
      </c>
      <c r="C574" s="36">
        <v>125</v>
      </c>
      <c r="D574" s="36">
        <v>1249</v>
      </c>
      <c r="E574" s="37">
        <v>0</v>
      </c>
      <c r="F574" s="36">
        <v>114</v>
      </c>
      <c r="G574" s="36">
        <v>480</v>
      </c>
      <c r="H574" s="35">
        <v>0</v>
      </c>
    </row>
    <row r="575" spans="1:8" s="171" customFormat="1" x14ac:dyDescent="0.35">
      <c r="A575" s="181" t="s">
        <v>1071</v>
      </c>
      <c r="B575" s="70">
        <v>44029</v>
      </c>
      <c r="C575" s="36">
        <v>75</v>
      </c>
      <c r="D575" s="36">
        <v>785</v>
      </c>
      <c r="E575" s="37">
        <v>0</v>
      </c>
      <c r="F575" s="36">
        <v>106</v>
      </c>
      <c r="G575" s="36">
        <v>374</v>
      </c>
      <c r="H575" s="35">
        <v>0</v>
      </c>
    </row>
    <row r="576" spans="1:8" s="171" customFormat="1" x14ac:dyDescent="0.35">
      <c r="A576" s="181" t="s">
        <v>1072</v>
      </c>
      <c r="B576" s="70">
        <v>44029</v>
      </c>
      <c r="C576" s="36">
        <v>73</v>
      </c>
      <c r="D576" s="36">
        <v>869</v>
      </c>
      <c r="E576" s="37">
        <v>0</v>
      </c>
      <c r="F576" s="36">
        <v>177</v>
      </c>
      <c r="G576" s="36">
        <v>394</v>
      </c>
      <c r="H576" s="35">
        <v>0</v>
      </c>
    </row>
    <row r="577" spans="1:8" s="171" customFormat="1" x14ac:dyDescent="0.35">
      <c r="A577" s="181" t="s">
        <v>1073</v>
      </c>
      <c r="B577" s="70">
        <v>44029</v>
      </c>
      <c r="C577" s="36">
        <v>147</v>
      </c>
      <c r="D577" s="36">
        <v>814</v>
      </c>
      <c r="E577" s="37">
        <v>0</v>
      </c>
      <c r="F577" s="36">
        <v>127</v>
      </c>
      <c r="G577" s="36">
        <v>322</v>
      </c>
      <c r="H577" s="35">
        <v>0</v>
      </c>
    </row>
    <row r="578" spans="1:8" s="171" customFormat="1" x14ac:dyDescent="0.35">
      <c r="A578" s="181" t="s">
        <v>1068</v>
      </c>
      <c r="B578" s="70">
        <v>44030</v>
      </c>
      <c r="C578" s="36">
        <v>376</v>
      </c>
      <c r="D578" s="36">
        <v>2365</v>
      </c>
      <c r="E578" s="37">
        <v>0</v>
      </c>
      <c r="F578" s="36">
        <v>264</v>
      </c>
      <c r="G578" s="36">
        <v>979</v>
      </c>
      <c r="H578" s="35">
        <v>0</v>
      </c>
    </row>
    <row r="579" spans="1:8" s="171" customFormat="1" x14ac:dyDescent="0.35">
      <c r="A579" s="181" t="s">
        <v>1069</v>
      </c>
      <c r="B579" s="70">
        <v>44030</v>
      </c>
      <c r="C579" s="36">
        <v>114</v>
      </c>
      <c r="D579" s="36">
        <v>1114</v>
      </c>
      <c r="E579" s="37">
        <v>0</v>
      </c>
      <c r="F579" s="36">
        <v>161</v>
      </c>
      <c r="G579" s="36">
        <v>727</v>
      </c>
      <c r="H579" s="35">
        <v>0</v>
      </c>
    </row>
    <row r="580" spans="1:8" s="171" customFormat="1" x14ac:dyDescent="0.35">
      <c r="A580" s="181" t="s">
        <v>1070</v>
      </c>
      <c r="B580" s="70">
        <v>44030</v>
      </c>
      <c r="C580" s="36">
        <v>115</v>
      </c>
      <c r="D580" s="36">
        <v>1175</v>
      </c>
      <c r="E580" s="37">
        <v>0</v>
      </c>
      <c r="F580" s="36">
        <v>124</v>
      </c>
      <c r="G580" s="36">
        <v>554</v>
      </c>
      <c r="H580" s="35">
        <v>0</v>
      </c>
    </row>
    <row r="581" spans="1:8" s="171" customFormat="1" x14ac:dyDescent="0.35">
      <c r="A581" s="181" t="s">
        <v>1071</v>
      </c>
      <c r="B581" s="70">
        <v>44030</v>
      </c>
      <c r="C581" s="36">
        <v>78</v>
      </c>
      <c r="D581" s="36">
        <v>731</v>
      </c>
      <c r="E581" s="37">
        <v>0</v>
      </c>
      <c r="F581" s="36">
        <v>103</v>
      </c>
      <c r="G581" s="36">
        <v>428</v>
      </c>
      <c r="H581" s="35">
        <v>0</v>
      </c>
    </row>
    <row r="582" spans="1:8" s="171" customFormat="1" x14ac:dyDescent="0.35">
      <c r="A582" s="181" t="s">
        <v>1072</v>
      </c>
      <c r="B582" s="70">
        <v>44030</v>
      </c>
      <c r="C582" s="36">
        <v>79</v>
      </c>
      <c r="D582" s="36">
        <v>839</v>
      </c>
      <c r="E582" s="37">
        <v>0</v>
      </c>
      <c r="F582" s="36">
        <v>171</v>
      </c>
      <c r="G582" s="36">
        <v>424</v>
      </c>
      <c r="H582" s="35">
        <v>0</v>
      </c>
    </row>
    <row r="583" spans="1:8" s="171" customFormat="1" x14ac:dyDescent="0.35">
      <c r="A583" s="181" t="s">
        <v>1073</v>
      </c>
      <c r="B583" s="70">
        <v>44030</v>
      </c>
      <c r="C583" s="36">
        <v>129</v>
      </c>
      <c r="D583" s="36">
        <v>794</v>
      </c>
      <c r="E583" s="37">
        <v>0</v>
      </c>
      <c r="F583" s="36">
        <v>145</v>
      </c>
      <c r="G583" s="36">
        <v>342</v>
      </c>
      <c r="H583" s="35">
        <v>0</v>
      </c>
    </row>
    <row r="584" spans="1:8" s="171" customFormat="1" x14ac:dyDescent="0.35">
      <c r="A584" s="181" t="s">
        <v>1068</v>
      </c>
      <c r="B584" s="70">
        <v>44031</v>
      </c>
      <c r="C584" s="36">
        <v>372</v>
      </c>
      <c r="D584" s="36">
        <v>2231</v>
      </c>
      <c r="E584" s="37">
        <v>0</v>
      </c>
      <c r="F584" s="36">
        <v>267</v>
      </c>
      <c r="G584" s="36">
        <v>1101</v>
      </c>
      <c r="H584" s="35">
        <v>0</v>
      </c>
    </row>
    <row r="585" spans="1:8" s="171" customFormat="1" x14ac:dyDescent="0.35">
      <c r="A585" s="181" t="s">
        <v>1069</v>
      </c>
      <c r="B585" s="70">
        <v>44031</v>
      </c>
      <c r="C585" s="36">
        <v>120</v>
      </c>
      <c r="D585" s="36">
        <v>1084</v>
      </c>
      <c r="E585" s="37">
        <v>0</v>
      </c>
      <c r="F585" s="36">
        <v>155</v>
      </c>
      <c r="G585" s="36">
        <v>761</v>
      </c>
      <c r="H585" s="35">
        <v>0</v>
      </c>
    </row>
    <row r="586" spans="1:8" s="171" customFormat="1" x14ac:dyDescent="0.35">
      <c r="A586" s="181" t="s">
        <v>1070</v>
      </c>
      <c r="B586" s="70">
        <v>44031</v>
      </c>
      <c r="C586" s="36">
        <v>113</v>
      </c>
      <c r="D586" s="36">
        <v>1144</v>
      </c>
      <c r="E586" s="37">
        <v>0</v>
      </c>
      <c r="F586" s="36">
        <v>126</v>
      </c>
      <c r="G586" s="36">
        <v>585</v>
      </c>
      <c r="H586" s="35">
        <v>0</v>
      </c>
    </row>
    <row r="587" spans="1:8" s="171" customFormat="1" x14ac:dyDescent="0.35">
      <c r="A587" s="181" t="s">
        <v>1071</v>
      </c>
      <c r="B587" s="70">
        <v>44031</v>
      </c>
      <c r="C587" s="36">
        <v>79</v>
      </c>
      <c r="D587" s="36">
        <v>683</v>
      </c>
      <c r="E587" s="37">
        <v>0</v>
      </c>
      <c r="F587" s="36">
        <v>102</v>
      </c>
      <c r="G587" s="36">
        <v>476</v>
      </c>
      <c r="H587" s="35">
        <v>0</v>
      </c>
    </row>
    <row r="588" spans="1:8" s="171" customFormat="1" x14ac:dyDescent="0.35">
      <c r="A588" s="181" t="s">
        <v>1072</v>
      </c>
      <c r="B588" s="70">
        <v>44031</v>
      </c>
      <c r="C588" s="36">
        <v>82</v>
      </c>
      <c r="D588" s="36">
        <v>808</v>
      </c>
      <c r="E588" s="37">
        <v>0</v>
      </c>
      <c r="F588" s="36">
        <v>168</v>
      </c>
      <c r="G588" s="36">
        <v>455</v>
      </c>
      <c r="H588" s="35">
        <v>0</v>
      </c>
    </row>
    <row r="589" spans="1:8" s="171" customFormat="1" x14ac:dyDescent="0.35">
      <c r="A589" s="181" t="s">
        <v>1073</v>
      </c>
      <c r="B589" s="70">
        <v>44031</v>
      </c>
      <c r="C589" s="36">
        <v>126</v>
      </c>
      <c r="D589" s="36">
        <v>779</v>
      </c>
      <c r="E589" s="37">
        <v>0</v>
      </c>
      <c r="F589" s="36">
        <v>148</v>
      </c>
      <c r="G589" s="36">
        <v>357</v>
      </c>
      <c r="H589" s="35">
        <v>0</v>
      </c>
    </row>
    <row r="590" spans="1:8" s="171" customFormat="1" x14ac:dyDescent="0.35">
      <c r="A590" s="181" t="s">
        <v>1068</v>
      </c>
      <c r="B590" s="70">
        <v>44032</v>
      </c>
      <c r="C590" s="36">
        <v>358</v>
      </c>
      <c r="D590" s="36">
        <v>2265</v>
      </c>
      <c r="E590" s="37">
        <v>0</v>
      </c>
      <c r="F590" s="36">
        <v>283</v>
      </c>
      <c r="G590" s="36">
        <v>1066</v>
      </c>
      <c r="H590" s="35">
        <v>0</v>
      </c>
    </row>
    <row r="591" spans="1:8" s="171" customFormat="1" x14ac:dyDescent="0.35">
      <c r="A591" s="181" t="s">
        <v>1069</v>
      </c>
      <c r="B591" s="70">
        <v>44032</v>
      </c>
      <c r="C591" s="36">
        <v>111</v>
      </c>
      <c r="D591" s="36">
        <v>1072</v>
      </c>
      <c r="E591" s="37">
        <v>0</v>
      </c>
      <c r="F591" s="36">
        <v>164</v>
      </c>
      <c r="G591" s="36">
        <v>779</v>
      </c>
      <c r="H591" s="35">
        <v>0</v>
      </c>
    </row>
    <row r="592" spans="1:8" s="171" customFormat="1" x14ac:dyDescent="0.35">
      <c r="A592" s="181" t="s">
        <v>1070</v>
      </c>
      <c r="B592" s="70">
        <v>44032</v>
      </c>
      <c r="C592" s="36">
        <v>108</v>
      </c>
      <c r="D592" s="36">
        <v>1171</v>
      </c>
      <c r="E592" s="37">
        <v>0</v>
      </c>
      <c r="F592" s="36">
        <v>131</v>
      </c>
      <c r="G592" s="36">
        <v>558</v>
      </c>
      <c r="H592" s="35">
        <v>0</v>
      </c>
    </row>
    <row r="593" spans="1:8" s="171" customFormat="1" x14ac:dyDescent="0.35">
      <c r="A593" s="181" t="s">
        <v>1071</v>
      </c>
      <c r="B593" s="70">
        <v>44032</v>
      </c>
      <c r="C593" s="36">
        <v>70</v>
      </c>
      <c r="D593" s="36">
        <v>746</v>
      </c>
      <c r="E593" s="37">
        <v>0</v>
      </c>
      <c r="F593" s="36">
        <v>111</v>
      </c>
      <c r="G593" s="36">
        <v>413</v>
      </c>
      <c r="H593" s="35">
        <v>0</v>
      </c>
    </row>
    <row r="594" spans="1:8" s="171" customFormat="1" x14ac:dyDescent="0.35">
      <c r="A594" s="181" t="s">
        <v>1072</v>
      </c>
      <c r="B594" s="70">
        <v>44032</v>
      </c>
      <c r="C594" s="36">
        <v>75</v>
      </c>
      <c r="D594" s="36">
        <v>851</v>
      </c>
      <c r="E594" s="37">
        <v>0</v>
      </c>
      <c r="F594" s="36">
        <v>175</v>
      </c>
      <c r="G594" s="36">
        <v>412</v>
      </c>
      <c r="H594" s="35">
        <v>0</v>
      </c>
    </row>
    <row r="595" spans="1:8" s="171" customFormat="1" x14ac:dyDescent="0.35">
      <c r="A595" s="181" t="s">
        <v>1073</v>
      </c>
      <c r="B595" s="70">
        <v>44032</v>
      </c>
      <c r="C595" s="36">
        <v>133</v>
      </c>
      <c r="D595" s="36">
        <v>797</v>
      </c>
      <c r="E595" s="37">
        <v>0</v>
      </c>
      <c r="F595" s="36">
        <v>141</v>
      </c>
      <c r="G595" s="36">
        <v>339</v>
      </c>
      <c r="H595" s="35">
        <v>0</v>
      </c>
    </row>
    <row r="596" spans="1:8" s="171" customFormat="1" x14ac:dyDescent="0.35">
      <c r="A596" s="181" t="s">
        <v>1068</v>
      </c>
      <c r="B596" s="70">
        <v>44033</v>
      </c>
      <c r="C596" s="36">
        <v>392</v>
      </c>
      <c r="D596" s="36">
        <v>2397</v>
      </c>
      <c r="E596" s="37">
        <v>0</v>
      </c>
      <c r="F596" s="36">
        <v>251</v>
      </c>
      <c r="G596" s="36">
        <v>931</v>
      </c>
      <c r="H596" s="35">
        <v>0</v>
      </c>
    </row>
    <row r="597" spans="1:8" s="171" customFormat="1" x14ac:dyDescent="0.35">
      <c r="A597" s="181" t="s">
        <v>1069</v>
      </c>
      <c r="B597" s="70">
        <v>44033</v>
      </c>
      <c r="C597" s="36">
        <v>123</v>
      </c>
      <c r="D597" s="36">
        <v>1157</v>
      </c>
      <c r="E597" s="37">
        <v>0</v>
      </c>
      <c r="F597" s="36">
        <v>152</v>
      </c>
      <c r="G597" s="36">
        <v>694</v>
      </c>
      <c r="H597" s="35">
        <v>0</v>
      </c>
    </row>
    <row r="598" spans="1:8" s="171" customFormat="1" x14ac:dyDescent="0.35">
      <c r="A598" s="181" t="s">
        <v>1070</v>
      </c>
      <c r="B598" s="70">
        <v>44033</v>
      </c>
      <c r="C598" s="36">
        <v>99</v>
      </c>
      <c r="D598" s="36">
        <v>1275</v>
      </c>
      <c r="E598" s="37">
        <v>0</v>
      </c>
      <c r="F598" s="36">
        <v>140</v>
      </c>
      <c r="G598" s="36">
        <v>454</v>
      </c>
      <c r="H598" s="35">
        <v>0</v>
      </c>
    </row>
    <row r="599" spans="1:8" s="171" customFormat="1" x14ac:dyDescent="0.35">
      <c r="A599" s="181" t="s">
        <v>1071</v>
      </c>
      <c r="B599" s="70">
        <v>44033</v>
      </c>
      <c r="C599" s="36">
        <v>77</v>
      </c>
      <c r="D599" s="36">
        <v>820</v>
      </c>
      <c r="E599" s="37">
        <v>0</v>
      </c>
      <c r="F599" s="36">
        <v>104</v>
      </c>
      <c r="G599" s="36">
        <v>339</v>
      </c>
      <c r="H599" s="35">
        <v>0</v>
      </c>
    </row>
    <row r="600" spans="1:8" s="171" customFormat="1" x14ac:dyDescent="0.35">
      <c r="A600" s="181" t="s">
        <v>1072</v>
      </c>
      <c r="B600" s="70">
        <v>44033</v>
      </c>
      <c r="C600" s="36">
        <v>87</v>
      </c>
      <c r="D600" s="36">
        <v>889</v>
      </c>
      <c r="E600" s="37">
        <v>0</v>
      </c>
      <c r="F600" s="36">
        <v>163</v>
      </c>
      <c r="G600" s="36">
        <v>374</v>
      </c>
      <c r="H600" s="35">
        <v>0</v>
      </c>
    </row>
    <row r="601" spans="1:8" s="171" customFormat="1" x14ac:dyDescent="0.35">
      <c r="A601" s="181" t="s">
        <v>1073</v>
      </c>
      <c r="B601" s="70">
        <v>44033</v>
      </c>
      <c r="C601" s="36">
        <v>134</v>
      </c>
      <c r="D601" s="36">
        <v>852</v>
      </c>
      <c r="E601" s="37">
        <v>0</v>
      </c>
      <c r="F601" s="36">
        <v>140</v>
      </c>
      <c r="G601" s="36">
        <v>284</v>
      </c>
      <c r="H601" s="35">
        <v>0</v>
      </c>
    </row>
    <row r="602" spans="1:8" s="171" customFormat="1" x14ac:dyDescent="0.35">
      <c r="A602" s="181" t="s">
        <v>1068</v>
      </c>
      <c r="B602" s="70">
        <v>44034</v>
      </c>
      <c r="C602" s="36">
        <v>0</v>
      </c>
      <c r="D602" s="36">
        <v>0</v>
      </c>
      <c r="E602" s="37">
        <v>0</v>
      </c>
      <c r="F602" s="36">
        <v>0</v>
      </c>
      <c r="G602" s="36">
        <v>0</v>
      </c>
      <c r="H602" s="35">
        <v>0</v>
      </c>
    </row>
    <row r="603" spans="1:8" s="171" customFormat="1" x14ac:dyDescent="0.35">
      <c r="A603" s="181" t="s">
        <v>1069</v>
      </c>
      <c r="B603" s="70">
        <v>44034</v>
      </c>
      <c r="C603" s="36">
        <v>0</v>
      </c>
      <c r="D603" s="36">
        <v>0</v>
      </c>
      <c r="E603" s="37">
        <v>0</v>
      </c>
      <c r="F603" s="36">
        <v>0</v>
      </c>
      <c r="G603" s="36">
        <v>0</v>
      </c>
      <c r="H603" s="35">
        <v>0</v>
      </c>
    </row>
    <row r="604" spans="1:8" s="171" customFormat="1" x14ac:dyDescent="0.35">
      <c r="A604" s="181" t="s">
        <v>1070</v>
      </c>
      <c r="B604" s="70">
        <v>44034</v>
      </c>
      <c r="C604" s="36">
        <v>0</v>
      </c>
      <c r="D604" s="36">
        <v>0</v>
      </c>
      <c r="E604" s="37">
        <v>0</v>
      </c>
      <c r="F604" s="36">
        <v>0</v>
      </c>
      <c r="G604" s="36">
        <v>0</v>
      </c>
      <c r="H604" s="35">
        <v>0</v>
      </c>
    </row>
    <row r="605" spans="1:8" s="171" customFormat="1" x14ac:dyDescent="0.35">
      <c r="A605" s="181" t="s">
        <v>1071</v>
      </c>
      <c r="B605" s="70">
        <v>44034</v>
      </c>
      <c r="C605" s="36">
        <v>0</v>
      </c>
      <c r="D605" s="36">
        <v>0</v>
      </c>
      <c r="E605" s="37">
        <v>0</v>
      </c>
      <c r="F605" s="36">
        <v>0</v>
      </c>
      <c r="G605" s="36">
        <v>0</v>
      </c>
      <c r="H605" s="35">
        <v>0</v>
      </c>
    </row>
    <row r="606" spans="1:8" s="171" customFormat="1" x14ac:dyDescent="0.35">
      <c r="A606" s="181" t="s">
        <v>1072</v>
      </c>
      <c r="B606" s="70">
        <v>44034</v>
      </c>
      <c r="C606" s="36">
        <v>0</v>
      </c>
      <c r="D606" s="36">
        <v>0</v>
      </c>
      <c r="E606" s="37">
        <v>0</v>
      </c>
      <c r="F606" s="36">
        <v>0</v>
      </c>
      <c r="G606" s="36">
        <v>0</v>
      </c>
      <c r="H606" s="35">
        <v>0</v>
      </c>
    </row>
    <row r="607" spans="1:8" s="171" customFormat="1" x14ac:dyDescent="0.35">
      <c r="A607" s="181" t="s">
        <v>1073</v>
      </c>
      <c r="B607" s="70">
        <v>44034</v>
      </c>
      <c r="C607" s="36">
        <v>0</v>
      </c>
      <c r="D607" s="36">
        <v>0</v>
      </c>
      <c r="E607" s="37">
        <v>0</v>
      </c>
      <c r="F607" s="36">
        <v>0</v>
      </c>
      <c r="G607" s="36">
        <v>0</v>
      </c>
      <c r="H607" s="35">
        <v>0</v>
      </c>
    </row>
    <row r="608" spans="1:8" s="171" customFormat="1" x14ac:dyDescent="0.35">
      <c r="A608" s="181" t="s">
        <v>1068</v>
      </c>
      <c r="B608" s="70">
        <v>44035</v>
      </c>
      <c r="C608" s="36">
        <v>415</v>
      </c>
      <c r="D608" s="36">
        <v>2418</v>
      </c>
      <c r="E608" s="37">
        <v>0</v>
      </c>
      <c r="F608" s="36">
        <v>228</v>
      </c>
      <c r="G608" s="36">
        <v>898</v>
      </c>
      <c r="H608" s="35">
        <v>0</v>
      </c>
    </row>
    <row r="609" spans="1:8" s="171" customFormat="1" x14ac:dyDescent="0.35">
      <c r="A609" s="181" t="s">
        <v>1069</v>
      </c>
      <c r="B609" s="70">
        <v>44035</v>
      </c>
      <c r="C609" s="36">
        <v>133</v>
      </c>
      <c r="D609" s="36">
        <v>1196</v>
      </c>
      <c r="E609" s="37">
        <v>0</v>
      </c>
      <c r="F609" s="36">
        <v>145</v>
      </c>
      <c r="G609" s="36">
        <v>582</v>
      </c>
      <c r="H609" s="35">
        <v>0</v>
      </c>
    </row>
    <row r="610" spans="1:8" s="171" customFormat="1" x14ac:dyDescent="0.35">
      <c r="A610" s="181" t="s">
        <v>1070</v>
      </c>
      <c r="B610" s="70">
        <v>44035</v>
      </c>
      <c r="C610" s="36">
        <v>116</v>
      </c>
      <c r="D610" s="36">
        <v>1261</v>
      </c>
      <c r="E610" s="37">
        <v>0</v>
      </c>
      <c r="F610" s="36">
        <v>103</v>
      </c>
      <c r="G610" s="36">
        <v>422</v>
      </c>
      <c r="H610" s="35">
        <v>0</v>
      </c>
    </row>
    <row r="611" spans="1:8" s="171" customFormat="1" x14ac:dyDescent="0.35">
      <c r="A611" s="181" t="s">
        <v>1071</v>
      </c>
      <c r="B611" s="70">
        <v>44035</v>
      </c>
      <c r="C611" s="36">
        <v>77</v>
      </c>
      <c r="D611" s="36">
        <v>789</v>
      </c>
      <c r="E611" s="37">
        <v>0</v>
      </c>
      <c r="F611" s="36">
        <v>95</v>
      </c>
      <c r="G611" s="36">
        <v>320</v>
      </c>
      <c r="H611" s="35">
        <v>0</v>
      </c>
    </row>
    <row r="612" spans="1:8" s="171" customFormat="1" x14ac:dyDescent="0.35">
      <c r="A612" s="181" t="s">
        <v>1072</v>
      </c>
      <c r="B612" s="70">
        <v>44035</v>
      </c>
      <c r="C612" s="36">
        <v>88</v>
      </c>
      <c r="D612" s="36">
        <v>947</v>
      </c>
      <c r="E612" s="37">
        <v>0</v>
      </c>
      <c r="F612" s="36">
        <v>198</v>
      </c>
      <c r="G612" s="36">
        <v>568</v>
      </c>
      <c r="H612" s="35">
        <v>0</v>
      </c>
    </row>
    <row r="613" spans="1:8" s="171" customFormat="1" x14ac:dyDescent="0.35">
      <c r="A613" s="181" t="s">
        <v>1073</v>
      </c>
      <c r="B613" s="70">
        <v>44035</v>
      </c>
      <c r="C613" s="36">
        <v>137</v>
      </c>
      <c r="D613" s="36">
        <v>833</v>
      </c>
      <c r="E613" s="37">
        <v>0</v>
      </c>
      <c r="F613" s="36">
        <v>144</v>
      </c>
      <c r="G613" s="36">
        <v>241</v>
      </c>
      <c r="H613" s="35">
        <v>0</v>
      </c>
    </row>
    <row r="614" spans="1:8" s="171" customFormat="1" x14ac:dyDescent="0.35">
      <c r="A614" s="181" t="s">
        <v>1068</v>
      </c>
      <c r="B614" s="70">
        <v>44036</v>
      </c>
      <c r="C614" s="36">
        <v>405</v>
      </c>
      <c r="D614" s="36">
        <v>2403</v>
      </c>
      <c r="E614" s="37">
        <v>0</v>
      </c>
      <c r="F614" s="36">
        <v>238</v>
      </c>
      <c r="G614" s="36">
        <v>913</v>
      </c>
      <c r="H614" s="35">
        <v>0</v>
      </c>
    </row>
    <row r="615" spans="1:8" s="171" customFormat="1" x14ac:dyDescent="0.35">
      <c r="A615" s="181" t="s">
        <v>1069</v>
      </c>
      <c r="B615" s="70">
        <v>44036</v>
      </c>
      <c r="C615" s="36">
        <v>129</v>
      </c>
      <c r="D615" s="36">
        <v>1229</v>
      </c>
      <c r="E615" s="37">
        <v>0</v>
      </c>
      <c r="F615" s="36">
        <v>146</v>
      </c>
      <c r="G615" s="36">
        <v>566</v>
      </c>
      <c r="H615" s="35">
        <v>0</v>
      </c>
    </row>
    <row r="616" spans="1:8" s="171" customFormat="1" x14ac:dyDescent="0.35">
      <c r="A616" s="181" t="s">
        <v>1070</v>
      </c>
      <c r="B616" s="70">
        <v>44036</v>
      </c>
      <c r="C616" s="36">
        <v>113</v>
      </c>
      <c r="D616" s="36">
        <v>1255</v>
      </c>
      <c r="E616" s="37">
        <v>0</v>
      </c>
      <c r="F616" s="36">
        <v>106</v>
      </c>
      <c r="G616" s="36">
        <v>423</v>
      </c>
      <c r="H616" s="35">
        <v>0</v>
      </c>
    </row>
    <row r="617" spans="1:8" s="171" customFormat="1" x14ac:dyDescent="0.35">
      <c r="A617" s="181" t="s">
        <v>1071</v>
      </c>
      <c r="B617" s="70">
        <v>44036</v>
      </c>
      <c r="C617" s="36">
        <v>81</v>
      </c>
      <c r="D617" s="36">
        <v>756</v>
      </c>
      <c r="E617" s="37">
        <v>0</v>
      </c>
      <c r="F617" s="36">
        <v>91</v>
      </c>
      <c r="G617" s="36">
        <v>353</v>
      </c>
      <c r="H617" s="35">
        <v>0</v>
      </c>
    </row>
    <row r="618" spans="1:8" s="171" customFormat="1" x14ac:dyDescent="0.35">
      <c r="A618" s="181" t="s">
        <v>1072</v>
      </c>
      <c r="B618" s="70">
        <v>44036</v>
      </c>
      <c r="C618" s="36">
        <v>81</v>
      </c>
      <c r="D618" s="36">
        <v>842</v>
      </c>
      <c r="E618" s="37">
        <v>0</v>
      </c>
      <c r="F618" s="36">
        <v>205</v>
      </c>
      <c r="G618" s="36">
        <v>674</v>
      </c>
      <c r="H618" s="35">
        <v>0</v>
      </c>
    </row>
    <row r="619" spans="1:8" s="171" customFormat="1" x14ac:dyDescent="0.35">
      <c r="A619" s="181" t="s">
        <v>1073</v>
      </c>
      <c r="B619" s="70">
        <v>44036</v>
      </c>
      <c r="C619" s="36">
        <v>139</v>
      </c>
      <c r="D619" s="36">
        <v>838</v>
      </c>
      <c r="E619" s="37">
        <v>0</v>
      </c>
      <c r="F619" s="36">
        <v>103</v>
      </c>
      <c r="G619" s="36">
        <v>236</v>
      </c>
      <c r="H619" s="35">
        <v>0</v>
      </c>
    </row>
    <row r="620" spans="1:8" s="171" customFormat="1" x14ac:dyDescent="0.35">
      <c r="A620" s="181" t="s">
        <v>1068</v>
      </c>
      <c r="B620" s="70">
        <v>44037</v>
      </c>
      <c r="C620" s="36">
        <v>394</v>
      </c>
      <c r="D620" s="36">
        <v>2366</v>
      </c>
      <c r="E620" s="37">
        <v>0</v>
      </c>
      <c r="F620" s="36">
        <v>249</v>
      </c>
      <c r="G620" s="36">
        <v>950</v>
      </c>
      <c r="H620" s="35">
        <v>0</v>
      </c>
    </row>
    <row r="621" spans="1:8" s="171" customFormat="1" x14ac:dyDescent="0.35">
      <c r="A621" s="181" t="s">
        <v>1069</v>
      </c>
      <c r="B621" s="70">
        <v>44037</v>
      </c>
      <c r="C621" s="36">
        <v>120</v>
      </c>
      <c r="D621" s="36">
        <v>1198</v>
      </c>
      <c r="E621" s="37">
        <v>0</v>
      </c>
      <c r="F621" s="36">
        <v>155</v>
      </c>
      <c r="G621" s="36">
        <v>597</v>
      </c>
      <c r="H621" s="35">
        <v>0</v>
      </c>
    </row>
    <row r="622" spans="1:8" s="171" customFormat="1" x14ac:dyDescent="0.35">
      <c r="A622" s="181" t="s">
        <v>1070</v>
      </c>
      <c r="B622" s="70">
        <v>44037</v>
      </c>
      <c r="C622" s="36">
        <v>113</v>
      </c>
      <c r="D622" s="36">
        <v>1231</v>
      </c>
      <c r="E622" s="37">
        <v>0</v>
      </c>
      <c r="F622" s="36">
        <v>127</v>
      </c>
      <c r="G622" s="36">
        <v>478</v>
      </c>
      <c r="H622" s="35">
        <v>0</v>
      </c>
    </row>
    <row r="623" spans="1:8" s="171" customFormat="1" x14ac:dyDescent="0.35">
      <c r="A623" s="181" t="s">
        <v>1071</v>
      </c>
      <c r="B623" s="70">
        <v>44037</v>
      </c>
      <c r="C623" s="36">
        <v>72</v>
      </c>
      <c r="D623" s="36">
        <v>704</v>
      </c>
      <c r="E623" s="37">
        <v>0</v>
      </c>
      <c r="F623" s="36">
        <v>99</v>
      </c>
      <c r="G623" s="36">
        <v>398</v>
      </c>
      <c r="H623" s="35">
        <v>0</v>
      </c>
    </row>
    <row r="624" spans="1:8" s="171" customFormat="1" x14ac:dyDescent="0.35">
      <c r="A624" s="181" t="s">
        <v>1072</v>
      </c>
      <c r="B624" s="70">
        <v>44037</v>
      </c>
      <c r="C624" s="36">
        <v>90</v>
      </c>
      <c r="D624" s="36">
        <v>824</v>
      </c>
      <c r="E624" s="37">
        <v>0</v>
      </c>
      <c r="F624" s="36">
        <v>196</v>
      </c>
      <c r="G624" s="36">
        <v>687</v>
      </c>
      <c r="H624" s="35">
        <v>0</v>
      </c>
    </row>
    <row r="625" spans="1:8" s="171" customFormat="1" x14ac:dyDescent="0.35">
      <c r="A625" s="181" t="s">
        <v>1073</v>
      </c>
      <c r="B625" s="70">
        <v>44037</v>
      </c>
      <c r="C625" s="36">
        <v>138</v>
      </c>
      <c r="D625" s="36">
        <v>776</v>
      </c>
      <c r="E625" s="37">
        <v>0</v>
      </c>
      <c r="F625" s="36">
        <v>104</v>
      </c>
      <c r="G625" s="36">
        <v>298</v>
      </c>
      <c r="H625" s="35">
        <v>0</v>
      </c>
    </row>
    <row r="626" spans="1:8" s="171" customFormat="1" x14ac:dyDescent="0.35">
      <c r="A626" s="181" t="s">
        <v>1068</v>
      </c>
      <c r="B626" s="70">
        <v>44038</v>
      </c>
      <c r="C626" s="36">
        <v>377</v>
      </c>
      <c r="D626" s="36">
        <v>2266</v>
      </c>
      <c r="E626" s="37">
        <v>0</v>
      </c>
      <c r="F626" s="36">
        <v>266</v>
      </c>
      <c r="G626" s="36">
        <v>1050</v>
      </c>
      <c r="H626" s="35">
        <v>0</v>
      </c>
    </row>
    <row r="627" spans="1:8" s="171" customFormat="1" x14ac:dyDescent="0.35">
      <c r="A627" s="181" t="s">
        <v>1069</v>
      </c>
      <c r="B627" s="70">
        <v>44038</v>
      </c>
      <c r="C627" s="36">
        <v>121</v>
      </c>
      <c r="D627" s="36">
        <v>1145</v>
      </c>
      <c r="E627" s="37">
        <v>0</v>
      </c>
      <c r="F627" s="36">
        <v>154</v>
      </c>
      <c r="G627" s="36">
        <v>650</v>
      </c>
      <c r="H627" s="35">
        <v>0</v>
      </c>
    </row>
    <row r="628" spans="1:8" s="171" customFormat="1" x14ac:dyDescent="0.35">
      <c r="A628" s="181" t="s">
        <v>1070</v>
      </c>
      <c r="B628" s="70">
        <v>44038</v>
      </c>
      <c r="C628" s="36">
        <v>100</v>
      </c>
      <c r="D628" s="36">
        <v>1201</v>
      </c>
      <c r="E628" s="37">
        <v>0</v>
      </c>
      <c r="F628" s="36">
        <v>133</v>
      </c>
      <c r="G628" s="36">
        <v>506</v>
      </c>
      <c r="H628" s="35">
        <v>0</v>
      </c>
    </row>
    <row r="629" spans="1:8" s="171" customFormat="1" x14ac:dyDescent="0.35">
      <c r="A629" s="181" t="s">
        <v>1071</v>
      </c>
      <c r="B629" s="70">
        <v>44038</v>
      </c>
      <c r="C629" s="36">
        <v>69</v>
      </c>
      <c r="D629" s="36">
        <v>669</v>
      </c>
      <c r="E629" s="37">
        <v>0</v>
      </c>
      <c r="F629" s="36">
        <v>95</v>
      </c>
      <c r="G629" s="36">
        <v>433</v>
      </c>
      <c r="H629" s="35">
        <v>0</v>
      </c>
    </row>
    <row r="630" spans="1:8" s="171" customFormat="1" x14ac:dyDescent="0.35">
      <c r="A630" s="181" t="s">
        <v>1072</v>
      </c>
      <c r="B630" s="70">
        <v>44038</v>
      </c>
      <c r="C630" s="36">
        <v>78</v>
      </c>
      <c r="D630" s="36">
        <v>830</v>
      </c>
      <c r="E630" s="37">
        <v>0</v>
      </c>
      <c r="F630" s="36">
        <v>208</v>
      </c>
      <c r="G630" s="36">
        <v>697</v>
      </c>
      <c r="H630" s="35">
        <v>0</v>
      </c>
    </row>
    <row r="631" spans="1:8" s="171" customFormat="1" x14ac:dyDescent="0.35">
      <c r="A631" s="181" t="s">
        <v>1073</v>
      </c>
      <c r="B631" s="70">
        <v>44038</v>
      </c>
      <c r="C631" s="36">
        <v>137</v>
      </c>
      <c r="D631" s="36">
        <v>773</v>
      </c>
      <c r="E631" s="37">
        <v>0</v>
      </c>
      <c r="F631" s="36">
        <v>105</v>
      </c>
      <c r="G631" s="36">
        <v>301</v>
      </c>
      <c r="H631" s="35">
        <v>0</v>
      </c>
    </row>
    <row r="632" spans="1:8" s="171" customFormat="1" x14ac:dyDescent="0.35">
      <c r="A632" s="181" t="s">
        <v>1068</v>
      </c>
      <c r="B632" s="70">
        <v>44039</v>
      </c>
      <c r="C632" s="36">
        <v>382</v>
      </c>
      <c r="D632" s="36">
        <v>2230</v>
      </c>
      <c r="E632" s="37">
        <v>0</v>
      </c>
      <c r="F632" s="36">
        <v>261</v>
      </c>
      <c r="G632" s="36">
        <v>1086</v>
      </c>
      <c r="H632" s="35">
        <v>0</v>
      </c>
    </row>
    <row r="633" spans="1:8" s="171" customFormat="1" x14ac:dyDescent="0.35">
      <c r="A633" s="181" t="s">
        <v>1069</v>
      </c>
      <c r="B633" s="70">
        <v>44039</v>
      </c>
      <c r="C633" s="36">
        <v>120</v>
      </c>
      <c r="D633" s="36">
        <v>1125</v>
      </c>
      <c r="E633" s="37">
        <v>0</v>
      </c>
      <c r="F633" s="36">
        <v>158</v>
      </c>
      <c r="G633" s="36">
        <v>640</v>
      </c>
      <c r="H633" s="35">
        <v>0</v>
      </c>
    </row>
    <row r="634" spans="1:8" s="171" customFormat="1" x14ac:dyDescent="0.35">
      <c r="A634" s="181" t="s">
        <v>1070</v>
      </c>
      <c r="B634" s="70">
        <v>44039</v>
      </c>
      <c r="C634" s="36">
        <v>103</v>
      </c>
      <c r="D634" s="36">
        <v>1247</v>
      </c>
      <c r="E634" s="37">
        <v>0</v>
      </c>
      <c r="F634" s="36">
        <v>128</v>
      </c>
      <c r="G634" s="36">
        <v>505</v>
      </c>
      <c r="H634" s="35">
        <v>0</v>
      </c>
    </row>
    <row r="635" spans="1:8" s="171" customFormat="1" x14ac:dyDescent="0.35">
      <c r="A635" s="181" t="s">
        <v>1071</v>
      </c>
      <c r="B635" s="70">
        <v>44039</v>
      </c>
      <c r="C635" s="36">
        <v>77</v>
      </c>
      <c r="D635" s="36">
        <v>671</v>
      </c>
      <c r="E635" s="37">
        <v>0</v>
      </c>
      <c r="F635" s="36">
        <v>87</v>
      </c>
      <c r="G635" s="36">
        <v>431</v>
      </c>
      <c r="H635" s="35">
        <v>0</v>
      </c>
    </row>
    <row r="636" spans="1:8" s="171" customFormat="1" x14ac:dyDescent="0.35">
      <c r="A636" s="181" t="s">
        <v>1072</v>
      </c>
      <c r="B636" s="70">
        <v>44039</v>
      </c>
      <c r="C636" s="36">
        <v>82</v>
      </c>
      <c r="D636" s="36">
        <v>839</v>
      </c>
      <c r="E636" s="37">
        <v>0</v>
      </c>
      <c r="F636" s="36">
        <v>204</v>
      </c>
      <c r="G636" s="36">
        <v>692</v>
      </c>
      <c r="H636" s="35">
        <v>0</v>
      </c>
    </row>
    <row r="637" spans="1:8" s="171" customFormat="1" x14ac:dyDescent="0.35">
      <c r="A637" s="181" t="s">
        <v>1073</v>
      </c>
      <c r="B637" s="70">
        <v>44039</v>
      </c>
      <c r="C637" s="36">
        <v>131</v>
      </c>
      <c r="D637" s="36">
        <v>765</v>
      </c>
      <c r="E637" s="37">
        <v>0</v>
      </c>
      <c r="F637" s="36">
        <v>111</v>
      </c>
      <c r="G637" s="36">
        <v>309</v>
      </c>
      <c r="H637" s="35">
        <v>0</v>
      </c>
    </row>
    <row r="638" spans="1:8" s="171" customFormat="1" x14ac:dyDescent="0.35">
      <c r="A638" s="181" t="s">
        <v>1068</v>
      </c>
      <c r="B638" s="70">
        <v>44040</v>
      </c>
      <c r="C638" s="36">
        <v>383</v>
      </c>
      <c r="D638" s="36">
        <v>2381</v>
      </c>
      <c r="E638" s="37">
        <v>0</v>
      </c>
      <c r="F638" s="36">
        <v>260</v>
      </c>
      <c r="G638" s="36">
        <v>947</v>
      </c>
      <c r="H638" s="35">
        <v>0</v>
      </c>
    </row>
    <row r="639" spans="1:8" s="171" customFormat="1" x14ac:dyDescent="0.35">
      <c r="A639" s="181" t="s">
        <v>1069</v>
      </c>
      <c r="B639" s="70">
        <v>44040</v>
      </c>
      <c r="C639" s="36">
        <v>123</v>
      </c>
      <c r="D639" s="36">
        <v>1231</v>
      </c>
      <c r="E639" s="37">
        <v>0</v>
      </c>
      <c r="F639" s="36">
        <v>155</v>
      </c>
      <c r="G639" s="36">
        <v>570</v>
      </c>
      <c r="H639" s="35">
        <v>0</v>
      </c>
    </row>
    <row r="640" spans="1:8" s="171" customFormat="1" x14ac:dyDescent="0.35">
      <c r="A640" s="181" t="s">
        <v>1070</v>
      </c>
      <c r="B640" s="70">
        <v>44040</v>
      </c>
      <c r="C640" s="36">
        <v>120</v>
      </c>
      <c r="D640" s="36">
        <v>1270</v>
      </c>
      <c r="E640" s="37">
        <v>0</v>
      </c>
      <c r="F640" s="36">
        <v>113</v>
      </c>
      <c r="G640" s="36">
        <v>478</v>
      </c>
      <c r="H640" s="35">
        <v>0</v>
      </c>
    </row>
    <row r="641" spans="1:8" s="171" customFormat="1" x14ac:dyDescent="0.35">
      <c r="A641" s="181" t="s">
        <v>1071</v>
      </c>
      <c r="B641" s="70">
        <v>44040</v>
      </c>
      <c r="C641" s="36">
        <v>76</v>
      </c>
      <c r="D641" s="36">
        <v>778</v>
      </c>
      <c r="E641" s="37">
        <v>0</v>
      </c>
      <c r="F641" s="36">
        <v>88</v>
      </c>
      <c r="G641" s="36">
        <v>324</v>
      </c>
      <c r="H641" s="35">
        <v>0</v>
      </c>
    </row>
    <row r="642" spans="1:8" s="171" customFormat="1" x14ac:dyDescent="0.35">
      <c r="A642" s="181" t="s">
        <v>1072</v>
      </c>
      <c r="B642" s="70">
        <v>44040</v>
      </c>
      <c r="C642" s="36">
        <v>92</v>
      </c>
      <c r="D642" s="36">
        <v>862</v>
      </c>
      <c r="E642" s="37">
        <v>0</v>
      </c>
      <c r="F642" s="36">
        <v>194</v>
      </c>
      <c r="G642" s="36">
        <v>671</v>
      </c>
      <c r="H642" s="35">
        <v>0</v>
      </c>
    </row>
    <row r="643" spans="1:8" s="171" customFormat="1" x14ac:dyDescent="0.35">
      <c r="A643" s="181" t="s">
        <v>1073</v>
      </c>
      <c r="B643" s="70">
        <v>44040</v>
      </c>
      <c r="C643" s="36">
        <v>129</v>
      </c>
      <c r="D643" s="36">
        <v>822</v>
      </c>
      <c r="E643" s="37">
        <v>0</v>
      </c>
      <c r="F643" s="36">
        <v>113</v>
      </c>
      <c r="G643" s="36">
        <v>252</v>
      </c>
      <c r="H643" s="35">
        <v>0</v>
      </c>
    </row>
    <row r="644" spans="1:8" s="171" customFormat="1" x14ac:dyDescent="0.35">
      <c r="A644" s="181" t="s">
        <v>1068</v>
      </c>
      <c r="B644" s="70">
        <v>44041</v>
      </c>
      <c r="C644" s="36">
        <v>391</v>
      </c>
      <c r="D644" s="36">
        <v>2428</v>
      </c>
      <c r="E644" s="37">
        <v>0</v>
      </c>
      <c r="F644" s="36">
        <v>252</v>
      </c>
      <c r="G644" s="36">
        <v>900</v>
      </c>
      <c r="H644" s="35">
        <v>0</v>
      </c>
    </row>
    <row r="645" spans="1:8" s="171" customFormat="1" x14ac:dyDescent="0.35">
      <c r="A645" s="181" t="s">
        <v>1069</v>
      </c>
      <c r="B645" s="70">
        <v>44041</v>
      </c>
      <c r="C645" s="36">
        <v>124</v>
      </c>
      <c r="D645" s="36">
        <v>1270</v>
      </c>
      <c r="E645" s="37">
        <v>0</v>
      </c>
      <c r="F645" s="36">
        <v>154</v>
      </c>
      <c r="G645" s="36">
        <v>531</v>
      </c>
      <c r="H645" s="35">
        <v>0</v>
      </c>
    </row>
    <row r="646" spans="1:8" s="171" customFormat="1" x14ac:dyDescent="0.35">
      <c r="A646" s="181" t="s">
        <v>1070</v>
      </c>
      <c r="B646" s="70">
        <v>44041</v>
      </c>
      <c r="C646" s="36">
        <v>119</v>
      </c>
      <c r="D646" s="36">
        <v>1340</v>
      </c>
      <c r="E646" s="37">
        <v>0</v>
      </c>
      <c r="F646" s="36">
        <v>116</v>
      </c>
      <c r="G646" s="36">
        <v>409</v>
      </c>
      <c r="H646" s="35">
        <v>0</v>
      </c>
    </row>
    <row r="647" spans="1:8" s="171" customFormat="1" x14ac:dyDescent="0.35">
      <c r="A647" s="181" t="s">
        <v>1071</v>
      </c>
      <c r="B647" s="70">
        <v>44041</v>
      </c>
      <c r="C647" s="36">
        <v>73</v>
      </c>
      <c r="D647" s="36">
        <v>819</v>
      </c>
      <c r="E647" s="37">
        <v>0</v>
      </c>
      <c r="F647" s="36">
        <v>91</v>
      </c>
      <c r="G647" s="36">
        <v>290</v>
      </c>
      <c r="H647" s="35">
        <v>0</v>
      </c>
    </row>
    <row r="648" spans="1:8" s="171" customFormat="1" x14ac:dyDescent="0.35">
      <c r="A648" s="181" t="s">
        <v>1072</v>
      </c>
      <c r="B648" s="70">
        <v>44041</v>
      </c>
      <c r="C648" s="36">
        <v>92</v>
      </c>
      <c r="D648" s="36">
        <v>858</v>
      </c>
      <c r="E648" s="37">
        <v>0</v>
      </c>
      <c r="F648" s="36">
        <v>194</v>
      </c>
      <c r="G648" s="36">
        <v>675</v>
      </c>
      <c r="H648" s="35">
        <v>0</v>
      </c>
    </row>
    <row r="649" spans="1:8" s="171" customFormat="1" x14ac:dyDescent="0.35">
      <c r="A649" s="181" t="s">
        <v>1073</v>
      </c>
      <c r="B649" s="70">
        <v>44041</v>
      </c>
      <c r="C649" s="36">
        <v>134</v>
      </c>
      <c r="D649" s="36">
        <v>830</v>
      </c>
      <c r="E649" s="37">
        <v>0</v>
      </c>
      <c r="F649" s="36">
        <v>108</v>
      </c>
      <c r="G649" s="36">
        <v>246</v>
      </c>
      <c r="H649" s="35">
        <v>0</v>
      </c>
    </row>
    <row r="650" spans="1:8" s="171" customFormat="1" x14ac:dyDescent="0.35">
      <c r="A650" s="181" t="s">
        <v>1068</v>
      </c>
      <c r="B650" s="70">
        <v>44042</v>
      </c>
      <c r="C650" s="36">
        <v>405</v>
      </c>
      <c r="D650" s="36">
        <v>2429</v>
      </c>
      <c r="E650" s="37">
        <v>0</v>
      </c>
      <c r="F650" s="36">
        <v>238</v>
      </c>
      <c r="G650" s="36">
        <v>899</v>
      </c>
      <c r="H650" s="35">
        <v>0</v>
      </c>
    </row>
    <row r="651" spans="1:8" s="171" customFormat="1" x14ac:dyDescent="0.35">
      <c r="A651" s="181" t="s">
        <v>1069</v>
      </c>
      <c r="B651" s="70">
        <v>44042</v>
      </c>
      <c r="C651" s="36">
        <v>134</v>
      </c>
      <c r="D651" s="36">
        <v>1290</v>
      </c>
      <c r="E651" s="37">
        <v>0</v>
      </c>
      <c r="F651" s="36">
        <v>144</v>
      </c>
      <c r="G651" s="36">
        <v>522</v>
      </c>
      <c r="H651" s="35">
        <v>0</v>
      </c>
    </row>
    <row r="652" spans="1:8" s="171" customFormat="1" x14ac:dyDescent="0.35">
      <c r="A652" s="181" t="s">
        <v>1070</v>
      </c>
      <c r="B652" s="70">
        <v>44042</v>
      </c>
      <c r="C652" s="36">
        <v>116</v>
      </c>
      <c r="D652" s="36">
        <v>1335</v>
      </c>
      <c r="E652" s="37">
        <v>0</v>
      </c>
      <c r="F652" s="36">
        <v>117</v>
      </c>
      <c r="G652" s="36">
        <v>415</v>
      </c>
      <c r="H652" s="35">
        <v>0</v>
      </c>
    </row>
    <row r="653" spans="1:8" s="171" customFormat="1" x14ac:dyDescent="0.35">
      <c r="A653" s="181" t="s">
        <v>1071</v>
      </c>
      <c r="B653" s="70">
        <v>44042</v>
      </c>
      <c r="C653" s="36">
        <v>73</v>
      </c>
      <c r="D653" s="36">
        <v>812</v>
      </c>
      <c r="E653" s="37">
        <v>0</v>
      </c>
      <c r="F653" s="36">
        <v>91</v>
      </c>
      <c r="G653" s="36">
        <v>297</v>
      </c>
      <c r="H653" s="35">
        <v>0</v>
      </c>
    </row>
    <row r="654" spans="1:8" s="171" customFormat="1" x14ac:dyDescent="0.35">
      <c r="A654" s="181" t="s">
        <v>1072</v>
      </c>
      <c r="B654" s="70">
        <v>44042</v>
      </c>
      <c r="C654" s="36">
        <v>87</v>
      </c>
      <c r="D654" s="36">
        <v>859</v>
      </c>
      <c r="E654" s="37">
        <v>0</v>
      </c>
      <c r="F654" s="36">
        <v>199</v>
      </c>
      <c r="G654" s="36">
        <v>668</v>
      </c>
      <c r="H654" s="35">
        <v>0</v>
      </c>
    </row>
    <row r="655" spans="1:8" s="171" customFormat="1" x14ac:dyDescent="0.35">
      <c r="A655" s="181" t="s">
        <v>1073</v>
      </c>
      <c r="B655" s="70">
        <v>44042</v>
      </c>
      <c r="C655" s="36">
        <v>131</v>
      </c>
      <c r="D655" s="36">
        <v>825</v>
      </c>
      <c r="E655" s="37">
        <v>0</v>
      </c>
      <c r="F655" s="36">
        <v>111</v>
      </c>
      <c r="G655" s="36">
        <v>251</v>
      </c>
      <c r="H655" s="35">
        <v>0</v>
      </c>
    </row>
    <row r="656" spans="1:8" s="171" customFormat="1" x14ac:dyDescent="0.35">
      <c r="A656" s="181" t="s">
        <v>1068</v>
      </c>
      <c r="B656" s="70">
        <v>44043</v>
      </c>
      <c r="C656" s="36">
        <v>405</v>
      </c>
      <c r="D656" s="36">
        <v>2389</v>
      </c>
      <c r="E656" s="37">
        <v>0</v>
      </c>
      <c r="F656" s="36">
        <v>236</v>
      </c>
      <c r="G656" s="36">
        <v>939</v>
      </c>
      <c r="H656" s="35">
        <v>0</v>
      </c>
    </row>
    <row r="657" spans="1:8" s="171" customFormat="1" x14ac:dyDescent="0.35">
      <c r="A657" s="181" t="s">
        <v>1069</v>
      </c>
      <c r="B657" s="70">
        <v>44043</v>
      </c>
      <c r="C657" s="36">
        <v>148</v>
      </c>
      <c r="D657" s="36">
        <v>1269</v>
      </c>
      <c r="E657" s="37">
        <v>0</v>
      </c>
      <c r="F657" s="36">
        <v>130</v>
      </c>
      <c r="G657" s="36">
        <v>542</v>
      </c>
      <c r="H657" s="35">
        <v>0</v>
      </c>
    </row>
    <row r="658" spans="1:8" s="171" customFormat="1" x14ac:dyDescent="0.35">
      <c r="A658" s="181" t="s">
        <v>1070</v>
      </c>
      <c r="B658" s="70">
        <v>44043</v>
      </c>
      <c r="C658" s="36">
        <v>116</v>
      </c>
      <c r="D658" s="36">
        <v>1324</v>
      </c>
      <c r="E658" s="37">
        <v>0</v>
      </c>
      <c r="F658" s="36">
        <v>117</v>
      </c>
      <c r="G658" s="36">
        <v>427</v>
      </c>
      <c r="H658" s="35">
        <v>0</v>
      </c>
    </row>
    <row r="659" spans="1:8" s="171" customFormat="1" x14ac:dyDescent="0.35">
      <c r="A659" s="181" t="s">
        <v>1071</v>
      </c>
      <c r="B659" s="70">
        <v>44043</v>
      </c>
      <c r="C659" s="36">
        <v>68</v>
      </c>
      <c r="D659" s="36">
        <v>814</v>
      </c>
      <c r="E659" s="37">
        <v>0</v>
      </c>
      <c r="F659" s="36">
        <v>96</v>
      </c>
      <c r="G659" s="36">
        <v>295</v>
      </c>
      <c r="H659" s="35">
        <v>0</v>
      </c>
    </row>
    <row r="660" spans="1:8" s="171" customFormat="1" x14ac:dyDescent="0.35">
      <c r="A660" s="181" t="s">
        <v>1072</v>
      </c>
      <c r="B660" s="70">
        <v>44043</v>
      </c>
      <c r="C660" s="36">
        <v>85</v>
      </c>
      <c r="D660" s="36">
        <v>879</v>
      </c>
      <c r="E660" s="37">
        <v>0</v>
      </c>
      <c r="F660" s="36">
        <v>201</v>
      </c>
      <c r="G660" s="36">
        <v>645</v>
      </c>
      <c r="H660" s="35">
        <v>0</v>
      </c>
    </row>
    <row r="661" spans="1:8" s="171" customFormat="1" x14ac:dyDescent="0.35">
      <c r="A661" s="181" t="s">
        <v>1073</v>
      </c>
      <c r="B661" s="70">
        <v>44043</v>
      </c>
      <c r="C661" s="36">
        <v>131</v>
      </c>
      <c r="D661" s="36">
        <v>805</v>
      </c>
      <c r="E661" s="37">
        <v>0</v>
      </c>
      <c r="F661" s="36">
        <v>123</v>
      </c>
      <c r="G661" s="36">
        <v>345</v>
      </c>
      <c r="H661" s="35">
        <v>0</v>
      </c>
    </row>
    <row r="662" spans="1:8" s="171" customFormat="1" x14ac:dyDescent="0.35">
      <c r="A662" s="181" t="s">
        <v>1068</v>
      </c>
      <c r="B662" s="70">
        <v>44044</v>
      </c>
      <c r="C662" s="36">
        <v>385</v>
      </c>
      <c r="D662" s="36">
        <v>2319</v>
      </c>
      <c r="E662" s="37">
        <v>0</v>
      </c>
      <c r="F662" s="36">
        <v>256</v>
      </c>
      <c r="G662" s="36">
        <v>1009</v>
      </c>
      <c r="H662" s="35">
        <v>0</v>
      </c>
    </row>
    <row r="663" spans="1:8" s="171" customFormat="1" x14ac:dyDescent="0.35">
      <c r="A663" s="181" t="s">
        <v>1069</v>
      </c>
      <c r="B663" s="70">
        <v>44044</v>
      </c>
      <c r="C663" s="36">
        <v>141</v>
      </c>
      <c r="D663" s="36">
        <v>1249</v>
      </c>
      <c r="E663" s="37">
        <v>0</v>
      </c>
      <c r="F663" s="36">
        <v>137</v>
      </c>
      <c r="G663" s="36">
        <v>557</v>
      </c>
      <c r="H663" s="35">
        <v>0</v>
      </c>
    </row>
    <row r="664" spans="1:8" s="171" customFormat="1" x14ac:dyDescent="0.35">
      <c r="A664" s="181" t="s">
        <v>1070</v>
      </c>
      <c r="B664" s="70">
        <v>44044</v>
      </c>
      <c r="C664" s="36">
        <v>111</v>
      </c>
      <c r="D664" s="36">
        <v>1252</v>
      </c>
      <c r="E664" s="37">
        <v>0</v>
      </c>
      <c r="F664" s="36">
        <v>122</v>
      </c>
      <c r="G664" s="36">
        <v>414</v>
      </c>
      <c r="H664" s="35">
        <v>0</v>
      </c>
    </row>
    <row r="665" spans="1:8" s="171" customFormat="1" x14ac:dyDescent="0.35">
      <c r="A665" s="181" t="s">
        <v>1071</v>
      </c>
      <c r="B665" s="70">
        <v>44044</v>
      </c>
      <c r="C665" s="36">
        <v>61</v>
      </c>
      <c r="D665" s="36">
        <v>788</v>
      </c>
      <c r="E665" s="37">
        <v>0</v>
      </c>
      <c r="F665" s="36">
        <v>103</v>
      </c>
      <c r="G665" s="36">
        <v>321</v>
      </c>
      <c r="H665" s="35">
        <v>0</v>
      </c>
    </row>
    <row r="666" spans="1:8" s="171" customFormat="1" x14ac:dyDescent="0.35">
      <c r="A666" s="181" t="s">
        <v>1072</v>
      </c>
      <c r="B666" s="70">
        <v>44044</v>
      </c>
      <c r="C666" s="36">
        <v>83</v>
      </c>
      <c r="D666" s="36">
        <v>846</v>
      </c>
      <c r="E666" s="37">
        <v>0</v>
      </c>
      <c r="F666" s="36">
        <v>203</v>
      </c>
      <c r="G666" s="36">
        <v>679</v>
      </c>
      <c r="H666" s="35">
        <v>0</v>
      </c>
    </row>
    <row r="667" spans="1:8" s="171" customFormat="1" x14ac:dyDescent="0.35">
      <c r="A667" s="181" t="s">
        <v>1073</v>
      </c>
      <c r="B667" s="70">
        <v>44044</v>
      </c>
      <c r="C667" s="36">
        <v>123</v>
      </c>
      <c r="D667" s="36">
        <v>821</v>
      </c>
      <c r="E667" s="37">
        <v>0</v>
      </c>
      <c r="F667" s="36">
        <v>131</v>
      </c>
      <c r="G667" s="36">
        <v>326</v>
      </c>
      <c r="H667" s="35">
        <v>0</v>
      </c>
    </row>
    <row r="668" spans="1:8" s="171" customFormat="1" x14ac:dyDescent="0.35">
      <c r="A668" s="181" t="s">
        <v>1068</v>
      </c>
      <c r="B668" s="70">
        <v>44045</v>
      </c>
      <c r="C668" s="36">
        <v>359</v>
      </c>
      <c r="D668" s="36">
        <v>2220</v>
      </c>
      <c r="E668" s="37">
        <v>0</v>
      </c>
      <c r="F668" s="36">
        <v>282</v>
      </c>
      <c r="G668" s="36">
        <v>1069</v>
      </c>
      <c r="H668" s="35">
        <v>0</v>
      </c>
    </row>
    <row r="669" spans="1:8" s="171" customFormat="1" x14ac:dyDescent="0.35">
      <c r="A669" s="181" t="s">
        <v>1069</v>
      </c>
      <c r="B669" s="70">
        <v>44045</v>
      </c>
      <c r="C669" s="36">
        <v>134</v>
      </c>
      <c r="D669" s="36">
        <v>1188</v>
      </c>
      <c r="E669" s="37">
        <v>0</v>
      </c>
      <c r="F669" s="36">
        <v>144</v>
      </c>
      <c r="G669" s="36">
        <v>613</v>
      </c>
      <c r="H669" s="35">
        <v>0</v>
      </c>
    </row>
    <row r="670" spans="1:8" s="171" customFormat="1" x14ac:dyDescent="0.35">
      <c r="A670" s="181" t="s">
        <v>1070</v>
      </c>
      <c r="B670" s="70">
        <v>44045</v>
      </c>
      <c r="C670" s="36">
        <v>97</v>
      </c>
      <c r="D670" s="36">
        <v>1218</v>
      </c>
      <c r="E670" s="37">
        <v>0</v>
      </c>
      <c r="F670" s="36">
        <v>133</v>
      </c>
      <c r="G670" s="36">
        <v>439</v>
      </c>
      <c r="H670" s="35">
        <v>0</v>
      </c>
    </row>
    <row r="671" spans="1:8" s="171" customFormat="1" x14ac:dyDescent="0.35">
      <c r="A671" s="181" t="s">
        <v>1071</v>
      </c>
      <c r="B671" s="70">
        <v>44045</v>
      </c>
      <c r="C671" s="36">
        <v>67</v>
      </c>
      <c r="D671" s="36">
        <v>736</v>
      </c>
      <c r="E671" s="37">
        <v>0</v>
      </c>
      <c r="F671" s="36">
        <v>97</v>
      </c>
      <c r="G671" s="36">
        <v>373</v>
      </c>
      <c r="H671" s="35">
        <v>0</v>
      </c>
    </row>
    <row r="672" spans="1:8" s="171" customFormat="1" x14ac:dyDescent="0.35">
      <c r="A672" s="181" t="s">
        <v>1072</v>
      </c>
      <c r="B672" s="70">
        <v>44045</v>
      </c>
      <c r="C672" s="36">
        <v>78</v>
      </c>
      <c r="D672" s="36">
        <v>847</v>
      </c>
      <c r="E672" s="37">
        <v>0</v>
      </c>
      <c r="F672" s="36">
        <v>208</v>
      </c>
      <c r="G672" s="36">
        <v>677</v>
      </c>
      <c r="H672" s="35">
        <v>0</v>
      </c>
    </row>
    <row r="673" spans="1:8" s="171" customFormat="1" x14ac:dyDescent="0.35">
      <c r="A673" s="181" t="s">
        <v>1073</v>
      </c>
      <c r="B673" s="70">
        <v>44045</v>
      </c>
      <c r="C673" s="36">
        <v>128</v>
      </c>
      <c r="D673" s="36">
        <v>789</v>
      </c>
      <c r="E673" s="37">
        <v>0</v>
      </c>
      <c r="F673" s="36">
        <v>126</v>
      </c>
      <c r="G673" s="36">
        <v>358</v>
      </c>
      <c r="H673" s="35">
        <v>0</v>
      </c>
    </row>
    <row r="674" spans="1:8" s="171" customFormat="1" x14ac:dyDescent="0.35">
      <c r="A674" s="181" t="s">
        <v>1068</v>
      </c>
      <c r="B674" s="70">
        <v>44046</v>
      </c>
      <c r="C674" s="36">
        <v>351</v>
      </c>
      <c r="D674" s="36">
        <v>2220</v>
      </c>
      <c r="E674" s="37">
        <v>0</v>
      </c>
      <c r="F674" s="36">
        <v>292</v>
      </c>
      <c r="G674" s="36">
        <v>1068</v>
      </c>
      <c r="H674" s="35">
        <v>0</v>
      </c>
    </row>
    <row r="675" spans="1:8" s="171" customFormat="1" x14ac:dyDescent="0.35">
      <c r="A675" s="181" t="s">
        <v>1069</v>
      </c>
      <c r="B675" s="70">
        <v>44046</v>
      </c>
      <c r="C675" s="36">
        <v>132</v>
      </c>
      <c r="D675" s="36">
        <v>1171</v>
      </c>
      <c r="E675" s="37">
        <v>0</v>
      </c>
      <c r="F675" s="36">
        <v>146</v>
      </c>
      <c r="G675" s="36">
        <v>641</v>
      </c>
      <c r="H675" s="35">
        <v>0</v>
      </c>
    </row>
    <row r="676" spans="1:8" s="171" customFormat="1" x14ac:dyDescent="0.35">
      <c r="A676" s="181" t="s">
        <v>1070</v>
      </c>
      <c r="B676" s="70">
        <v>44046</v>
      </c>
      <c r="C676" s="36">
        <v>112</v>
      </c>
      <c r="D676" s="36">
        <v>1239</v>
      </c>
      <c r="E676" s="37">
        <v>0</v>
      </c>
      <c r="F676" s="36">
        <v>118</v>
      </c>
      <c r="G676" s="36">
        <v>465</v>
      </c>
      <c r="H676" s="35">
        <v>0</v>
      </c>
    </row>
    <row r="677" spans="1:8" s="171" customFormat="1" x14ac:dyDescent="0.35">
      <c r="A677" s="181" t="s">
        <v>1071</v>
      </c>
      <c r="B677" s="70">
        <v>44046</v>
      </c>
      <c r="C677" s="36">
        <v>69</v>
      </c>
      <c r="D677" s="36">
        <v>746</v>
      </c>
      <c r="E677" s="37">
        <v>0</v>
      </c>
      <c r="F677" s="36">
        <v>95</v>
      </c>
      <c r="G677" s="36">
        <v>363</v>
      </c>
      <c r="H677" s="35">
        <v>0</v>
      </c>
    </row>
    <row r="678" spans="1:8" s="171" customFormat="1" x14ac:dyDescent="0.35">
      <c r="A678" s="181" t="s">
        <v>1072</v>
      </c>
      <c r="B678" s="70">
        <v>44046</v>
      </c>
      <c r="C678" s="36">
        <v>82</v>
      </c>
      <c r="D678" s="36">
        <v>839</v>
      </c>
      <c r="E678" s="37">
        <v>0</v>
      </c>
      <c r="F678" s="36">
        <v>204</v>
      </c>
      <c r="G678" s="36">
        <v>686</v>
      </c>
      <c r="H678" s="35">
        <v>0</v>
      </c>
    </row>
    <row r="679" spans="1:8" s="171" customFormat="1" x14ac:dyDescent="0.35">
      <c r="A679" s="181" t="s">
        <v>1073</v>
      </c>
      <c r="B679" s="70">
        <v>44046</v>
      </c>
      <c r="C679" s="36">
        <v>132</v>
      </c>
      <c r="D679" s="36">
        <v>817</v>
      </c>
      <c r="E679" s="37">
        <v>0</v>
      </c>
      <c r="F679" s="36">
        <v>122</v>
      </c>
      <c r="G679" s="36">
        <v>330</v>
      </c>
      <c r="H679" s="35">
        <v>0</v>
      </c>
    </row>
    <row r="680" spans="1:8" s="171" customFormat="1" x14ac:dyDescent="0.35">
      <c r="A680" s="181" t="s">
        <v>1068</v>
      </c>
      <c r="B680" s="70">
        <v>44047</v>
      </c>
      <c r="C680" s="36">
        <v>377</v>
      </c>
      <c r="D680" s="36">
        <v>2368</v>
      </c>
      <c r="E680" s="37">
        <v>0</v>
      </c>
      <c r="F680" s="36">
        <v>256</v>
      </c>
      <c r="G680" s="36">
        <v>918</v>
      </c>
      <c r="H680" s="35">
        <v>0</v>
      </c>
    </row>
    <row r="681" spans="1:8" s="171" customFormat="1" x14ac:dyDescent="0.35">
      <c r="A681" s="181" t="s">
        <v>1069</v>
      </c>
      <c r="B681" s="70">
        <v>44047</v>
      </c>
      <c r="C681" s="36">
        <v>131</v>
      </c>
      <c r="D681" s="36">
        <v>1234</v>
      </c>
      <c r="E681" s="37">
        <v>0</v>
      </c>
      <c r="F681" s="36">
        <v>143</v>
      </c>
      <c r="G681" s="36">
        <v>597</v>
      </c>
      <c r="H681" s="35">
        <v>0</v>
      </c>
    </row>
    <row r="682" spans="1:8" s="171" customFormat="1" x14ac:dyDescent="0.35">
      <c r="A682" s="181" t="s">
        <v>1070</v>
      </c>
      <c r="B682" s="70">
        <v>44047</v>
      </c>
      <c r="C682" s="36">
        <v>112</v>
      </c>
      <c r="D682" s="36">
        <v>1264</v>
      </c>
      <c r="E682" s="37">
        <v>0</v>
      </c>
      <c r="F682" s="36">
        <v>123</v>
      </c>
      <c r="G682" s="36">
        <v>462</v>
      </c>
      <c r="H682" s="35">
        <v>0</v>
      </c>
    </row>
    <row r="683" spans="1:8" s="171" customFormat="1" x14ac:dyDescent="0.35">
      <c r="A683" s="181" t="s">
        <v>1071</v>
      </c>
      <c r="B683" s="70">
        <v>44047</v>
      </c>
      <c r="C683" s="36">
        <v>81</v>
      </c>
      <c r="D683" s="36">
        <v>816</v>
      </c>
      <c r="E683" s="37">
        <v>0</v>
      </c>
      <c r="F683" s="36">
        <v>83</v>
      </c>
      <c r="G683" s="36">
        <v>293</v>
      </c>
      <c r="H683" s="35">
        <v>0</v>
      </c>
    </row>
    <row r="684" spans="1:8" s="171" customFormat="1" x14ac:dyDescent="0.35">
      <c r="A684" s="181" t="s">
        <v>1072</v>
      </c>
      <c r="B684" s="70">
        <v>44047</v>
      </c>
      <c r="C684" s="36">
        <v>89</v>
      </c>
      <c r="D684" s="36">
        <v>888</v>
      </c>
      <c r="E684" s="37">
        <v>0</v>
      </c>
      <c r="F684" s="36">
        <v>197</v>
      </c>
      <c r="G684" s="36">
        <v>642</v>
      </c>
      <c r="H684" s="35">
        <v>0</v>
      </c>
    </row>
    <row r="685" spans="1:8" s="171" customFormat="1" x14ac:dyDescent="0.35">
      <c r="A685" s="181" t="s">
        <v>1073</v>
      </c>
      <c r="B685" s="70">
        <v>44047</v>
      </c>
      <c r="C685" s="36">
        <v>139</v>
      </c>
      <c r="D685" s="36">
        <v>843</v>
      </c>
      <c r="E685" s="37">
        <v>0</v>
      </c>
      <c r="F685" s="36">
        <v>115</v>
      </c>
      <c r="G685" s="36">
        <v>307</v>
      </c>
      <c r="H685" s="35">
        <v>0</v>
      </c>
    </row>
    <row r="686" spans="1:8" s="171" customFormat="1" x14ac:dyDescent="0.35">
      <c r="A686" s="181" t="s">
        <v>1068</v>
      </c>
      <c r="B686" s="70">
        <v>44048</v>
      </c>
      <c r="C686" s="36">
        <v>398</v>
      </c>
      <c r="D686" s="36">
        <v>2407</v>
      </c>
      <c r="E686" s="37">
        <v>0</v>
      </c>
      <c r="F686" s="36">
        <v>243</v>
      </c>
      <c r="G686" s="36">
        <v>892</v>
      </c>
      <c r="H686" s="35">
        <v>0</v>
      </c>
    </row>
    <row r="687" spans="1:8" s="171" customFormat="1" x14ac:dyDescent="0.35">
      <c r="A687" s="181" t="s">
        <v>1069</v>
      </c>
      <c r="B687" s="70">
        <v>44048</v>
      </c>
      <c r="C687" s="36">
        <v>136</v>
      </c>
      <c r="D687" s="36">
        <v>1261</v>
      </c>
      <c r="E687" s="37">
        <v>0</v>
      </c>
      <c r="F687" s="36">
        <v>138</v>
      </c>
      <c r="G687" s="36">
        <v>570</v>
      </c>
      <c r="H687" s="35">
        <v>0</v>
      </c>
    </row>
    <row r="688" spans="1:8" s="171" customFormat="1" x14ac:dyDescent="0.35">
      <c r="A688" s="181" t="s">
        <v>1070</v>
      </c>
      <c r="B688" s="70">
        <v>44048</v>
      </c>
      <c r="C688" s="36">
        <v>107</v>
      </c>
      <c r="D688" s="36">
        <v>1281</v>
      </c>
      <c r="E688" s="37">
        <v>0</v>
      </c>
      <c r="F688" s="36">
        <v>114</v>
      </c>
      <c r="G688" s="36">
        <v>407</v>
      </c>
      <c r="H688" s="35">
        <v>0</v>
      </c>
    </row>
    <row r="689" spans="1:8" s="171" customFormat="1" x14ac:dyDescent="0.35">
      <c r="A689" s="181" t="s">
        <v>1071</v>
      </c>
      <c r="B689" s="70">
        <v>44048</v>
      </c>
      <c r="C689" s="36">
        <v>78</v>
      </c>
      <c r="D689" s="36">
        <v>802</v>
      </c>
      <c r="E689" s="37">
        <v>0</v>
      </c>
      <c r="F689" s="36">
        <v>86</v>
      </c>
      <c r="G689" s="36">
        <v>307</v>
      </c>
      <c r="H689" s="35">
        <v>0</v>
      </c>
    </row>
    <row r="690" spans="1:8" s="171" customFormat="1" x14ac:dyDescent="0.35">
      <c r="A690" s="181" t="s">
        <v>1072</v>
      </c>
      <c r="B690" s="70">
        <v>44048</v>
      </c>
      <c r="C690" s="36">
        <v>84</v>
      </c>
      <c r="D690" s="36">
        <v>927</v>
      </c>
      <c r="E690" s="37">
        <v>0</v>
      </c>
      <c r="F690" s="36">
        <v>202</v>
      </c>
      <c r="G690" s="36">
        <v>603</v>
      </c>
      <c r="H690" s="35">
        <v>0</v>
      </c>
    </row>
    <row r="691" spans="1:8" s="171" customFormat="1" x14ac:dyDescent="0.35">
      <c r="A691" s="181" t="s">
        <v>1073</v>
      </c>
      <c r="B691" s="70">
        <v>44048</v>
      </c>
      <c r="C691" s="36">
        <v>140</v>
      </c>
      <c r="D691" s="36">
        <v>838</v>
      </c>
      <c r="E691" s="37">
        <v>0</v>
      </c>
      <c r="F691" s="36">
        <v>126</v>
      </c>
      <c r="G691" s="36">
        <v>320</v>
      </c>
      <c r="H691" s="35">
        <v>0</v>
      </c>
    </row>
    <row r="692" spans="1:8" s="171" customFormat="1" x14ac:dyDescent="0.35">
      <c r="A692" s="181" t="s">
        <v>1068</v>
      </c>
      <c r="B692" s="70">
        <v>44049</v>
      </c>
      <c r="C692" s="36">
        <v>381</v>
      </c>
      <c r="D692" s="36">
        <v>2403</v>
      </c>
      <c r="E692" s="37">
        <v>0</v>
      </c>
      <c r="F692" s="36">
        <v>259</v>
      </c>
      <c r="G692" s="36">
        <v>894</v>
      </c>
      <c r="H692" s="35">
        <v>0</v>
      </c>
    </row>
    <row r="693" spans="1:8" s="171" customFormat="1" x14ac:dyDescent="0.35">
      <c r="A693" s="181" t="s">
        <v>1069</v>
      </c>
      <c r="B693" s="70">
        <v>44049</v>
      </c>
      <c r="C693" s="36">
        <v>124</v>
      </c>
      <c r="D693" s="36">
        <v>1249</v>
      </c>
      <c r="E693" s="37">
        <v>0</v>
      </c>
      <c r="F693" s="36">
        <v>150</v>
      </c>
      <c r="G693" s="36">
        <v>584</v>
      </c>
      <c r="H693" s="35">
        <v>0</v>
      </c>
    </row>
    <row r="694" spans="1:8" s="171" customFormat="1" x14ac:dyDescent="0.35">
      <c r="A694" s="181" t="s">
        <v>1070</v>
      </c>
      <c r="B694" s="70">
        <v>44049</v>
      </c>
      <c r="C694" s="36">
        <v>104</v>
      </c>
      <c r="D694" s="36">
        <v>1263</v>
      </c>
      <c r="E694" s="37">
        <v>0</v>
      </c>
      <c r="F694" s="36">
        <v>117</v>
      </c>
      <c r="G694" s="36">
        <v>420</v>
      </c>
      <c r="H694" s="35">
        <v>0</v>
      </c>
    </row>
    <row r="695" spans="1:8" s="171" customFormat="1" x14ac:dyDescent="0.35">
      <c r="A695" s="181" t="s">
        <v>1071</v>
      </c>
      <c r="B695" s="70">
        <v>44049</v>
      </c>
      <c r="C695" s="36">
        <v>76</v>
      </c>
      <c r="D695" s="36">
        <v>766</v>
      </c>
      <c r="E695" s="37">
        <v>0</v>
      </c>
      <c r="F695" s="36">
        <v>88</v>
      </c>
      <c r="G695" s="36">
        <v>343</v>
      </c>
      <c r="H695" s="35">
        <v>0</v>
      </c>
    </row>
    <row r="696" spans="1:8" s="171" customFormat="1" x14ac:dyDescent="0.35">
      <c r="A696" s="181" t="s">
        <v>1072</v>
      </c>
      <c r="B696" s="70">
        <v>44049</v>
      </c>
      <c r="C696" s="36">
        <v>87</v>
      </c>
      <c r="D696" s="36">
        <v>919</v>
      </c>
      <c r="E696" s="37">
        <v>0</v>
      </c>
      <c r="F696" s="36">
        <v>199</v>
      </c>
      <c r="G696" s="36">
        <v>609</v>
      </c>
      <c r="H696" s="35">
        <v>0</v>
      </c>
    </row>
    <row r="697" spans="1:8" s="171" customFormat="1" x14ac:dyDescent="0.35">
      <c r="A697" s="181" t="s">
        <v>1073</v>
      </c>
      <c r="B697" s="70">
        <v>44049</v>
      </c>
      <c r="C697" s="36">
        <v>137</v>
      </c>
      <c r="D697" s="36">
        <v>822</v>
      </c>
      <c r="E697" s="37">
        <v>0</v>
      </c>
      <c r="F697" s="36">
        <v>129</v>
      </c>
      <c r="G697" s="36">
        <v>336</v>
      </c>
      <c r="H697" s="35">
        <v>0</v>
      </c>
    </row>
    <row r="698" spans="1:8" s="171" customFormat="1" x14ac:dyDescent="0.35">
      <c r="A698" s="181" t="s">
        <v>1068</v>
      </c>
      <c r="B698" s="70">
        <v>44050</v>
      </c>
      <c r="C698" s="36">
        <v>389</v>
      </c>
      <c r="D698" s="36">
        <v>2413</v>
      </c>
      <c r="E698" s="37">
        <v>0</v>
      </c>
      <c r="F698" s="36">
        <v>252</v>
      </c>
      <c r="G698" s="36">
        <v>886</v>
      </c>
      <c r="H698" s="35">
        <v>0</v>
      </c>
    </row>
    <row r="699" spans="1:8" s="171" customFormat="1" x14ac:dyDescent="0.35">
      <c r="A699" s="181" t="s">
        <v>1069</v>
      </c>
      <c r="B699" s="70">
        <v>44050</v>
      </c>
      <c r="C699" s="36">
        <v>128</v>
      </c>
      <c r="D699" s="36">
        <v>1194</v>
      </c>
      <c r="E699" s="37">
        <v>0</v>
      </c>
      <c r="F699" s="36">
        <v>146</v>
      </c>
      <c r="G699" s="36">
        <v>637</v>
      </c>
      <c r="H699" s="35">
        <v>0</v>
      </c>
    </row>
    <row r="700" spans="1:8" s="171" customFormat="1" x14ac:dyDescent="0.35">
      <c r="A700" s="181" t="s">
        <v>1070</v>
      </c>
      <c r="B700" s="70">
        <v>44050</v>
      </c>
      <c r="C700" s="36">
        <v>107</v>
      </c>
      <c r="D700" s="36">
        <v>1234</v>
      </c>
      <c r="E700" s="37">
        <v>0</v>
      </c>
      <c r="F700" s="36">
        <v>111</v>
      </c>
      <c r="G700" s="36">
        <v>452</v>
      </c>
      <c r="H700" s="35">
        <v>0</v>
      </c>
    </row>
    <row r="701" spans="1:8" s="171" customFormat="1" x14ac:dyDescent="0.35">
      <c r="A701" s="181" t="s">
        <v>1071</v>
      </c>
      <c r="B701" s="70">
        <v>44050</v>
      </c>
      <c r="C701" s="36">
        <v>80</v>
      </c>
      <c r="D701" s="36">
        <v>773</v>
      </c>
      <c r="E701" s="37">
        <v>0</v>
      </c>
      <c r="F701" s="36">
        <v>84</v>
      </c>
      <c r="G701" s="36">
        <v>336</v>
      </c>
      <c r="H701" s="35">
        <v>0</v>
      </c>
    </row>
    <row r="702" spans="1:8" s="171" customFormat="1" x14ac:dyDescent="0.35">
      <c r="A702" s="181" t="s">
        <v>1072</v>
      </c>
      <c r="B702" s="70">
        <v>44050</v>
      </c>
      <c r="C702" s="36">
        <v>84</v>
      </c>
      <c r="D702" s="36">
        <v>912</v>
      </c>
      <c r="E702" s="37">
        <v>0</v>
      </c>
      <c r="F702" s="36">
        <v>202</v>
      </c>
      <c r="G702" s="36">
        <v>618</v>
      </c>
      <c r="H702" s="35">
        <v>0</v>
      </c>
    </row>
    <row r="703" spans="1:8" s="171" customFormat="1" x14ac:dyDescent="0.35">
      <c r="A703" s="181" t="s">
        <v>1073</v>
      </c>
      <c r="B703" s="70">
        <v>44050</v>
      </c>
      <c r="C703" s="36">
        <v>140</v>
      </c>
      <c r="D703" s="36">
        <v>785</v>
      </c>
      <c r="E703" s="37">
        <v>0</v>
      </c>
      <c r="F703" s="36">
        <v>126</v>
      </c>
      <c r="G703" s="36">
        <v>373</v>
      </c>
      <c r="H703" s="35">
        <v>0</v>
      </c>
    </row>
    <row r="704" spans="1:8" s="171" customFormat="1" x14ac:dyDescent="0.35">
      <c r="A704" s="181" t="s">
        <v>1068</v>
      </c>
      <c r="B704" s="70">
        <v>44051</v>
      </c>
      <c r="C704" s="36">
        <v>376</v>
      </c>
      <c r="D704" s="36">
        <v>2387</v>
      </c>
      <c r="E704" s="37">
        <v>0</v>
      </c>
      <c r="F704" s="36">
        <v>261</v>
      </c>
      <c r="G704" s="36">
        <v>911</v>
      </c>
      <c r="H704" s="35">
        <v>0</v>
      </c>
    </row>
    <row r="705" spans="1:8" s="171" customFormat="1" x14ac:dyDescent="0.35">
      <c r="A705" s="181" t="s">
        <v>1069</v>
      </c>
      <c r="B705" s="70">
        <v>44051</v>
      </c>
      <c r="C705" s="36">
        <v>120</v>
      </c>
      <c r="D705" s="36">
        <v>1181</v>
      </c>
      <c r="E705" s="37">
        <v>0</v>
      </c>
      <c r="F705" s="36">
        <v>154</v>
      </c>
      <c r="G705" s="36">
        <v>648</v>
      </c>
      <c r="H705" s="35">
        <v>0</v>
      </c>
    </row>
    <row r="706" spans="1:8" s="171" customFormat="1" x14ac:dyDescent="0.35">
      <c r="A706" s="181" t="s">
        <v>1070</v>
      </c>
      <c r="B706" s="70">
        <v>44051</v>
      </c>
      <c r="C706" s="36">
        <v>96</v>
      </c>
      <c r="D706" s="36">
        <v>1184</v>
      </c>
      <c r="E706" s="37">
        <v>0</v>
      </c>
      <c r="F706" s="36">
        <v>122</v>
      </c>
      <c r="G706" s="36">
        <v>506</v>
      </c>
      <c r="H706" s="35">
        <v>0</v>
      </c>
    </row>
    <row r="707" spans="1:8" s="171" customFormat="1" x14ac:dyDescent="0.35">
      <c r="A707" s="181" t="s">
        <v>1071</v>
      </c>
      <c r="B707" s="70">
        <v>44051</v>
      </c>
      <c r="C707" s="36">
        <v>65</v>
      </c>
      <c r="D707" s="36">
        <v>765</v>
      </c>
      <c r="E707" s="37">
        <v>0</v>
      </c>
      <c r="F707" s="36">
        <v>99</v>
      </c>
      <c r="G707" s="36">
        <v>344</v>
      </c>
      <c r="H707" s="35">
        <v>0</v>
      </c>
    </row>
    <row r="708" spans="1:8" s="171" customFormat="1" x14ac:dyDescent="0.35">
      <c r="A708" s="181" t="s">
        <v>1072</v>
      </c>
      <c r="B708" s="70">
        <v>44051</v>
      </c>
      <c r="C708" s="36">
        <v>79</v>
      </c>
      <c r="D708" s="36">
        <v>863</v>
      </c>
      <c r="E708" s="37">
        <v>0</v>
      </c>
      <c r="F708" s="36">
        <v>207</v>
      </c>
      <c r="G708" s="36">
        <v>664</v>
      </c>
      <c r="H708" s="35">
        <v>0</v>
      </c>
    </row>
    <row r="709" spans="1:8" s="171" customFormat="1" x14ac:dyDescent="0.35">
      <c r="A709" s="181" t="s">
        <v>1073</v>
      </c>
      <c r="B709" s="70">
        <v>44051</v>
      </c>
      <c r="C709" s="36">
        <v>138</v>
      </c>
      <c r="D709" s="36">
        <v>818</v>
      </c>
      <c r="E709" s="37">
        <v>0</v>
      </c>
      <c r="F709" s="36">
        <v>128</v>
      </c>
      <c r="G709" s="36">
        <v>334</v>
      </c>
      <c r="H709" s="35">
        <v>0</v>
      </c>
    </row>
    <row r="710" spans="1:8" s="171" customFormat="1" x14ac:dyDescent="0.35">
      <c r="A710" s="181" t="s">
        <v>1068</v>
      </c>
      <c r="B710" s="70">
        <v>44052</v>
      </c>
      <c r="C710" s="36">
        <v>363</v>
      </c>
      <c r="D710" s="36">
        <v>2243</v>
      </c>
      <c r="E710" s="37">
        <v>0</v>
      </c>
      <c r="F710" s="36">
        <v>275</v>
      </c>
      <c r="G710" s="36">
        <v>1049</v>
      </c>
      <c r="H710" s="35">
        <v>0</v>
      </c>
    </row>
    <row r="711" spans="1:8" s="171" customFormat="1" x14ac:dyDescent="0.35">
      <c r="A711" s="181" t="s">
        <v>1069</v>
      </c>
      <c r="B711" s="70">
        <v>44052</v>
      </c>
      <c r="C711" s="36">
        <v>127</v>
      </c>
      <c r="D711" s="36">
        <v>1122</v>
      </c>
      <c r="E711" s="37">
        <v>0</v>
      </c>
      <c r="F711" s="36">
        <v>147</v>
      </c>
      <c r="G711" s="36">
        <v>704</v>
      </c>
      <c r="H711" s="35">
        <v>0</v>
      </c>
    </row>
    <row r="712" spans="1:8" s="171" customFormat="1" x14ac:dyDescent="0.35">
      <c r="A712" s="181" t="s">
        <v>1070</v>
      </c>
      <c r="B712" s="70">
        <v>44052</v>
      </c>
      <c r="C712" s="36">
        <v>106</v>
      </c>
      <c r="D712" s="36">
        <v>1125</v>
      </c>
      <c r="E712" s="37">
        <v>0</v>
      </c>
      <c r="F712" s="36">
        <v>115</v>
      </c>
      <c r="G712" s="36">
        <v>562</v>
      </c>
      <c r="H712" s="35">
        <v>0</v>
      </c>
    </row>
    <row r="713" spans="1:8" s="171" customFormat="1" x14ac:dyDescent="0.35">
      <c r="A713" s="181" t="s">
        <v>1071</v>
      </c>
      <c r="B713" s="70">
        <v>44052</v>
      </c>
      <c r="C713" s="36">
        <v>59</v>
      </c>
      <c r="D713" s="36">
        <v>714</v>
      </c>
      <c r="E713" s="37">
        <v>0</v>
      </c>
      <c r="F713" s="36">
        <v>105</v>
      </c>
      <c r="G713" s="36">
        <v>395</v>
      </c>
      <c r="H713" s="35">
        <v>0</v>
      </c>
    </row>
    <row r="714" spans="1:8" s="171" customFormat="1" x14ac:dyDescent="0.35">
      <c r="A714" s="181" t="s">
        <v>1072</v>
      </c>
      <c r="B714" s="70">
        <v>44052</v>
      </c>
      <c r="C714" s="36">
        <v>81</v>
      </c>
      <c r="D714" s="36">
        <v>841</v>
      </c>
      <c r="E714" s="37">
        <v>0</v>
      </c>
      <c r="F714" s="36">
        <v>205</v>
      </c>
      <c r="G714" s="36">
        <v>686</v>
      </c>
      <c r="H714" s="35">
        <v>0</v>
      </c>
    </row>
    <row r="715" spans="1:8" s="171" customFormat="1" x14ac:dyDescent="0.35">
      <c r="A715" s="181" t="s">
        <v>1073</v>
      </c>
      <c r="B715" s="70">
        <v>44052</v>
      </c>
      <c r="C715" s="36">
        <v>136</v>
      </c>
      <c r="D715" s="36">
        <v>786</v>
      </c>
      <c r="E715" s="37">
        <v>0</v>
      </c>
      <c r="F715" s="36">
        <v>130</v>
      </c>
      <c r="G715" s="36">
        <v>366</v>
      </c>
      <c r="H715" s="35">
        <v>0</v>
      </c>
    </row>
    <row r="716" spans="1:8" s="171" customFormat="1" x14ac:dyDescent="0.35">
      <c r="A716" s="181" t="s">
        <v>1068</v>
      </c>
      <c r="B716" s="70">
        <v>44053</v>
      </c>
      <c r="C716" s="36">
        <v>370</v>
      </c>
      <c r="D716" s="36">
        <v>2259</v>
      </c>
      <c r="E716" s="37">
        <v>0</v>
      </c>
      <c r="F716" s="36">
        <v>269</v>
      </c>
      <c r="G716" s="36">
        <v>1020</v>
      </c>
      <c r="H716" s="35">
        <v>0</v>
      </c>
    </row>
    <row r="717" spans="1:8" s="171" customFormat="1" x14ac:dyDescent="0.35">
      <c r="A717" s="181" t="s">
        <v>1069</v>
      </c>
      <c r="B717" s="70">
        <v>44053</v>
      </c>
      <c r="C717" s="36">
        <v>126</v>
      </c>
      <c r="D717" s="36">
        <v>1115</v>
      </c>
      <c r="E717" s="37">
        <v>0</v>
      </c>
      <c r="F717" s="36">
        <v>148</v>
      </c>
      <c r="G717" s="36">
        <v>717</v>
      </c>
      <c r="H717" s="35">
        <v>0</v>
      </c>
    </row>
    <row r="718" spans="1:8" s="171" customFormat="1" x14ac:dyDescent="0.35">
      <c r="A718" s="181" t="s">
        <v>1070</v>
      </c>
      <c r="B718" s="70">
        <v>44053</v>
      </c>
      <c r="C718" s="36">
        <v>109</v>
      </c>
      <c r="D718" s="36">
        <v>1150</v>
      </c>
      <c r="E718" s="37">
        <v>0</v>
      </c>
      <c r="F718" s="36">
        <v>112</v>
      </c>
      <c r="G718" s="36">
        <v>537</v>
      </c>
      <c r="H718" s="35">
        <v>0</v>
      </c>
    </row>
    <row r="719" spans="1:8" s="171" customFormat="1" x14ac:dyDescent="0.35">
      <c r="A719" s="181" t="s">
        <v>1071</v>
      </c>
      <c r="B719" s="70">
        <v>44053</v>
      </c>
      <c r="C719" s="36">
        <v>60</v>
      </c>
      <c r="D719" s="36">
        <v>745</v>
      </c>
      <c r="E719" s="37">
        <v>0</v>
      </c>
      <c r="F719" s="36">
        <v>104</v>
      </c>
      <c r="G719" s="36">
        <v>364</v>
      </c>
      <c r="H719" s="35">
        <v>0</v>
      </c>
    </row>
    <row r="720" spans="1:8" s="171" customFormat="1" x14ac:dyDescent="0.35">
      <c r="A720" s="181" t="s">
        <v>1072</v>
      </c>
      <c r="B720" s="70">
        <v>44053</v>
      </c>
      <c r="C720" s="36">
        <v>79</v>
      </c>
      <c r="D720" s="36">
        <v>882</v>
      </c>
      <c r="E720" s="37">
        <v>0</v>
      </c>
      <c r="F720" s="36">
        <v>207</v>
      </c>
      <c r="G720" s="36">
        <v>645</v>
      </c>
      <c r="H720" s="35">
        <v>0</v>
      </c>
    </row>
    <row r="721" spans="1:8" s="171" customFormat="1" x14ac:dyDescent="0.35">
      <c r="A721" s="181" t="s">
        <v>1073</v>
      </c>
      <c r="B721" s="70">
        <v>44053</v>
      </c>
      <c r="C721" s="36">
        <v>130</v>
      </c>
      <c r="D721" s="36">
        <v>788</v>
      </c>
      <c r="E721" s="37">
        <v>0</v>
      </c>
      <c r="F721" s="36">
        <v>136</v>
      </c>
      <c r="G721" s="36">
        <v>364</v>
      </c>
      <c r="H721" s="35">
        <v>0</v>
      </c>
    </row>
    <row r="722" spans="1:8" s="171" customFormat="1" x14ac:dyDescent="0.35">
      <c r="A722" s="181" t="s">
        <v>1068</v>
      </c>
      <c r="B722" s="70">
        <v>44054</v>
      </c>
      <c r="C722" s="36">
        <v>384</v>
      </c>
      <c r="D722" s="36">
        <v>2413</v>
      </c>
      <c r="E722" s="37">
        <v>0</v>
      </c>
      <c r="F722" s="36">
        <v>253</v>
      </c>
      <c r="G722" s="36">
        <v>871</v>
      </c>
      <c r="H722" s="35">
        <v>0</v>
      </c>
    </row>
    <row r="723" spans="1:8" s="171" customFormat="1" x14ac:dyDescent="0.35">
      <c r="A723" s="181" t="s">
        <v>1069</v>
      </c>
      <c r="B723" s="70">
        <v>44054</v>
      </c>
      <c r="C723" s="36">
        <v>138</v>
      </c>
      <c r="D723" s="36">
        <v>1207</v>
      </c>
      <c r="E723" s="37">
        <v>0</v>
      </c>
      <c r="F723" s="36">
        <v>136</v>
      </c>
      <c r="G723" s="36">
        <v>615</v>
      </c>
      <c r="H723" s="35">
        <v>0</v>
      </c>
    </row>
    <row r="724" spans="1:8" s="171" customFormat="1" x14ac:dyDescent="0.35">
      <c r="A724" s="181" t="s">
        <v>1070</v>
      </c>
      <c r="B724" s="70">
        <v>44054</v>
      </c>
      <c r="C724" s="36">
        <v>119</v>
      </c>
      <c r="D724" s="36">
        <v>1273</v>
      </c>
      <c r="E724" s="37">
        <v>0</v>
      </c>
      <c r="F724" s="36">
        <v>102</v>
      </c>
      <c r="G724" s="36">
        <v>414</v>
      </c>
      <c r="H724" s="35">
        <v>0</v>
      </c>
    </row>
    <row r="725" spans="1:8" s="171" customFormat="1" x14ac:dyDescent="0.35">
      <c r="A725" s="181" t="s">
        <v>1071</v>
      </c>
      <c r="B725" s="70">
        <v>44054</v>
      </c>
      <c r="C725" s="36">
        <v>70</v>
      </c>
      <c r="D725" s="36">
        <v>767</v>
      </c>
      <c r="E725" s="37">
        <v>0</v>
      </c>
      <c r="F725" s="36">
        <v>94</v>
      </c>
      <c r="G725" s="36">
        <v>342</v>
      </c>
      <c r="H725" s="35">
        <v>0</v>
      </c>
    </row>
    <row r="726" spans="1:8" s="171" customFormat="1" x14ac:dyDescent="0.35">
      <c r="A726" s="181" t="s">
        <v>1072</v>
      </c>
      <c r="B726" s="70">
        <v>44054</v>
      </c>
      <c r="C726" s="36">
        <v>80</v>
      </c>
      <c r="D726" s="36">
        <v>905</v>
      </c>
      <c r="E726" s="37">
        <v>0</v>
      </c>
      <c r="F726" s="36">
        <v>206</v>
      </c>
      <c r="G726" s="36">
        <v>625</v>
      </c>
      <c r="H726" s="35">
        <v>0</v>
      </c>
    </row>
    <row r="727" spans="1:8" s="171" customFormat="1" x14ac:dyDescent="0.35">
      <c r="A727" s="181" t="s">
        <v>1073</v>
      </c>
      <c r="B727" s="70">
        <v>44054</v>
      </c>
      <c r="C727" s="36">
        <v>141</v>
      </c>
      <c r="D727" s="36">
        <v>848</v>
      </c>
      <c r="E727" s="37">
        <v>0</v>
      </c>
      <c r="F727" s="36">
        <v>125</v>
      </c>
      <c r="G727" s="36">
        <v>288</v>
      </c>
      <c r="H727" s="35">
        <v>0</v>
      </c>
    </row>
    <row r="728" spans="1:8" s="171" customFormat="1" x14ac:dyDescent="0.35">
      <c r="A728" s="181" t="s">
        <v>1068</v>
      </c>
      <c r="B728" s="70">
        <v>44055</v>
      </c>
      <c r="C728" s="36">
        <v>397</v>
      </c>
      <c r="D728" s="36">
        <v>2431</v>
      </c>
      <c r="E728" s="37">
        <v>0</v>
      </c>
      <c r="F728" s="36">
        <v>245</v>
      </c>
      <c r="G728" s="36">
        <v>861</v>
      </c>
      <c r="H728" s="35">
        <v>0</v>
      </c>
    </row>
    <row r="729" spans="1:8" s="171" customFormat="1" x14ac:dyDescent="0.35">
      <c r="A729" s="181" t="s">
        <v>1069</v>
      </c>
      <c r="B729" s="70">
        <v>44055</v>
      </c>
      <c r="C729" s="36">
        <v>127</v>
      </c>
      <c r="D729" s="36">
        <v>1252</v>
      </c>
      <c r="E729" s="37">
        <v>0</v>
      </c>
      <c r="F729" s="36">
        <v>147</v>
      </c>
      <c r="G729" s="36">
        <v>570</v>
      </c>
      <c r="H729" s="35">
        <v>0</v>
      </c>
    </row>
    <row r="730" spans="1:8" s="171" customFormat="1" x14ac:dyDescent="0.35">
      <c r="A730" s="181" t="s">
        <v>1070</v>
      </c>
      <c r="B730" s="70">
        <v>44055</v>
      </c>
      <c r="C730" s="36">
        <v>121</v>
      </c>
      <c r="D730" s="36">
        <v>1307</v>
      </c>
      <c r="E730" s="37">
        <v>0</v>
      </c>
      <c r="F730" s="36">
        <v>100</v>
      </c>
      <c r="G730" s="36">
        <v>380</v>
      </c>
      <c r="H730" s="35">
        <v>0</v>
      </c>
    </row>
    <row r="731" spans="1:8" s="171" customFormat="1" x14ac:dyDescent="0.35">
      <c r="A731" s="181" t="s">
        <v>1071</v>
      </c>
      <c r="B731" s="70">
        <v>44055</v>
      </c>
      <c r="C731" s="36">
        <v>67</v>
      </c>
      <c r="D731" s="36">
        <v>767</v>
      </c>
      <c r="E731" s="37">
        <v>0</v>
      </c>
      <c r="F731" s="36">
        <v>97</v>
      </c>
      <c r="G731" s="36">
        <v>342</v>
      </c>
      <c r="H731" s="35">
        <v>0</v>
      </c>
    </row>
    <row r="732" spans="1:8" s="171" customFormat="1" x14ac:dyDescent="0.35">
      <c r="A732" s="181" t="s">
        <v>1072</v>
      </c>
      <c r="B732" s="70">
        <v>44055</v>
      </c>
      <c r="C732" s="36">
        <v>83</v>
      </c>
      <c r="D732" s="36">
        <v>895</v>
      </c>
      <c r="E732" s="37">
        <v>0</v>
      </c>
      <c r="F732" s="36">
        <v>203</v>
      </c>
      <c r="G732" s="36">
        <v>632</v>
      </c>
      <c r="H732" s="35">
        <v>0</v>
      </c>
    </row>
    <row r="733" spans="1:8" s="171" customFormat="1" x14ac:dyDescent="0.35">
      <c r="A733" s="181" t="s">
        <v>1073</v>
      </c>
      <c r="B733" s="70">
        <v>44055</v>
      </c>
      <c r="C733" s="36">
        <v>131</v>
      </c>
      <c r="D733" s="36">
        <v>831</v>
      </c>
      <c r="E733" s="37">
        <v>0</v>
      </c>
      <c r="F733" s="36">
        <v>135</v>
      </c>
      <c r="G733" s="36">
        <v>311</v>
      </c>
      <c r="H733" s="35">
        <v>0</v>
      </c>
    </row>
    <row r="734" spans="1:8" s="171" customFormat="1" x14ac:dyDescent="0.35">
      <c r="A734" s="181" t="s">
        <v>1068</v>
      </c>
      <c r="B734" s="70">
        <v>44056</v>
      </c>
      <c r="C734" s="36">
        <v>404</v>
      </c>
      <c r="D734" s="36">
        <v>2438</v>
      </c>
      <c r="E734" s="37">
        <v>0</v>
      </c>
      <c r="F734" s="36">
        <v>239</v>
      </c>
      <c r="G734" s="36">
        <v>863</v>
      </c>
      <c r="H734" s="35">
        <v>0</v>
      </c>
    </row>
    <row r="735" spans="1:8" s="171" customFormat="1" x14ac:dyDescent="0.35">
      <c r="A735" s="181" t="s">
        <v>1069</v>
      </c>
      <c r="B735" s="70">
        <v>44056</v>
      </c>
      <c r="C735" s="36">
        <v>126</v>
      </c>
      <c r="D735" s="36">
        <v>1288</v>
      </c>
      <c r="E735" s="37">
        <v>0</v>
      </c>
      <c r="F735" s="36">
        <v>148</v>
      </c>
      <c r="G735" s="36">
        <v>536</v>
      </c>
      <c r="H735" s="35">
        <v>0</v>
      </c>
    </row>
    <row r="736" spans="1:8" s="171" customFormat="1" x14ac:dyDescent="0.35">
      <c r="A736" s="181" t="s">
        <v>1070</v>
      </c>
      <c r="B736" s="70">
        <v>44056</v>
      </c>
      <c r="C736" s="36">
        <v>113</v>
      </c>
      <c r="D736" s="36">
        <v>1331</v>
      </c>
      <c r="E736" s="37">
        <v>0</v>
      </c>
      <c r="F736" s="36">
        <v>108</v>
      </c>
      <c r="G736" s="36">
        <v>356</v>
      </c>
      <c r="H736" s="35">
        <v>0</v>
      </c>
    </row>
    <row r="737" spans="1:8" s="171" customFormat="1" x14ac:dyDescent="0.35">
      <c r="A737" s="181" t="s">
        <v>1071</v>
      </c>
      <c r="B737" s="70">
        <v>44056</v>
      </c>
      <c r="C737" s="36">
        <v>61</v>
      </c>
      <c r="D737" s="36">
        <v>786</v>
      </c>
      <c r="E737" s="37">
        <v>0</v>
      </c>
      <c r="F737" s="36">
        <v>103</v>
      </c>
      <c r="G737" s="36">
        <v>323</v>
      </c>
      <c r="H737" s="35">
        <v>0</v>
      </c>
    </row>
    <row r="738" spans="1:8" s="171" customFormat="1" x14ac:dyDescent="0.35">
      <c r="A738" s="181" t="s">
        <v>1072</v>
      </c>
      <c r="B738" s="70">
        <v>44056</v>
      </c>
      <c r="C738" s="36">
        <v>76</v>
      </c>
      <c r="D738" s="36">
        <v>881</v>
      </c>
      <c r="E738" s="37">
        <v>0</v>
      </c>
      <c r="F738" s="36">
        <v>210</v>
      </c>
      <c r="G738" s="36">
        <v>652</v>
      </c>
      <c r="H738" s="35">
        <v>0</v>
      </c>
    </row>
    <row r="739" spans="1:8" s="171" customFormat="1" x14ac:dyDescent="0.35">
      <c r="A739" s="181" t="s">
        <v>1073</v>
      </c>
      <c r="B739" s="70">
        <v>44056</v>
      </c>
      <c r="C739" s="36">
        <v>128</v>
      </c>
      <c r="D739" s="36">
        <v>802</v>
      </c>
      <c r="E739" s="37">
        <v>0</v>
      </c>
      <c r="F739" s="36">
        <v>138</v>
      </c>
      <c r="G739" s="36">
        <v>340</v>
      </c>
      <c r="H739" s="35">
        <v>0</v>
      </c>
    </row>
    <row r="740" spans="1:8" s="171" customFormat="1" x14ac:dyDescent="0.35">
      <c r="A740" s="181" t="s">
        <v>1068</v>
      </c>
      <c r="B740" s="70">
        <v>44057</v>
      </c>
      <c r="C740" s="36">
        <v>395</v>
      </c>
      <c r="D740" s="36">
        <v>2448</v>
      </c>
      <c r="E740" s="37">
        <v>0</v>
      </c>
      <c r="F740" s="36">
        <v>246</v>
      </c>
      <c r="G740" s="36">
        <v>847</v>
      </c>
      <c r="H740" s="35">
        <v>0</v>
      </c>
    </row>
    <row r="741" spans="1:8" s="171" customFormat="1" x14ac:dyDescent="0.35">
      <c r="A741" s="181" t="s">
        <v>1069</v>
      </c>
      <c r="B741" s="70">
        <v>44057</v>
      </c>
      <c r="C741" s="36">
        <v>138</v>
      </c>
      <c r="D741" s="36">
        <v>1247</v>
      </c>
      <c r="E741" s="37">
        <v>0</v>
      </c>
      <c r="F741" s="36">
        <v>136</v>
      </c>
      <c r="G741" s="36">
        <v>576</v>
      </c>
      <c r="H741" s="35">
        <v>0</v>
      </c>
    </row>
    <row r="742" spans="1:8" s="171" customFormat="1" x14ac:dyDescent="0.35">
      <c r="A742" s="181" t="s">
        <v>1070</v>
      </c>
      <c r="B742" s="70">
        <v>44057</v>
      </c>
      <c r="C742" s="36">
        <v>106</v>
      </c>
      <c r="D742" s="36">
        <v>1262</v>
      </c>
      <c r="E742" s="37">
        <v>0</v>
      </c>
      <c r="F742" s="36">
        <v>115</v>
      </c>
      <c r="G742" s="36">
        <v>425</v>
      </c>
      <c r="H742" s="35">
        <v>0</v>
      </c>
    </row>
    <row r="743" spans="1:8" s="171" customFormat="1" x14ac:dyDescent="0.35">
      <c r="A743" s="181" t="s">
        <v>1071</v>
      </c>
      <c r="B743" s="70">
        <v>44057</v>
      </c>
      <c r="C743" s="36">
        <v>62</v>
      </c>
      <c r="D743" s="36">
        <v>793</v>
      </c>
      <c r="E743" s="37">
        <v>0</v>
      </c>
      <c r="F743" s="36">
        <v>102</v>
      </c>
      <c r="G743" s="36">
        <v>316</v>
      </c>
      <c r="H743" s="35">
        <v>0</v>
      </c>
    </row>
    <row r="744" spans="1:8" s="171" customFormat="1" x14ac:dyDescent="0.35">
      <c r="A744" s="181" t="s">
        <v>1072</v>
      </c>
      <c r="B744" s="70">
        <v>44057</v>
      </c>
      <c r="C744" s="36">
        <v>80</v>
      </c>
      <c r="D744" s="36">
        <v>859</v>
      </c>
      <c r="E744" s="37">
        <v>0</v>
      </c>
      <c r="F744" s="36">
        <v>206</v>
      </c>
      <c r="G744" s="36">
        <v>668</v>
      </c>
      <c r="H744" s="35">
        <v>0</v>
      </c>
    </row>
    <row r="745" spans="1:8" s="171" customFormat="1" x14ac:dyDescent="0.35">
      <c r="A745" s="181" t="s">
        <v>1073</v>
      </c>
      <c r="B745" s="70">
        <v>44057</v>
      </c>
      <c r="C745" s="36">
        <v>135</v>
      </c>
      <c r="D745" s="36">
        <v>789</v>
      </c>
      <c r="E745" s="37">
        <v>0</v>
      </c>
      <c r="F745" s="36">
        <v>131</v>
      </c>
      <c r="G745" s="36">
        <v>351</v>
      </c>
      <c r="H745" s="35">
        <v>0</v>
      </c>
    </row>
    <row r="746" spans="1:8" s="171" customFormat="1" x14ac:dyDescent="0.35">
      <c r="A746" s="181" t="s">
        <v>1068</v>
      </c>
      <c r="B746" s="70">
        <v>44058</v>
      </c>
      <c r="C746" s="36">
        <v>403</v>
      </c>
      <c r="D746" s="36">
        <v>2358</v>
      </c>
      <c r="E746" s="37">
        <v>0</v>
      </c>
      <c r="F746" s="36">
        <v>237</v>
      </c>
      <c r="G746" s="36">
        <v>930</v>
      </c>
      <c r="H746" s="35">
        <v>0</v>
      </c>
    </row>
    <row r="747" spans="1:8" s="171" customFormat="1" x14ac:dyDescent="0.35">
      <c r="A747" s="181" t="s">
        <v>1069</v>
      </c>
      <c r="B747" s="70">
        <v>44058</v>
      </c>
      <c r="C747" s="36">
        <v>140</v>
      </c>
      <c r="D747" s="36">
        <v>1207</v>
      </c>
      <c r="E747" s="37">
        <v>0</v>
      </c>
      <c r="F747" s="36">
        <v>134</v>
      </c>
      <c r="G747" s="36">
        <v>611</v>
      </c>
      <c r="H747" s="35">
        <v>0</v>
      </c>
    </row>
    <row r="748" spans="1:8" s="171" customFormat="1" x14ac:dyDescent="0.35">
      <c r="A748" s="181" t="s">
        <v>1070</v>
      </c>
      <c r="B748" s="70">
        <v>44058</v>
      </c>
      <c r="C748" s="36">
        <v>113</v>
      </c>
      <c r="D748" s="36">
        <v>1147</v>
      </c>
      <c r="E748" s="37">
        <v>0</v>
      </c>
      <c r="F748" s="36">
        <v>108</v>
      </c>
      <c r="G748" s="36">
        <v>540</v>
      </c>
      <c r="H748" s="35">
        <v>0</v>
      </c>
    </row>
    <row r="749" spans="1:8" s="171" customFormat="1" x14ac:dyDescent="0.35">
      <c r="A749" s="181" t="s">
        <v>1071</v>
      </c>
      <c r="B749" s="70">
        <v>44058</v>
      </c>
      <c r="C749" s="36">
        <v>66</v>
      </c>
      <c r="D749" s="36">
        <v>733</v>
      </c>
      <c r="E749" s="37">
        <v>0</v>
      </c>
      <c r="F749" s="36">
        <v>98</v>
      </c>
      <c r="G749" s="36">
        <v>376</v>
      </c>
      <c r="H749" s="35">
        <v>0</v>
      </c>
    </row>
    <row r="750" spans="1:8" s="171" customFormat="1" x14ac:dyDescent="0.35">
      <c r="A750" s="181" t="s">
        <v>1072</v>
      </c>
      <c r="B750" s="70">
        <v>44058</v>
      </c>
      <c r="C750" s="36">
        <v>88</v>
      </c>
      <c r="D750" s="36">
        <v>855</v>
      </c>
      <c r="E750" s="37">
        <v>0</v>
      </c>
      <c r="F750" s="36">
        <v>198</v>
      </c>
      <c r="G750" s="36">
        <v>678</v>
      </c>
      <c r="H750" s="35">
        <v>0</v>
      </c>
    </row>
    <row r="751" spans="1:8" s="171" customFormat="1" x14ac:dyDescent="0.35">
      <c r="A751" s="181" t="s">
        <v>1073</v>
      </c>
      <c r="B751" s="70">
        <v>44058</v>
      </c>
      <c r="C751" s="36">
        <v>133</v>
      </c>
      <c r="D751" s="36">
        <v>751</v>
      </c>
      <c r="E751" s="37">
        <v>0</v>
      </c>
      <c r="F751" s="36">
        <v>133</v>
      </c>
      <c r="G751" s="36">
        <v>389</v>
      </c>
      <c r="H751" s="35">
        <v>0</v>
      </c>
    </row>
    <row r="752" spans="1:8" s="171" customFormat="1" x14ac:dyDescent="0.35">
      <c r="A752" s="181" t="s">
        <v>1068</v>
      </c>
      <c r="B752" s="70">
        <v>44059</v>
      </c>
      <c r="C752" s="36">
        <v>373</v>
      </c>
      <c r="D752" s="36">
        <v>2220</v>
      </c>
      <c r="E752" s="37">
        <v>0</v>
      </c>
      <c r="F752" s="36">
        <v>266</v>
      </c>
      <c r="G752" s="36">
        <v>1079</v>
      </c>
      <c r="H752" s="35">
        <v>0</v>
      </c>
    </row>
    <row r="753" spans="1:8" s="171" customFormat="1" x14ac:dyDescent="0.35">
      <c r="A753" s="181" t="s">
        <v>1069</v>
      </c>
      <c r="B753" s="70">
        <v>44059</v>
      </c>
      <c r="C753" s="36">
        <v>130</v>
      </c>
      <c r="D753" s="36">
        <v>1165</v>
      </c>
      <c r="E753" s="37">
        <v>0</v>
      </c>
      <c r="F753" s="36">
        <v>144</v>
      </c>
      <c r="G753" s="36">
        <v>654</v>
      </c>
      <c r="H753" s="35">
        <v>0</v>
      </c>
    </row>
    <row r="754" spans="1:8" s="171" customFormat="1" x14ac:dyDescent="0.35">
      <c r="A754" s="181" t="s">
        <v>1070</v>
      </c>
      <c r="B754" s="70">
        <v>44059</v>
      </c>
      <c r="C754" s="36">
        <v>116</v>
      </c>
      <c r="D754" s="36">
        <v>1118</v>
      </c>
      <c r="E754" s="37">
        <v>0</v>
      </c>
      <c r="F754" s="36">
        <v>105</v>
      </c>
      <c r="G754" s="36">
        <v>569</v>
      </c>
      <c r="H754" s="35">
        <v>0</v>
      </c>
    </row>
    <row r="755" spans="1:8" s="171" customFormat="1" x14ac:dyDescent="0.35">
      <c r="A755" s="181" t="s">
        <v>1071</v>
      </c>
      <c r="B755" s="70">
        <v>44059</v>
      </c>
      <c r="C755" s="36">
        <v>55</v>
      </c>
      <c r="D755" s="36">
        <v>735</v>
      </c>
      <c r="E755" s="37">
        <v>0</v>
      </c>
      <c r="F755" s="36">
        <v>109</v>
      </c>
      <c r="G755" s="36">
        <v>374</v>
      </c>
      <c r="H755" s="35">
        <v>0</v>
      </c>
    </row>
    <row r="756" spans="1:8" s="171" customFormat="1" x14ac:dyDescent="0.35">
      <c r="A756" s="181" t="s">
        <v>1072</v>
      </c>
      <c r="B756" s="70">
        <v>44059</v>
      </c>
      <c r="C756" s="36">
        <v>74</v>
      </c>
      <c r="D756" s="36">
        <v>838</v>
      </c>
      <c r="E756" s="37">
        <v>0</v>
      </c>
      <c r="F756" s="36">
        <v>212</v>
      </c>
      <c r="G756" s="36">
        <v>695</v>
      </c>
      <c r="H756" s="35">
        <v>0</v>
      </c>
    </row>
    <row r="757" spans="1:8" s="171" customFormat="1" x14ac:dyDescent="0.35">
      <c r="A757" s="181" t="s">
        <v>1073</v>
      </c>
      <c r="B757" s="70">
        <v>44059</v>
      </c>
      <c r="C757" s="36">
        <v>122</v>
      </c>
      <c r="D757" s="36">
        <v>731</v>
      </c>
      <c r="E757" s="37">
        <v>0</v>
      </c>
      <c r="F757" s="36">
        <v>144</v>
      </c>
      <c r="G757" s="36">
        <v>405</v>
      </c>
      <c r="H757" s="35">
        <v>0</v>
      </c>
    </row>
    <row r="758" spans="1:8" s="171" customFormat="1" x14ac:dyDescent="0.35">
      <c r="A758" s="181" t="s">
        <v>1068</v>
      </c>
      <c r="B758" s="70">
        <v>44060</v>
      </c>
      <c r="C758" s="36">
        <v>351</v>
      </c>
      <c r="D758" s="36">
        <v>2224</v>
      </c>
      <c r="E758" s="37">
        <v>0</v>
      </c>
      <c r="F758" s="36">
        <v>283</v>
      </c>
      <c r="G758" s="36">
        <v>1067</v>
      </c>
      <c r="H758" s="35">
        <v>0</v>
      </c>
    </row>
    <row r="759" spans="1:8" s="171" customFormat="1" x14ac:dyDescent="0.35">
      <c r="A759" s="181" t="s">
        <v>1069</v>
      </c>
      <c r="B759" s="70">
        <v>44060</v>
      </c>
      <c r="C759" s="36">
        <v>135</v>
      </c>
      <c r="D759" s="36">
        <v>1202</v>
      </c>
      <c r="E759" s="37">
        <v>0</v>
      </c>
      <c r="F759" s="36">
        <v>139</v>
      </c>
      <c r="G759" s="36">
        <v>621</v>
      </c>
      <c r="H759" s="35">
        <v>0</v>
      </c>
    </row>
    <row r="760" spans="1:8" s="171" customFormat="1" x14ac:dyDescent="0.35">
      <c r="A760" s="181" t="s">
        <v>1070</v>
      </c>
      <c r="B760" s="70">
        <v>44060</v>
      </c>
      <c r="C760" s="36">
        <v>108</v>
      </c>
      <c r="D760" s="36">
        <v>1129</v>
      </c>
      <c r="E760" s="37">
        <v>0</v>
      </c>
      <c r="F760" s="36">
        <v>113</v>
      </c>
      <c r="G760" s="36">
        <v>555</v>
      </c>
      <c r="H760" s="35">
        <v>0</v>
      </c>
    </row>
    <row r="761" spans="1:8" s="171" customFormat="1" x14ac:dyDescent="0.35">
      <c r="A761" s="181" t="s">
        <v>1071</v>
      </c>
      <c r="B761" s="70">
        <v>44060</v>
      </c>
      <c r="C761" s="36">
        <v>64</v>
      </c>
      <c r="D761" s="36">
        <v>736</v>
      </c>
      <c r="E761" s="37">
        <v>0</v>
      </c>
      <c r="F761" s="36">
        <v>100</v>
      </c>
      <c r="G761" s="36">
        <v>373</v>
      </c>
      <c r="H761" s="35">
        <v>0</v>
      </c>
    </row>
    <row r="762" spans="1:8" s="171" customFormat="1" x14ac:dyDescent="0.35">
      <c r="A762" s="181" t="s">
        <v>1072</v>
      </c>
      <c r="B762" s="70">
        <v>44060</v>
      </c>
      <c r="C762" s="36">
        <v>72</v>
      </c>
      <c r="D762" s="36">
        <v>842</v>
      </c>
      <c r="E762" s="37">
        <v>0</v>
      </c>
      <c r="F762" s="36">
        <v>214</v>
      </c>
      <c r="G762" s="36">
        <v>686</v>
      </c>
      <c r="H762" s="35">
        <v>0</v>
      </c>
    </row>
    <row r="763" spans="1:8" s="171" customFormat="1" x14ac:dyDescent="0.35">
      <c r="A763" s="181" t="s">
        <v>1073</v>
      </c>
      <c r="B763" s="70">
        <v>44060</v>
      </c>
      <c r="C763" s="36">
        <v>131</v>
      </c>
      <c r="D763" s="36">
        <v>745</v>
      </c>
      <c r="E763" s="37">
        <v>0</v>
      </c>
      <c r="F763" s="36">
        <v>135</v>
      </c>
      <c r="G763" s="36">
        <v>388</v>
      </c>
      <c r="H763" s="35">
        <v>0</v>
      </c>
    </row>
    <row r="764" spans="1:8" s="171" customFormat="1" x14ac:dyDescent="0.35">
      <c r="A764" s="181" t="s">
        <v>1068</v>
      </c>
      <c r="B764" s="70">
        <v>44061</v>
      </c>
      <c r="C764" s="36">
        <v>378</v>
      </c>
      <c r="D764" s="36">
        <v>2374</v>
      </c>
      <c r="E764" s="37">
        <v>0</v>
      </c>
      <c r="F764" s="36">
        <v>255</v>
      </c>
      <c r="G764" s="36">
        <v>916</v>
      </c>
      <c r="H764" s="35">
        <v>0</v>
      </c>
    </row>
    <row r="765" spans="1:8" s="171" customFormat="1" x14ac:dyDescent="0.35">
      <c r="A765" s="181" t="s">
        <v>1069</v>
      </c>
      <c r="B765" s="70">
        <v>44061</v>
      </c>
      <c r="C765" s="36">
        <v>149</v>
      </c>
      <c r="D765" s="36">
        <v>1258</v>
      </c>
      <c r="E765" s="37">
        <v>0</v>
      </c>
      <c r="F765" s="36">
        <v>125</v>
      </c>
      <c r="G765" s="36">
        <v>565</v>
      </c>
      <c r="H765" s="35">
        <v>0</v>
      </c>
    </row>
    <row r="766" spans="1:8" s="171" customFormat="1" x14ac:dyDescent="0.35">
      <c r="A766" s="181" t="s">
        <v>1070</v>
      </c>
      <c r="B766" s="70">
        <v>44061</v>
      </c>
      <c r="C766" s="36">
        <v>107</v>
      </c>
      <c r="D766" s="36">
        <v>1220</v>
      </c>
      <c r="E766" s="37">
        <v>0</v>
      </c>
      <c r="F766" s="36">
        <v>114</v>
      </c>
      <c r="G766" s="36">
        <v>464</v>
      </c>
      <c r="H766" s="35">
        <v>0</v>
      </c>
    </row>
    <row r="767" spans="1:8" s="171" customFormat="1" x14ac:dyDescent="0.35">
      <c r="A767" s="181" t="s">
        <v>1071</v>
      </c>
      <c r="B767" s="70">
        <v>44061</v>
      </c>
      <c r="C767" s="36">
        <v>58</v>
      </c>
      <c r="D767" s="36">
        <v>792</v>
      </c>
      <c r="E767" s="37">
        <v>0</v>
      </c>
      <c r="F767" s="36">
        <v>98</v>
      </c>
      <c r="G767" s="36">
        <v>328</v>
      </c>
      <c r="H767" s="35">
        <v>0</v>
      </c>
    </row>
    <row r="768" spans="1:8" s="171" customFormat="1" x14ac:dyDescent="0.35">
      <c r="A768" s="181" t="s">
        <v>1072</v>
      </c>
      <c r="B768" s="70">
        <v>44061</v>
      </c>
      <c r="C768" s="36">
        <v>72</v>
      </c>
      <c r="D768" s="36">
        <v>875</v>
      </c>
      <c r="E768" s="37">
        <v>0</v>
      </c>
      <c r="F768" s="36">
        <v>214</v>
      </c>
      <c r="G768" s="36">
        <v>651</v>
      </c>
      <c r="H768" s="35">
        <v>0</v>
      </c>
    </row>
    <row r="769" spans="1:8" s="171" customFormat="1" x14ac:dyDescent="0.35">
      <c r="A769" s="181" t="s">
        <v>1073</v>
      </c>
      <c r="B769" s="70">
        <v>44061</v>
      </c>
      <c r="C769" s="36">
        <v>126</v>
      </c>
      <c r="D769" s="36">
        <v>785</v>
      </c>
      <c r="E769" s="37">
        <v>0</v>
      </c>
      <c r="F769" s="36">
        <v>140</v>
      </c>
      <c r="G769" s="36">
        <v>348</v>
      </c>
      <c r="H769" s="35">
        <v>0</v>
      </c>
    </row>
    <row r="770" spans="1:8" s="171" customFormat="1" x14ac:dyDescent="0.35">
      <c r="A770" s="181" t="s">
        <v>1068</v>
      </c>
      <c r="B770" s="70">
        <v>44062</v>
      </c>
      <c r="C770" s="36">
        <v>395</v>
      </c>
      <c r="D770" s="36">
        <v>2431</v>
      </c>
      <c r="E770" s="37">
        <v>0</v>
      </c>
      <c r="F770" s="36">
        <v>244</v>
      </c>
      <c r="G770" s="36">
        <v>884</v>
      </c>
      <c r="H770" s="35">
        <v>0</v>
      </c>
    </row>
    <row r="771" spans="1:8" s="171" customFormat="1" x14ac:dyDescent="0.35">
      <c r="A771" s="181" t="s">
        <v>1069</v>
      </c>
      <c r="B771" s="70">
        <v>44062</v>
      </c>
      <c r="C771" s="36">
        <v>147</v>
      </c>
      <c r="D771" s="36">
        <v>1303</v>
      </c>
      <c r="E771" s="37">
        <v>0</v>
      </c>
      <c r="F771" s="36">
        <v>127</v>
      </c>
      <c r="G771" s="36">
        <v>520</v>
      </c>
      <c r="H771" s="35">
        <v>0</v>
      </c>
    </row>
    <row r="772" spans="1:8" s="171" customFormat="1" x14ac:dyDescent="0.35">
      <c r="A772" s="181" t="s">
        <v>1070</v>
      </c>
      <c r="B772" s="70">
        <v>44062</v>
      </c>
      <c r="C772" s="36">
        <v>112</v>
      </c>
      <c r="D772" s="36">
        <v>1259</v>
      </c>
      <c r="E772" s="37">
        <v>0</v>
      </c>
      <c r="F772" s="36">
        <v>109</v>
      </c>
      <c r="G772" s="36">
        <v>425</v>
      </c>
      <c r="H772" s="35">
        <v>0</v>
      </c>
    </row>
    <row r="773" spans="1:8" s="171" customFormat="1" x14ac:dyDescent="0.35">
      <c r="A773" s="181" t="s">
        <v>1071</v>
      </c>
      <c r="B773" s="70">
        <v>44062</v>
      </c>
      <c r="C773" s="36">
        <v>71</v>
      </c>
      <c r="D773" s="36">
        <v>798</v>
      </c>
      <c r="E773" s="37">
        <v>0</v>
      </c>
      <c r="F773" s="36">
        <v>85</v>
      </c>
      <c r="G773" s="36">
        <v>322</v>
      </c>
      <c r="H773" s="35">
        <v>0</v>
      </c>
    </row>
    <row r="774" spans="1:8" s="171" customFormat="1" x14ac:dyDescent="0.35">
      <c r="A774" s="181" t="s">
        <v>1072</v>
      </c>
      <c r="B774" s="70">
        <v>44062</v>
      </c>
      <c r="C774" s="36">
        <v>69</v>
      </c>
      <c r="D774" s="36">
        <v>889</v>
      </c>
      <c r="E774" s="37">
        <v>0</v>
      </c>
      <c r="F774" s="36">
        <v>217</v>
      </c>
      <c r="G774" s="36">
        <v>641</v>
      </c>
      <c r="H774" s="35">
        <v>0</v>
      </c>
    </row>
    <row r="775" spans="1:8" s="171" customFormat="1" x14ac:dyDescent="0.35">
      <c r="A775" s="181" t="s">
        <v>1073</v>
      </c>
      <c r="B775" s="70">
        <v>44062</v>
      </c>
      <c r="C775" s="36">
        <v>136</v>
      </c>
      <c r="D775" s="36">
        <v>821</v>
      </c>
      <c r="E775" s="37">
        <v>0</v>
      </c>
      <c r="F775" s="36">
        <v>130</v>
      </c>
      <c r="G775" s="36">
        <v>315</v>
      </c>
      <c r="H775" s="35">
        <v>0</v>
      </c>
    </row>
    <row r="776" spans="1:8" s="171" customFormat="1" x14ac:dyDescent="0.35">
      <c r="A776" s="181" t="s">
        <v>1068</v>
      </c>
      <c r="B776" s="70">
        <v>44063</v>
      </c>
      <c r="C776" s="36">
        <v>397</v>
      </c>
      <c r="D776" s="36">
        <v>2418</v>
      </c>
      <c r="E776" s="37">
        <v>0</v>
      </c>
      <c r="F776" s="36">
        <v>243</v>
      </c>
      <c r="G776" s="36">
        <v>890</v>
      </c>
      <c r="H776" s="35">
        <v>0</v>
      </c>
    </row>
    <row r="777" spans="1:8" s="171" customFormat="1" x14ac:dyDescent="0.35">
      <c r="A777" s="181" t="s">
        <v>1069</v>
      </c>
      <c r="B777" s="70">
        <v>44063</v>
      </c>
      <c r="C777" s="36">
        <v>146</v>
      </c>
      <c r="D777" s="36">
        <v>1248</v>
      </c>
      <c r="E777" s="37">
        <v>0</v>
      </c>
      <c r="F777" s="36">
        <v>114</v>
      </c>
      <c r="G777" s="36">
        <v>576</v>
      </c>
      <c r="H777" s="35">
        <v>0</v>
      </c>
    </row>
    <row r="778" spans="1:8" s="171" customFormat="1" x14ac:dyDescent="0.35">
      <c r="A778" s="181" t="s">
        <v>1070</v>
      </c>
      <c r="B778" s="70">
        <v>44063</v>
      </c>
      <c r="C778" s="36">
        <v>114</v>
      </c>
      <c r="D778" s="36">
        <v>1243</v>
      </c>
      <c r="E778" s="37">
        <v>0</v>
      </c>
      <c r="F778" s="36">
        <v>107</v>
      </c>
      <c r="G778" s="36">
        <v>445</v>
      </c>
      <c r="H778" s="35">
        <v>0</v>
      </c>
    </row>
    <row r="779" spans="1:8" s="171" customFormat="1" x14ac:dyDescent="0.35">
      <c r="A779" s="181" t="s">
        <v>1071</v>
      </c>
      <c r="B779" s="70">
        <v>44063</v>
      </c>
      <c r="C779" s="36">
        <v>70</v>
      </c>
      <c r="D779" s="36">
        <v>794</v>
      </c>
      <c r="E779" s="37">
        <v>0</v>
      </c>
      <c r="F779" s="36">
        <v>86</v>
      </c>
      <c r="G779" s="36">
        <v>326</v>
      </c>
      <c r="H779" s="35">
        <v>0</v>
      </c>
    </row>
    <row r="780" spans="1:8" s="171" customFormat="1" x14ac:dyDescent="0.35">
      <c r="A780" s="181" t="s">
        <v>1072</v>
      </c>
      <c r="B780" s="70">
        <v>44063</v>
      </c>
      <c r="C780" s="36">
        <v>75</v>
      </c>
      <c r="D780" s="36">
        <v>869</v>
      </c>
      <c r="E780" s="37">
        <v>0</v>
      </c>
      <c r="F780" s="36">
        <v>211</v>
      </c>
      <c r="G780" s="36">
        <v>661</v>
      </c>
      <c r="H780" s="35">
        <v>0</v>
      </c>
    </row>
    <row r="781" spans="1:8" s="171" customFormat="1" x14ac:dyDescent="0.35">
      <c r="A781" s="181" t="s">
        <v>1073</v>
      </c>
      <c r="B781" s="70">
        <v>44063</v>
      </c>
      <c r="C781" s="36">
        <v>131</v>
      </c>
      <c r="D781" s="36">
        <v>836</v>
      </c>
      <c r="E781" s="37">
        <v>0</v>
      </c>
      <c r="F781" s="36">
        <v>135</v>
      </c>
      <c r="G781" s="36">
        <v>300</v>
      </c>
      <c r="H781" s="35">
        <v>0</v>
      </c>
    </row>
    <row r="782" spans="1:8" s="171" customFormat="1" x14ac:dyDescent="0.35">
      <c r="A782" s="181" t="s">
        <v>1068</v>
      </c>
      <c r="B782" s="70">
        <v>44064</v>
      </c>
      <c r="C782" s="36">
        <v>389</v>
      </c>
      <c r="D782" s="36">
        <v>2352</v>
      </c>
      <c r="E782" s="37">
        <v>0</v>
      </c>
      <c r="F782" s="36">
        <v>251</v>
      </c>
      <c r="G782" s="36">
        <v>952</v>
      </c>
      <c r="H782" s="35">
        <v>0</v>
      </c>
    </row>
    <row r="783" spans="1:8" s="171" customFormat="1" x14ac:dyDescent="0.35">
      <c r="A783" s="181" t="s">
        <v>1069</v>
      </c>
      <c r="B783" s="70">
        <v>44064</v>
      </c>
      <c r="C783" s="36">
        <v>149</v>
      </c>
      <c r="D783" s="36">
        <v>1189</v>
      </c>
      <c r="E783" s="37">
        <v>0</v>
      </c>
      <c r="F783" s="36">
        <v>112</v>
      </c>
      <c r="G783" s="36">
        <v>635</v>
      </c>
      <c r="H783" s="35">
        <v>0</v>
      </c>
    </row>
    <row r="784" spans="1:8" s="171" customFormat="1" x14ac:dyDescent="0.35">
      <c r="A784" s="181" t="s">
        <v>1070</v>
      </c>
      <c r="B784" s="70">
        <v>44064</v>
      </c>
      <c r="C784" s="36">
        <v>103</v>
      </c>
      <c r="D784" s="36">
        <v>1183</v>
      </c>
      <c r="E784" s="37">
        <v>0</v>
      </c>
      <c r="F784" s="36">
        <v>118</v>
      </c>
      <c r="G784" s="36">
        <v>505</v>
      </c>
      <c r="H784" s="35">
        <v>0</v>
      </c>
    </row>
    <row r="785" spans="1:8" s="171" customFormat="1" x14ac:dyDescent="0.35">
      <c r="A785" s="181" t="s">
        <v>1071</v>
      </c>
      <c r="B785" s="70">
        <v>44064</v>
      </c>
      <c r="C785" s="36">
        <v>65</v>
      </c>
      <c r="D785" s="36">
        <v>782</v>
      </c>
      <c r="E785" s="37">
        <v>0</v>
      </c>
      <c r="F785" s="36">
        <v>91</v>
      </c>
      <c r="G785" s="36">
        <v>338</v>
      </c>
      <c r="H785" s="35">
        <v>0</v>
      </c>
    </row>
    <row r="786" spans="1:8" s="171" customFormat="1" x14ac:dyDescent="0.35">
      <c r="A786" s="181" t="s">
        <v>1072</v>
      </c>
      <c r="B786" s="70">
        <v>44064</v>
      </c>
      <c r="C786" s="36">
        <v>79</v>
      </c>
      <c r="D786" s="36">
        <v>848</v>
      </c>
      <c r="E786" s="37">
        <v>0</v>
      </c>
      <c r="F786" s="36">
        <v>207</v>
      </c>
      <c r="G786" s="36">
        <v>685</v>
      </c>
      <c r="H786" s="35">
        <v>0</v>
      </c>
    </row>
    <row r="787" spans="1:8" s="171" customFormat="1" x14ac:dyDescent="0.35">
      <c r="A787" s="181" t="s">
        <v>1073</v>
      </c>
      <c r="B787" s="70">
        <v>44064</v>
      </c>
      <c r="C787" s="36">
        <v>130</v>
      </c>
      <c r="D787" s="36">
        <v>835</v>
      </c>
      <c r="E787" s="37">
        <v>0</v>
      </c>
      <c r="F787" s="36">
        <v>143</v>
      </c>
      <c r="G787" s="36">
        <v>296</v>
      </c>
      <c r="H787" s="35">
        <v>0</v>
      </c>
    </row>
    <row r="788" spans="1:8" s="171" customFormat="1" x14ac:dyDescent="0.35">
      <c r="A788" s="181" t="s">
        <v>1068</v>
      </c>
      <c r="B788" s="70">
        <v>44065</v>
      </c>
      <c r="C788" s="36">
        <v>370</v>
      </c>
      <c r="D788" s="36">
        <v>2270</v>
      </c>
      <c r="E788" s="37">
        <v>0</v>
      </c>
      <c r="F788" s="36">
        <v>272</v>
      </c>
      <c r="G788" s="36">
        <v>1027</v>
      </c>
      <c r="H788" s="35">
        <v>0</v>
      </c>
    </row>
    <row r="789" spans="1:8" s="171" customFormat="1" x14ac:dyDescent="0.35">
      <c r="A789" s="181" t="s">
        <v>1069</v>
      </c>
      <c r="B789" s="70">
        <v>44065</v>
      </c>
      <c r="C789" s="36">
        <v>146</v>
      </c>
      <c r="D789" s="36">
        <v>1139</v>
      </c>
      <c r="E789" s="37">
        <v>0</v>
      </c>
      <c r="F789" s="36">
        <v>114</v>
      </c>
      <c r="G789" s="36">
        <v>685</v>
      </c>
      <c r="H789" s="35">
        <v>0</v>
      </c>
    </row>
    <row r="790" spans="1:8" s="171" customFormat="1" x14ac:dyDescent="0.35">
      <c r="A790" s="181" t="s">
        <v>1070</v>
      </c>
      <c r="B790" s="70">
        <v>44065</v>
      </c>
      <c r="C790" s="36">
        <v>110</v>
      </c>
      <c r="D790" s="36">
        <v>1171</v>
      </c>
      <c r="E790" s="37">
        <v>0</v>
      </c>
      <c r="F790" s="36">
        <v>111</v>
      </c>
      <c r="G790" s="36">
        <v>516</v>
      </c>
      <c r="H790" s="35">
        <v>0</v>
      </c>
    </row>
    <row r="791" spans="1:8" s="171" customFormat="1" x14ac:dyDescent="0.35">
      <c r="A791" s="181" t="s">
        <v>1071</v>
      </c>
      <c r="B791" s="70">
        <v>44065</v>
      </c>
      <c r="C791" s="36">
        <v>65</v>
      </c>
      <c r="D791" s="36">
        <v>741</v>
      </c>
      <c r="E791" s="37">
        <v>0</v>
      </c>
      <c r="F791" s="36">
        <v>91</v>
      </c>
      <c r="G791" s="36">
        <v>379</v>
      </c>
      <c r="H791" s="35">
        <v>0</v>
      </c>
    </row>
    <row r="792" spans="1:8" s="171" customFormat="1" x14ac:dyDescent="0.35">
      <c r="A792" s="181" t="s">
        <v>1072</v>
      </c>
      <c r="B792" s="70">
        <v>44065</v>
      </c>
      <c r="C792" s="36">
        <v>73</v>
      </c>
      <c r="D792" s="36">
        <v>873</v>
      </c>
      <c r="E792" s="37">
        <v>0</v>
      </c>
      <c r="F792" s="36">
        <v>213</v>
      </c>
      <c r="G792" s="36">
        <v>657</v>
      </c>
      <c r="H792" s="35">
        <v>0</v>
      </c>
    </row>
    <row r="793" spans="1:8" s="171" customFormat="1" x14ac:dyDescent="0.35">
      <c r="A793" s="181" t="s">
        <v>1073</v>
      </c>
      <c r="B793" s="70">
        <v>44065</v>
      </c>
      <c r="C793" s="36">
        <v>129</v>
      </c>
      <c r="D793" s="36">
        <v>800</v>
      </c>
      <c r="E793" s="37">
        <v>0</v>
      </c>
      <c r="F793" s="36">
        <v>144</v>
      </c>
      <c r="G793" s="36">
        <v>331</v>
      </c>
      <c r="H793" s="35">
        <v>0</v>
      </c>
    </row>
    <row r="794" spans="1:8" s="171" customFormat="1" x14ac:dyDescent="0.35">
      <c r="A794" s="181" t="s">
        <v>1068</v>
      </c>
      <c r="B794" s="70">
        <v>44066</v>
      </c>
      <c r="C794" s="36">
        <v>367</v>
      </c>
      <c r="D794" s="36">
        <v>2191</v>
      </c>
      <c r="E794" s="37">
        <v>0</v>
      </c>
      <c r="F794" s="36">
        <v>278</v>
      </c>
      <c r="G794" s="36">
        <v>1137</v>
      </c>
      <c r="H794" s="35">
        <v>0</v>
      </c>
    </row>
    <row r="795" spans="1:8" s="171" customFormat="1" x14ac:dyDescent="0.35">
      <c r="A795" s="181" t="s">
        <v>1069</v>
      </c>
      <c r="B795" s="70">
        <v>44066</v>
      </c>
      <c r="C795" s="36">
        <v>128</v>
      </c>
      <c r="D795" s="36">
        <v>1133</v>
      </c>
      <c r="E795" s="37">
        <v>0</v>
      </c>
      <c r="F795" s="36">
        <v>132</v>
      </c>
      <c r="G795" s="36">
        <v>691</v>
      </c>
      <c r="H795" s="35">
        <v>0</v>
      </c>
    </row>
    <row r="796" spans="1:8" s="171" customFormat="1" x14ac:dyDescent="0.35">
      <c r="A796" s="181" t="s">
        <v>1070</v>
      </c>
      <c r="B796" s="70">
        <v>44066</v>
      </c>
      <c r="C796" s="36">
        <v>105</v>
      </c>
      <c r="D796" s="36">
        <v>1160</v>
      </c>
      <c r="E796" s="37">
        <v>0</v>
      </c>
      <c r="F796" s="36">
        <v>116</v>
      </c>
      <c r="G796" s="36">
        <v>527</v>
      </c>
      <c r="H796" s="35">
        <v>0</v>
      </c>
    </row>
    <row r="797" spans="1:8" s="171" customFormat="1" x14ac:dyDescent="0.35">
      <c r="A797" s="181" t="s">
        <v>1071</v>
      </c>
      <c r="B797" s="70">
        <v>44066</v>
      </c>
      <c r="C797" s="36">
        <v>68</v>
      </c>
      <c r="D797" s="36">
        <v>748</v>
      </c>
      <c r="E797" s="37">
        <v>0</v>
      </c>
      <c r="F797" s="36">
        <v>88</v>
      </c>
      <c r="G797" s="36">
        <v>372</v>
      </c>
      <c r="H797" s="35">
        <v>0</v>
      </c>
    </row>
    <row r="798" spans="1:8" s="171" customFormat="1" x14ac:dyDescent="0.35">
      <c r="A798" s="181" t="s">
        <v>1072</v>
      </c>
      <c r="B798" s="70">
        <v>44066</v>
      </c>
      <c r="C798" s="36">
        <v>72</v>
      </c>
      <c r="D798" s="36">
        <v>839</v>
      </c>
      <c r="E798" s="37">
        <v>0</v>
      </c>
      <c r="F798" s="36">
        <v>214</v>
      </c>
      <c r="G798" s="36">
        <v>691</v>
      </c>
      <c r="H798" s="35">
        <v>0</v>
      </c>
    </row>
    <row r="799" spans="1:8" s="171" customFormat="1" x14ac:dyDescent="0.35">
      <c r="A799" s="181" t="s">
        <v>1073</v>
      </c>
      <c r="B799" s="70">
        <v>44066</v>
      </c>
      <c r="C799" s="36">
        <v>118</v>
      </c>
      <c r="D799" s="36">
        <v>784</v>
      </c>
      <c r="E799" s="37">
        <v>0</v>
      </c>
      <c r="F799" s="36">
        <v>155</v>
      </c>
      <c r="G799" s="36">
        <v>347</v>
      </c>
      <c r="H799" s="35">
        <v>0</v>
      </c>
    </row>
    <row r="800" spans="1:8" s="171" customFormat="1" x14ac:dyDescent="0.35">
      <c r="A800" s="181" t="s">
        <v>1068</v>
      </c>
      <c r="B800" s="70">
        <v>44067</v>
      </c>
      <c r="C800" s="36">
        <v>354</v>
      </c>
      <c r="D800" s="36">
        <v>2167</v>
      </c>
      <c r="E800" s="37">
        <v>0</v>
      </c>
      <c r="F800" s="36">
        <v>291</v>
      </c>
      <c r="G800" s="36">
        <v>1161</v>
      </c>
      <c r="H800" s="35">
        <v>0</v>
      </c>
    </row>
    <row r="801" spans="1:8" s="171" customFormat="1" x14ac:dyDescent="0.35">
      <c r="A801" s="181" t="s">
        <v>1069</v>
      </c>
      <c r="B801" s="70">
        <v>44067</v>
      </c>
      <c r="C801" s="36">
        <v>125</v>
      </c>
      <c r="D801" s="36">
        <v>1103</v>
      </c>
      <c r="E801" s="37">
        <v>0</v>
      </c>
      <c r="F801" s="36">
        <v>135</v>
      </c>
      <c r="G801" s="36">
        <v>721</v>
      </c>
      <c r="H801" s="35">
        <v>0</v>
      </c>
    </row>
    <row r="802" spans="1:8" s="171" customFormat="1" x14ac:dyDescent="0.35">
      <c r="A802" s="181" t="s">
        <v>1070</v>
      </c>
      <c r="B802" s="70">
        <v>44067</v>
      </c>
      <c r="C802" s="36">
        <v>104</v>
      </c>
      <c r="D802" s="36">
        <v>1189</v>
      </c>
      <c r="E802" s="37">
        <v>0</v>
      </c>
      <c r="F802" s="36">
        <v>117</v>
      </c>
      <c r="G802" s="36">
        <v>501</v>
      </c>
      <c r="H802" s="35">
        <v>0</v>
      </c>
    </row>
    <row r="803" spans="1:8" s="171" customFormat="1" x14ac:dyDescent="0.35">
      <c r="A803" s="181" t="s">
        <v>1071</v>
      </c>
      <c r="B803" s="70">
        <v>44067</v>
      </c>
      <c r="C803" s="36">
        <v>69</v>
      </c>
      <c r="D803" s="36">
        <v>782</v>
      </c>
      <c r="E803" s="37">
        <v>0</v>
      </c>
      <c r="F803" s="36">
        <v>87</v>
      </c>
      <c r="G803" s="36">
        <v>338</v>
      </c>
      <c r="H803" s="35">
        <v>0</v>
      </c>
    </row>
    <row r="804" spans="1:8" s="171" customFormat="1" x14ac:dyDescent="0.35">
      <c r="A804" s="181" t="s">
        <v>1072</v>
      </c>
      <c r="B804" s="70">
        <v>44067</v>
      </c>
      <c r="C804" s="36">
        <v>73</v>
      </c>
      <c r="D804" s="36">
        <v>852</v>
      </c>
      <c r="E804" s="37">
        <v>0</v>
      </c>
      <c r="F804" s="36">
        <v>213</v>
      </c>
      <c r="G804" s="36">
        <v>678</v>
      </c>
      <c r="H804" s="35">
        <v>0</v>
      </c>
    </row>
    <row r="805" spans="1:8" s="171" customFormat="1" x14ac:dyDescent="0.35">
      <c r="A805" s="181" t="s">
        <v>1073</v>
      </c>
      <c r="B805" s="70">
        <v>44067</v>
      </c>
      <c r="C805" s="36">
        <v>122</v>
      </c>
      <c r="D805" s="36">
        <v>804</v>
      </c>
      <c r="E805" s="37">
        <v>0</v>
      </c>
      <c r="F805" s="36">
        <v>149</v>
      </c>
      <c r="G805" s="36">
        <v>350</v>
      </c>
      <c r="H805" s="35">
        <v>0</v>
      </c>
    </row>
    <row r="806" spans="1:8" s="171" customFormat="1" x14ac:dyDescent="0.35">
      <c r="A806" s="181" t="s">
        <v>1068</v>
      </c>
      <c r="B806" s="70">
        <v>44068</v>
      </c>
      <c r="C806" s="36">
        <v>362</v>
      </c>
      <c r="D806" s="36">
        <v>2320</v>
      </c>
      <c r="E806" s="37">
        <v>0</v>
      </c>
      <c r="F806" s="36">
        <v>283</v>
      </c>
      <c r="G806" s="36">
        <v>1008</v>
      </c>
      <c r="H806" s="35">
        <v>0</v>
      </c>
    </row>
    <row r="807" spans="1:8" s="171" customFormat="1" x14ac:dyDescent="0.35">
      <c r="A807" s="181" t="s">
        <v>1069</v>
      </c>
      <c r="B807" s="70">
        <v>44068</v>
      </c>
      <c r="C807" s="36">
        <v>129</v>
      </c>
      <c r="D807" s="36">
        <v>1182</v>
      </c>
      <c r="E807" s="37">
        <v>0</v>
      </c>
      <c r="F807" s="36">
        <v>131</v>
      </c>
      <c r="G807" s="36">
        <v>642</v>
      </c>
      <c r="H807" s="35">
        <v>0</v>
      </c>
    </row>
    <row r="808" spans="1:8" s="171" customFormat="1" x14ac:dyDescent="0.35">
      <c r="A808" s="181" t="s">
        <v>1070</v>
      </c>
      <c r="B808" s="70">
        <v>44068</v>
      </c>
      <c r="C808" s="36">
        <v>112</v>
      </c>
      <c r="D808" s="36">
        <v>1231</v>
      </c>
      <c r="E808" s="37">
        <v>0</v>
      </c>
      <c r="F808" s="36">
        <v>109</v>
      </c>
      <c r="G808" s="36">
        <v>459</v>
      </c>
      <c r="H808" s="35">
        <v>0</v>
      </c>
    </row>
    <row r="809" spans="1:8" s="171" customFormat="1" x14ac:dyDescent="0.35">
      <c r="A809" s="181" t="s">
        <v>1071</v>
      </c>
      <c r="B809" s="70">
        <v>44068</v>
      </c>
      <c r="C809" s="36">
        <v>78</v>
      </c>
      <c r="D809" s="36">
        <v>832</v>
      </c>
      <c r="E809" s="37">
        <v>0</v>
      </c>
      <c r="F809" s="36">
        <v>78</v>
      </c>
      <c r="G809" s="36">
        <v>288</v>
      </c>
      <c r="H809" s="35">
        <v>0</v>
      </c>
    </row>
    <row r="810" spans="1:8" s="171" customFormat="1" x14ac:dyDescent="0.35">
      <c r="A810" s="181" t="s">
        <v>1072</v>
      </c>
      <c r="B810" s="70">
        <v>44068</v>
      </c>
      <c r="C810" s="36">
        <v>78</v>
      </c>
      <c r="D810" s="36">
        <v>845</v>
      </c>
      <c r="E810" s="37">
        <v>0</v>
      </c>
      <c r="F810" s="36">
        <v>208</v>
      </c>
      <c r="G810" s="36">
        <v>682</v>
      </c>
      <c r="H810" s="35">
        <v>0</v>
      </c>
    </row>
    <row r="811" spans="1:8" s="171" customFormat="1" x14ac:dyDescent="0.35">
      <c r="A811" s="181" t="s">
        <v>1073</v>
      </c>
      <c r="B811" s="70">
        <v>44068</v>
      </c>
      <c r="C811" s="36">
        <v>129</v>
      </c>
      <c r="D811" s="36">
        <v>892</v>
      </c>
      <c r="E811" s="37">
        <v>0</v>
      </c>
      <c r="F811" s="36">
        <v>144</v>
      </c>
      <c r="G811" s="36">
        <v>262</v>
      </c>
      <c r="H811" s="35">
        <v>0</v>
      </c>
    </row>
    <row r="812" spans="1:8" s="171" customFormat="1" x14ac:dyDescent="0.35">
      <c r="A812" s="181" t="s">
        <v>1068</v>
      </c>
      <c r="B812" s="70">
        <v>44069</v>
      </c>
      <c r="C812" s="36">
        <v>376</v>
      </c>
      <c r="D812" s="36">
        <v>2383</v>
      </c>
      <c r="E812" s="37">
        <v>0</v>
      </c>
      <c r="F812" s="36">
        <v>269</v>
      </c>
      <c r="G812" s="36">
        <v>945</v>
      </c>
      <c r="H812" s="35">
        <v>0</v>
      </c>
    </row>
    <row r="813" spans="1:8" s="171" customFormat="1" x14ac:dyDescent="0.35">
      <c r="A813" s="181" t="s">
        <v>1069</v>
      </c>
      <c r="B813" s="70">
        <v>44069</v>
      </c>
      <c r="C813" s="36">
        <v>137</v>
      </c>
      <c r="D813" s="36">
        <v>1208</v>
      </c>
      <c r="E813" s="37">
        <v>0</v>
      </c>
      <c r="F813" s="36">
        <v>123</v>
      </c>
      <c r="G813" s="36">
        <v>616</v>
      </c>
      <c r="H813" s="35">
        <v>0</v>
      </c>
    </row>
    <row r="814" spans="1:8" s="171" customFormat="1" x14ac:dyDescent="0.35">
      <c r="A814" s="181" t="s">
        <v>1070</v>
      </c>
      <c r="B814" s="70">
        <v>44069</v>
      </c>
      <c r="C814" s="36">
        <v>107</v>
      </c>
      <c r="D814" s="36">
        <v>1246</v>
      </c>
      <c r="E814" s="37">
        <v>0</v>
      </c>
      <c r="F814" s="36">
        <v>114</v>
      </c>
      <c r="G814" s="36">
        <v>444</v>
      </c>
      <c r="H814" s="35">
        <v>0</v>
      </c>
    </row>
    <row r="815" spans="1:8" s="171" customFormat="1" x14ac:dyDescent="0.35">
      <c r="A815" s="181" t="s">
        <v>1071</v>
      </c>
      <c r="B815" s="70">
        <v>44069</v>
      </c>
      <c r="C815" s="36">
        <v>76</v>
      </c>
      <c r="D815" s="36">
        <v>813</v>
      </c>
      <c r="E815" s="37">
        <v>0</v>
      </c>
      <c r="F815" s="36">
        <v>80</v>
      </c>
      <c r="G815" s="36">
        <v>307</v>
      </c>
      <c r="H815" s="35">
        <v>0</v>
      </c>
    </row>
    <row r="816" spans="1:8" s="171" customFormat="1" x14ac:dyDescent="0.35">
      <c r="A816" s="181" t="s">
        <v>1072</v>
      </c>
      <c r="B816" s="70">
        <v>44069</v>
      </c>
      <c r="C816" s="36">
        <v>85</v>
      </c>
      <c r="D816" s="36">
        <v>848</v>
      </c>
      <c r="E816" s="37">
        <v>0</v>
      </c>
      <c r="F816" s="36">
        <v>201</v>
      </c>
      <c r="G816" s="36">
        <v>679</v>
      </c>
      <c r="H816" s="35">
        <v>0</v>
      </c>
    </row>
    <row r="817" spans="1:8" s="171" customFormat="1" x14ac:dyDescent="0.35">
      <c r="A817" s="181" t="s">
        <v>1073</v>
      </c>
      <c r="B817" s="70">
        <v>44069</v>
      </c>
      <c r="C817" s="36">
        <v>139</v>
      </c>
      <c r="D817" s="36">
        <v>907</v>
      </c>
      <c r="E817" s="37">
        <v>0</v>
      </c>
      <c r="F817" s="36">
        <v>134</v>
      </c>
      <c r="G817" s="36">
        <v>251</v>
      </c>
      <c r="H817" s="35">
        <v>0</v>
      </c>
    </row>
    <row r="818" spans="1:8" s="171" customFormat="1" x14ac:dyDescent="0.35">
      <c r="A818" s="181" t="s">
        <v>1068</v>
      </c>
      <c r="B818" s="70">
        <v>44070</v>
      </c>
      <c r="C818" s="36">
        <v>376</v>
      </c>
      <c r="D818" s="36">
        <v>2407</v>
      </c>
      <c r="E818" s="37">
        <v>0</v>
      </c>
      <c r="F818" s="36">
        <v>269</v>
      </c>
      <c r="G818" s="36">
        <v>921</v>
      </c>
      <c r="H818" s="35">
        <v>0</v>
      </c>
    </row>
    <row r="819" spans="1:8" s="171" customFormat="1" x14ac:dyDescent="0.35">
      <c r="A819" s="181" t="s">
        <v>1069</v>
      </c>
      <c r="B819" s="70">
        <v>44070</v>
      </c>
      <c r="C819" s="36">
        <v>141</v>
      </c>
      <c r="D819" s="36">
        <v>1179</v>
      </c>
      <c r="E819" s="37">
        <v>0</v>
      </c>
      <c r="F819" s="36">
        <v>119</v>
      </c>
      <c r="G819" s="36">
        <v>645</v>
      </c>
      <c r="H819" s="35">
        <v>0</v>
      </c>
    </row>
    <row r="820" spans="1:8" s="171" customFormat="1" x14ac:dyDescent="0.35">
      <c r="A820" s="181" t="s">
        <v>1070</v>
      </c>
      <c r="B820" s="70">
        <v>44070</v>
      </c>
      <c r="C820" s="36">
        <v>106</v>
      </c>
      <c r="D820" s="36">
        <v>1274</v>
      </c>
      <c r="E820" s="37">
        <v>0</v>
      </c>
      <c r="F820" s="36">
        <v>115</v>
      </c>
      <c r="G820" s="36">
        <v>416</v>
      </c>
      <c r="H820" s="35">
        <v>0</v>
      </c>
    </row>
    <row r="821" spans="1:8" s="171" customFormat="1" x14ac:dyDescent="0.35">
      <c r="A821" s="181" t="s">
        <v>1071</v>
      </c>
      <c r="B821" s="70">
        <v>44070</v>
      </c>
      <c r="C821" s="36">
        <v>70</v>
      </c>
      <c r="D821" s="36">
        <v>777</v>
      </c>
      <c r="E821" s="37">
        <v>0</v>
      </c>
      <c r="F821" s="36">
        <v>86</v>
      </c>
      <c r="G821" s="36">
        <v>343</v>
      </c>
      <c r="H821" s="35">
        <v>0</v>
      </c>
    </row>
    <row r="822" spans="1:8" s="171" customFormat="1" x14ac:dyDescent="0.35">
      <c r="A822" s="181" t="s">
        <v>1072</v>
      </c>
      <c r="B822" s="70">
        <v>44070</v>
      </c>
      <c r="C822" s="36">
        <v>73</v>
      </c>
      <c r="D822" s="36">
        <v>842</v>
      </c>
      <c r="E822" s="37">
        <v>0</v>
      </c>
      <c r="F822" s="36">
        <v>213</v>
      </c>
      <c r="G822" s="36">
        <v>688</v>
      </c>
      <c r="H822" s="35">
        <v>0</v>
      </c>
    </row>
    <row r="823" spans="1:8" s="171" customFormat="1" x14ac:dyDescent="0.35">
      <c r="A823" s="181" t="s">
        <v>1073</v>
      </c>
      <c r="B823" s="70">
        <v>44070</v>
      </c>
      <c r="C823" s="36">
        <v>141</v>
      </c>
      <c r="D823" s="36">
        <v>881</v>
      </c>
      <c r="E823" s="37">
        <v>0</v>
      </c>
      <c r="F823" s="36">
        <v>132</v>
      </c>
      <c r="G823" s="36">
        <v>273</v>
      </c>
      <c r="H823" s="35">
        <v>0</v>
      </c>
    </row>
    <row r="824" spans="1:8" s="171" customFormat="1" x14ac:dyDescent="0.35">
      <c r="A824" s="181" t="s">
        <v>1068</v>
      </c>
      <c r="B824" s="70">
        <v>44071</v>
      </c>
      <c r="C824" s="36">
        <v>374</v>
      </c>
      <c r="D824" s="36">
        <v>2381</v>
      </c>
      <c r="E824" s="37">
        <v>0</v>
      </c>
      <c r="F824" s="36">
        <v>271</v>
      </c>
      <c r="G824" s="36">
        <v>947</v>
      </c>
      <c r="H824" s="35">
        <v>0</v>
      </c>
    </row>
    <row r="825" spans="1:8" s="171" customFormat="1" x14ac:dyDescent="0.35">
      <c r="A825" s="181" t="s">
        <v>1069</v>
      </c>
      <c r="B825" s="70">
        <v>44071</v>
      </c>
      <c r="C825" s="36">
        <v>140</v>
      </c>
      <c r="D825" s="36">
        <v>1176</v>
      </c>
      <c r="E825" s="37">
        <v>0</v>
      </c>
      <c r="F825" s="36">
        <v>120</v>
      </c>
      <c r="G825" s="36">
        <v>648</v>
      </c>
      <c r="H825" s="35">
        <v>0</v>
      </c>
    </row>
    <row r="826" spans="1:8" s="171" customFormat="1" x14ac:dyDescent="0.35">
      <c r="A826" s="181" t="s">
        <v>1070</v>
      </c>
      <c r="B826" s="70">
        <v>44071</v>
      </c>
      <c r="C826" s="36">
        <v>108</v>
      </c>
      <c r="D826" s="36">
        <v>1267</v>
      </c>
      <c r="E826" s="37">
        <v>0</v>
      </c>
      <c r="F826" s="36">
        <v>113</v>
      </c>
      <c r="G826" s="36">
        <v>423</v>
      </c>
      <c r="H826" s="35">
        <v>0</v>
      </c>
    </row>
    <row r="827" spans="1:8" s="171" customFormat="1" x14ac:dyDescent="0.35">
      <c r="A827" s="181" t="s">
        <v>1071</v>
      </c>
      <c r="B827" s="70">
        <v>44071</v>
      </c>
      <c r="C827" s="36">
        <v>78</v>
      </c>
      <c r="D827" s="36">
        <v>818</v>
      </c>
      <c r="E827" s="37">
        <v>0</v>
      </c>
      <c r="F827" s="36">
        <v>78</v>
      </c>
      <c r="G827" s="36">
        <v>276</v>
      </c>
      <c r="H827" s="35">
        <v>0</v>
      </c>
    </row>
    <row r="828" spans="1:8" s="171" customFormat="1" x14ac:dyDescent="0.35">
      <c r="A828" s="181" t="s">
        <v>1072</v>
      </c>
      <c r="B828" s="70">
        <v>44071</v>
      </c>
      <c r="C828" s="36">
        <v>77</v>
      </c>
      <c r="D828" s="36">
        <v>850</v>
      </c>
      <c r="E828" s="37">
        <v>0</v>
      </c>
      <c r="F828" s="36">
        <v>209</v>
      </c>
      <c r="G828" s="36">
        <v>678</v>
      </c>
      <c r="H828" s="35">
        <v>0</v>
      </c>
    </row>
    <row r="829" spans="1:8" s="171" customFormat="1" x14ac:dyDescent="0.35">
      <c r="A829" s="181" t="s">
        <v>1073</v>
      </c>
      <c r="B829" s="70">
        <v>44071</v>
      </c>
      <c r="C829" s="36">
        <v>134</v>
      </c>
      <c r="D829" s="36">
        <v>871</v>
      </c>
      <c r="E829" s="37">
        <v>0</v>
      </c>
      <c r="F829" s="36">
        <v>139</v>
      </c>
      <c r="G829" s="36">
        <v>287</v>
      </c>
      <c r="H829" s="35">
        <v>0</v>
      </c>
    </row>
    <row r="830" spans="1:8" s="171" customFormat="1" x14ac:dyDescent="0.35">
      <c r="A830" s="181" t="s">
        <v>1068</v>
      </c>
      <c r="B830" s="70">
        <v>44072</v>
      </c>
      <c r="C830" s="36">
        <v>383</v>
      </c>
      <c r="D830" s="36">
        <v>2315</v>
      </c>
      <c r="E830" s="37">
        <v>0</v>
      </c>
      <c r="F830" s="36">
        <v>262</v>
      </c>
      <c r="G830" s="36">
        <v>1013</v>
      </c>
      <c r="H830" s="35">
        <v>0</v>
      </c>
    </row>
    <row r="831" spans="1:8" s="171" customFormat="1" x14ac:dyDescent="0.35">
      <c r="A831" s="181" t="s">
        <v>1069</v>
      </c>
      <c r="B831" s="70">
        <v>44072</v>
      </c>
      <c r="C831" s="36">
        <v>132</v>
      </c>
      <c r="D831" s="36">
        <v>1100</v>
      </c>
      <c r="E831" s="37">
        <v>0</v>
      </c>
      <c r="F831" s="36">
        <v>126</v>
      </c>
      <c r="G831" s="36">
        <v>724</v>
      </c>
      <c r="H831" s="35">
        <v>0</v>
      </c>
    </row>
    <row r="832" spans="1:8" s="171" customFormat="1" x14ac:dyDescent="0.35">
      <c r="A832" s="181" t="s">
        <v>1070</v>
      </c>
      <c r="B832" s="70">
        <v>44072</v>
      </c>
      <c r="C832" s="36">
        <v>107</v>
      </c>
      <c r="D832" s="36">
        <v>1159</v>
      </c>
      <c r="E832" s="37">
        <v>0</v>
      </c>
      <c r="F832" s="36">
        <v>114</v>
      </c>
      <c r="G832" s="36">
        <v>531</v>
      </c>
      <c r="H832" s="35">
        <v>0</v>
      </c>
    </row>
    <row r="833" spans="1:8" s="171" customFormat="1" x14ac:dyDescent="0.35">
      <c r="A833" s="181" t="s">
        <v>1071</v>
      </c>
      <c r="B833" s="70">
        <v>44072</v>
      </c>
      <c r="C833" s="36">
        <v>74</v>
      </c>
      <c r="D833" s="36">
        <v>755</v>
      </c>
      <c r="E833" s="37">
        <v>0</v>
      </c>
      <c r="F833" s="36">
        <v>82</v>
      </c>
      <c r="G833" s="36">
        <v>339</v>
      </c>
      <c r="H833" s="35">
        <v>0</v>
      </c>
    </row>
    <row r="834" spans="1:8" s="171" customFormat="1" x14ac:dyDescent="0.35">
      <c r="A834" s="181" t="s">
        <v>1072</v>
      </c>
      <c r="B834" s="70">
        <v>44072</v>
      </c>
      <c r="C834" s="36">
        <v>71</v>
      </c>
      <c r="D834" s="36">
        <v>793</v>
      </c>
      <c r="E834" s="37">
        <v>0</v>
      </c>
      <c r="F834" s="36">
        <v>215</v>
      </c>
      <c r="G834" s="36">
        <v>737</v>
      </c>
      <c r="H834" s="35">
        <v>0</v>
      </c>
    </row>
    <row r="835" spans="1:8" s="171" customFormat="1" x14ac:dyDescent="0.35">
      <c r="A835" s="181" t="s">
        <v>1073</v>
      </c>
      <c r="B835" s="70">
        <v>44072</v>
      </c>
      <c r="C835" s="36">
        <v>141</v>
      </c>
      <c r="D835" s="36">
        <v>808</v>
      </c>
      <c r="E835" s="37">
        <v>0</v>
      </c>
      <c r="F835" s="36">
        <v>132</v>
      </c>
      <c r="G835" s="36">
        <v>350</v>
      </c>
      <c r="H835" s="35">
        <v>0</v>
      </c>
    </row>
    <row r="836" spans="1:8" s="171" customFormat="1" x14ac:dyDescent="0.35">
      <c r="A836" s="181" t="s">
        <v>1068</v>
      </c>
      <c r="B836" s="70">
        <v>44073</v>
      </c>
      <c r="C836" s="36">
        <v>376</v>
      </c>
      <c r="D836" s="36">
        <v>2237</v>
      </c>
      <c r="E836" s="37">
        <v>0</v>
      </c>
      <c r="F836" s="36">
        <v>269</v>
      </c>
      <c r="G836" s="36">
        <v>1091</v>
      </c>
      <c r="H836" s="35">
        <v>0</v>
      </c>
    </row>
    <row r="837" spans="1:8" s="171" customFormat="1" x14ac:dyDescent="0.35">
      <c r="A837" s="181" t="s">
        <v>1069</v>
      </c>
      <c r="B837" s="70">
        <v>44073</v>
      </c>
      <c r="C837" s="36">
        <v>125</v>
      </c>
      <c r="D837" s="36">
        <v>1060</v>
      </c>
      <c r="E837" s="37">
        <v>0</v>
      </c>
      <c r="F837" s="36">
        <v>135</v>
      </c>
      <c r="G837" s="36">
        <v>764</v>
      </c>
      <c r="H837" s="35">
        <v>0</v>
      </c>
    </row>
    <row r="838" spans="1:8" s="171" customFormat="1" x14ac:dyDescent="0.35">
      <c r="A838" s="181" t="s">
        <v>1070</v>
      </c>
      <c r="B838" s="70">
        <v>44073</v>
      </c>
      <c r="C838" s="36">
        <v>107</v>
      </c>
      <c r="D838" s="36">
        <v>1132</v>
      </c>
      <c r="E838" s="37">
        <v>0</v>
      </c>
      <c r="F838" s="36">
        <v>114</v>
      </c>
      <c r="G838" s="36">
        <v>558</v>
      </c>
      <c r="H838" s="35">
        <v>0</v>
      </c>
    </row>
    <row r="839" spans="1:8" s="171" customFormat="1" x14ac:dyDescent="0.35">
      <c r="A839" s="181" t="s">
        <v>1071</v>
      </c>
      <c r="B839" s="70">
        <v>44073</v>
      </c>
      <c r="C839" s="36">
        <v>75</v>
      </c>
      <c r="D839" s="36">
        <v>733</v>
      </c>
      <c r="E839" s="37">
        <v>0</v>
      </c>
      <c r="F839" s="36">
        <v>81</v>
      </c>
      <c r="G839" s="36">
        <v>361</v>
      </c>
      <c r="H839" s="35">
        <v>0</v>
      </c>
    </row>
    <row r="840" spans="1:8" s="171" customFormat="1" x14ac:dyDescent="0.35">
      <c r="A840" s="181" t="s">
        <v>1072</v>
      </c>
      <c r="B840" s="70">
        <v>44073</v>
      </c>
      <c r="C840" s="36">
        <v>68</v>
      </c>
      <c r="D840" s="36">
        <v>784</v>
      </c>
      <c r="E840" s="37">
        <v>0</v>
      </c>
      <c r="F840" s="36">
        <v>218</v>
      </c>
      <c r="G840" s="36">
        <v>743</v>
      </c>
      <c r="H840" s="35">
        <v>0</v>
      </c>
    </row>
    <row r="841" spans="1:8" s="171" customFormat="1" x14ac:dyDescent="0.35">
      <c r="A841" s="181" t="s">
        <v>1073</v>
      </c>
      <c r="B841" s="70">
        <v>44073</v>
      </c>
      <c r="C841" s="36">
        <v>131</v>
      </c>
      <c r="D841" s="36">
        <v>773</v>
      </c>
      <c r="E841" s="37">
        <v>0</v>
      </c>
      <c r="F841" s="36">
        <v>142</v>
      </c>
      <c r="G841" s="36">
        <v>385</v>
      </c>
      <c r="H841" s="35">
        <v>0</v>
      </c>
    </row>
    <row r="842" spans="1:8" s="171" customFormat="1" x14ac:dyDescent="0.35">
      <c r="A842" s="181" t="s">
        <v>1068</v>
      </c>
      <c r="B842" s="70">
        <v>44074</v>
      </c>
      <c r="C842" s="36">
        <v>367</v>
      </c>
      <c r="D842" s="36">
        <v>2209</v>
      </c>
      <c r="E842" s="37">
        <v>0</v>
      </c>
      <c r="F842" s="36">
        <v>278</v>
      </c>
      <c r="G842" s="36">
        <v>1119</v>
      </c>
      <c r="H842" s="35">
        <v>0</v>
      </c>
    </row>
    <row r="843" spans="1:8" s="171" customFormat="1" x14ac:dyDescent="0.35">
      <c r="A843" s="181" t="s">
        <v>1069</v>
      </c>
      <c r="B843" s="70">
        <v>44074</v>
      </c>
      <c r="C843" s="36">
        <v>129</v>
      </c>
      <c r="D843" s="36">
        <v>1088</v>
      </c>
      <c r="E843" s="37">
        <v>0</v>
      </c>
      <c r="F843" s="36">
        <v>131</v>
      </c>
      <c r="G843" s="36">
        <v>736</v>
      </c>
      <c r="H843" s="35">
        <v>0</v>
      </c>
    </row>
    <row r="844" spans="1:8" s="171" customFormat="1" x14ac:dyDescent="0.35">
      <c r="A844" s="181" t="s">
        <v>1070</v>
      </c>
      <c r="B844" s="70">
        <v>44074</v>
      </c>
      <c r="C844" s="36">
        <v>105</v>
      </c>
      <c r="D844" s="36">
        <v>1165</v>
      </c>
      <c r="E844" s="37">
        <v>0</v>
      </c>
      <c r="F844" s="36">
        <v>116</v>
      </c>
      <c r="G844" s="36">
        <v>525</v>
      </c>
      <c r="H844" s="35">
        <v>0</v>
      </c>
    </row>
    <row r="845" spans="1:8" s="171" customFormat="1" x14ac:dyDescent="0.35">
      <c r="A845" s="181" t="s">
        <v>1071</v>
      </c>
      <c r="B845" s="70">
        <v>44074</v>
      </c>
      <c r="C845" s="36">
        <v>75</v>
      </c>
      <c r="D845" s="36">
        <v>743</v>
      </c>
      <c r="E845" s="37">
        <v>0</v>
      </c>
      <c r="F845" s="36">
        <v>81</v>
      </c>
      <c r="G845" s="36">
        <v>377</v>
      </c>
      <c r="H845" s="35">
        <v>0</v>
      </c>
    </row>
    <row r="846" spans="1:8" s="171" customFormat="1" x14ac:dyDescent="0.35">
      <c r="A846" s="181" t="s">
        <v>1072</v>
      </c>
      <c r="B846" s="70">
        <v>44074</v>
      </c>
      <c r="C846" s="36">
        <v>76</v>
      </c>
      <c r="D846" s="36">
        <v>803</v>
      </c>
      <c r="E846" s="37">
        <v>0</v>
      </c>
      <c r="F846" s="36">
        <v>210</v>
      </c>
      <c r="G846" s="36">
        <v>724</v>
      </c>
      <c r="H846" s="35">
        <v>0</v>
      </c>
    </row>
    <row r="847" spans="1:8" s="171" customFormat="1" x14ac:dyDescent="0.35">
      <c r="A847" s="181" t="s">
        <v>1073</v>
      </c>
      <c r="B847" s="70">
        <v>44074</v>
      </c>
      <c r="C847" s="36">
        <v>136</v>
      </c>
      <c r="D847" s="36">
        <v>807</v>
      </c>
      <c r="E847" s="37">
        <v>0</v>
      </c>
      <c r="F847" s="36">
        <v>137</v>
      </c>
      <c r="G847" s="36">
        <v>349</v>
      </c>
      <c r="H847" s="35">
        <v>0</v>
      </c>
    </row>
    <row r="848" spans="1:8" s="171" customFormat="1" x14ac:dyDescent="0.35">
      <c r="A848" s="181" t="s">
        <v>1068</v>
      </c>
      <c r="B848" s="70">
        <v>44075</v>
      </c>
      <c r="C848" s="36">
        <v>388</v>
      </c>
      <c r="D848" s="36">
        <v>2348</v>
      </c>
      <c r="E848" s="37">
        <v>0</v>
      </c>
      <c r="F848" s="36">
        <v>257</v>
      </c>
      <c r="G848" s="36">
        <v>980</v>
      </c>
      <c r="H848" s="35">
        <v>0</v>
      </c>
    </row>
    <row r="849" spans="1:8" s="171" customFormat="1" x14ac:dyDescent="0.35">
      <c r="A849" s="181" t="s">
        <v>1069</v>
      </c>
      <c r="B849" s="70">
        <v>44075</v>
      </c>
      <c r="C849" s="36">
        <v>133</v>
      </c>
      <c r="D849" s="36">
        <v>1174</v>
      </c>
      <c r="E849" s="37">
        <v>0</v>
      </c>
      <c r="F849" s="36">
        <v>127</v>
      </c>
      <c r="G849" s="36">
        <v>650</v>
      </c>
      <c r="H849" s="35">
        <v>0</v>
      </c>
    </row>
    <row r="850" spans="1:8" s="171" customFormat="1" x14ac:dyDescent="0.35">
      <c r="A850" s="181" t="s">
        <v>1070</v>
      </c>
      <c r="B850" s="70">
        <v>44075</v>
      </c>
      <c r="C850" s="36">
        <v>101</v>
      </c>
      <c r="D850" s="36">
        <v>1217</v>
      </c>
      <c r="E850" s="37">
        <v>0</v>
      </c>
      <c r="F850" s="36">
        <v>120</v>
      </c>
      <c r="G850" s="36">
        <v>473</v>
      </c>
      <c r="H850" s="35">
        <v>0</v>
      </c>
    </row>
    <row r="851" spans="1:8" s="171" customFormat="1" x14ac:dyDescent="0.35">
      <c r="A851" s="181" t="s">
        <v>1071</v>
      </c>
      <c r="B851" s="70">
        <v>44075</v>
      </c>
      <c r="C851" s="36">
        <v>80</v>
      </c>
      <c r="D851" s="36">
        <v>820</v>
      </c>
      <c r="E851" s="37">
        <v>0</v>
      </c>
      <c r="F851" s="36">
        <v>76</v>
      </c>
      <c r="G851" s="36">
        <v>300</v>
      </c>
      <c r="H851" s="35">
        <v>0</v>
      </c>
    </row>
    <row r="852" spans="1:8" s="171" customFormat="1" x14ac:dyDescent="0.35">
      <c r="A852" s="181" t="s">
        <v>1072</v>
      </c>
      <c r="B852" s="70">
        <v>44075</v>
      </c>
      <c r="C852" s="36">
        <v>73</v>
      </c>
      <c r="D852" s="36">
        <v>859</v>
      </c>
      <c r="E852" s="37">
        <v>0</v>
      </c>
      <c r="F852" s="36">
        <v>213</v>
      </c>
      <c r="G852" s="36">
        <v>671</v>
      </c>
      <c r="H852" s="35">
        <v>0</v>
      </c>
    </row>
    <row r="853" spans="1:8" s="171" customFormat="1" x14ac:dyDescent="0.35">
      <c r="A853" s="181" t="s">
        <v>1073</v>
      </c>
      <c r="B853" s="70">
        <v>44075</v>
      </c>
      <c r="C853" s="36">
        <v>140</v>
      </c>
      <c r="D853" s="36">
        <v>886</v>
      </c>
      <c r="E853" s="37">
        <v>0</v>
      </c>
      <c r="F853" s="36">
        <v>133</v>
      </c>
      <c r="G853" s="36">
        <v>270</v>
      </c>
      <c r="H853" s="35">
        <v>0</v>
      </c>
    </row>
    <row r="854" spans="1:8" s="171" customFormat="1" x14ac:dyDescent="0.35">
      <c r="A854" s="181" t="s">
        <v>1068</v>
      </c>
      <c r="B854" s="70">
        <v>44076</v>
      </c>
      <c r="C854" s="36">
        <v>400</v>
      </c>
      <c r="D854" s="36">
        <v>2383</v>
      </c>
      <c r="E854" s="37">
        <v>0</v>
      </c>
      <c r="F854" s="36">
        <v>245</v>
      </c>
      <c r="G854" s="36">
        <v>945</v>
      </c>
      <c r="H854" s="35">
        <v>0</v>
      </c>
    </row>
    <row r="855" spans="1:8" s="171" customFormat="1" x14ac:dyDescent="0.35">
      <c r="A855" s="181" t="s">
        <v>1069</v>
      </c>
      <c r="B855" s="70">
        <v>44076</v>
      </c>
      <c r="C855" s="36">
        <v>125</v>
      </c>
      <c r="D855" s="36">
        <v>1172</v>
      </c>
      <c r="E855" s="37">
        <v>0</v>
      </c>
      <c r="F855" s="36">
        <v>135</v>
      </c>
      <c r="G855" s="36">
        <v>652</v>
      </c>
      <c r="H855" s="35">
        <v>0</v>
      </c>
    </row>
    <row r="856" spans="1:8" s="171" customFormat="1" x14ac:dyDescent="0.35">
      <c r="A856" s="181" t="s">
        <v>1070</v>
      </c>
      <c r="B856" s="70">
        <v>44076</v>
      </c>
      <c r="C856" s="36">
        <v>105</v>
      </c>
      <c r="D856" s="36">
        <v>1234</v>
      </c>
      <c r="E856" s="37">
        <v>0</v>
      </c>
      <c r="F856" s="36">
        <v>116</v>
      </c>
      <c r="G856" s="36">
        <v>456</v>
      </c>
      <c r="H856" s="35">
        <v>0</v>
      </c>
    </row>
    <row r="857" spans="1:8" s="171" customFormat="1" x14ac:dyDescent="0.35">
      <c r="A857" s="181" t="s">
        <v>1071</v>
      </c>
      <c r="B857" s="70">
        <v>44076</v>
      </c>
      <c r="C857" s="36">
        <v>82</v>
      </c>
      <c r="D857" s="36">
        <v>822</v>
      </c>
      <c r="E857" s="37">
        <v>0</v>
      </c>
      <c r="F857" s="36">
        <v>74</v>
      </c>
      <c r="G857" s="36">
        <v>298</v>
      </c>
      <c r="H857" s="35">
        <v>0</v>
      </c>
    </row>
    <row r="858" spans="1:8" s="171" customFormat="1" x14ac:dyDescent="0.35">
      <c r="A858" s="181" t="s">
        <v>1072</v>
      </c>
      <c r="B858" s="70">
        <v>44076</v>
      </c>
      <c r="C858" s="36">
        <v>69</v>
      </c>
      <c r="D858" s="36">
        <v>860</v>
      </c>
      <c r="E858" s="37">
        <v>0</v>
      </c>
      <c r="F858" s="36">
        <v>217</v>
      </c>
      <c r="G858" s="36">
        <v>672</v>
      </c>
      <c r="H858" s="35">
        <v>0</v>
      </c>
    </row>
    <row r="859" spans="1:8" s="171" customFormat="1" x14ac:dyDescent="0.35">
      <c r="A859" s="181" t="s">
        <v>1073</v>
      </c>
      <c r="B859" s="70">
        <v>44076</v>
      </c>
      <c r="C859" s="36">
        <v>140</v>
      </c>
      <c r="D859" s="36">
        <v>860</v>
      </c>
      <c r="E859" s="37">
        <v>0</v>
      </c>
      <c r="F859" s="36">
        <v>133</v>
      </c>
      <c r="G859" s="36">
        <v>298</v>
      </c>
      <c r="H859" s="35">
        <v>0</v>
      </c>
    </row>
    <row r="860" spans="1:8" s="171" customFormat="1" x14ac:dyDescent="0.35">
      <c r="A860" s="181" t="s">
        <v>1068</v>
      </c>
      <c r="B860" s="70">
        <v>44077</v>
      </c>
      <c r="C860" s="36">
        <v>402</v>
      </c>
      <c r="D860" s="36">
        <v>2404</v>
      </c>
      <c r="E860" s="37">
        <v>0</v>
      </c>
      <c r="F860" s="36">
        <v>243</v>
      </c>
      <c r="G860" s="36">
        <v>924</v>
      </c>
      <c r="H860" s="35">
        <v>0</v>
      </c>
    </row>
    <row r="861" spans="1:8" s="171" customFormat="1" x14ac:dyDescent="0.35">
      <c r="A861" s="181" t="s">
        <v>1069</v>
      </c>
      <c r="B861" s="70">
        <v>44077</v>
      </c>
      <c r="C861" s="36">
        <v>124</v>
      </c>
      <c r="D861" s="36">
        <v>1181</v>
      </c>
      <c r="E861" s="37">
        <v>0</v>
      </c>
      <c r="F861" s="36">
        <v>136</v>
      </c>
      <c r="G861" s="36">
        <v>639</v>
      </c>
      <c r="H861" s="35">
        <v>0</v>
      </c>
    </row>
    <row r="862" spans="1:8" s="171" customFormat="1" x14ac:dyDescent="0.35">
      <c r="A862" s="181" t="s">
        <v>1070</v>
      </c>
      <c r="B862" s="70">
        <v>44077</v>
      </c>
      <c r="C862" s="36">
        <v>115</v>
      </c>
      <c r="D862" s="36">
        <v>1250</v>
      </c>
      <c r="E862" s="37">
        <v>0</v>
      </c>
      <c r="F862" s="36">
        <v>106</v>
      </c>
      <c r="G862" s="36">
        <v>448</v>
      </c>
      <c r="H862" s="35">
        <v>0</v>
      </c>
    </row>
    <row r="863" spans="1:8" s="171" customFormat="1" x14ac:dyDescent="0.35">
      <c r="A863" s="181" t="s">
        <v>1071</v>
      </c>
      <c r="B863" s="70">
        <v>44077</v>
      </c>
      <c r="C863" s="36">
        <v>84</v>
      </c>
      <c r="D863" s="36">
        <v>812</v>
      </c>
      <c r="E863" s="37">
        <v>0</v>
      </c>
      <c r="F863" s="36">
        <v>72</v>
      </c>
      <c r="G863" s="36">
        <v>322</v>
      </c>
      <c r="H863" s="35">
        <v>0</v>
      </c>
    </row>
    <row r="864" spans="1:8" s="171" customFormat="1" x14ac:dyDescent="0.35">
      <c r="A864" s="181" t="s">
        <v>1072</v>
      </c>
      <c r="B864" s="70">
        <v>44077</v>
      </c>
      <c r="C864" s="36">
        <v>71</v>
      </c>
      <c r="D864" s="36">
        <v>819</v>
      </c>
      <c r="E864" s="37">
        <v>0</v>
      </c>
      <c r="F864" s="36">
        <v>215</v>
      </c>
      <c r="G864" s="36">
        <v>714</v>
      </c>
      <c r="H864" s="35">
        <v>0</v>
      </c>
    </row>
    <row r="865" spans="1:8" s="171" customFormat="1" x14ac:dyDescent="0.35">
      <c r="A865" s="181" t="s">
        <v>1073</v>
      </c>
      <c r="B865" s="70">
        <v>44077</v>
      </c>
      <c r="C865" s="36">
        <v>128</v>
      </c>
      <c r="D865" s="36">
        <v>885</v>
      </c>
      <c r="E865" s="37">
        <v>0</v>
      </c>
      <c r="F865" s="36">
        <v>145</v>
      </c>
      <c r="G865" s="36">
        <v>271</v>
      </c>
      <c r="H865" s="35">
        <v>0</v>
      </c>
    </row>
    <row r="866" spans="1:8" s="171" customFormat="1" x14ac:dyDescent="0.35">
      <c r="A866" s="181" t="s">
        <v>1068</v>
      </c>
      <c r="B866" s="70">
        <v>44078</v>
      </c>
      <c r="C866" s="36">
        <v>396</v>
      </c>
      <c r="D866" s="36">
        <v>2345</v>
      </c>
      <c r="E866" s="37">
        <v>0</v>
      </c>
      <c r="F866" s="36">
        <v>249</v>
      </c>
      <c r="G866" s="36">
        <v>983</v>
      </c>
      <c r="H866" s="35">
        <v>0</v>
      </c>
    </row>
    <row r="867" spans="1:8" s="171" customFormat="1" x14ac:dyDescent="0.35">
      <c r="A867" s="181" t="s">
        <v>1069</v>
      </c>
      <c r="B867" s="70">
        <v>44078</v>
      </c>
      <c r="C867" s="36">
        <v>126</v>
      </c>
      <c r="D867" s="36">
        <v>1146</v>
      </c>
      <c r="E867" s="37">
        <v>0</v>
      </c>
      <c r="F867" s="36">
        <v>134</v>
      </c>
      <c r="G867" s="36">
        <v>674</v>
      </c>
      <c r="H867" s="35">
        <v>0</v>
      </c>
    </row>
    <row r="868" spans="1:8" s="171" customFormat="1" x14ac:dyDescent="0.35">
      <c r="A868" s="181" t="s">
        <v>1070</v>
      </c>
      <c r="B868" s="70">
        <v>44078</v>
      </c>
      <c r="C868" s="36">
        <v>112</v>
      </c>
      <c r="D868" s="36">
        <v>1219</v>
      </c>
      <c r="E868" s="37">
        <v>0</v>
      </c>
      <c r="F868" s="36">
        <v>109</v>
      </c>
      <c r="G868" s="36">
        <v>476</v>
      </c>
      <c r="H868" s="35">
        <v>0</v>
      </c>
    </row>
    <row r="869" spans="1:8" s="171" customFormat="1" x14ac:dyDescent="0.35">
      <c r="A869" s="181" t="s">
        <v>1071</v>
      </c>
      <c r="B869" s="70">
        <v>44078</v>
      </c>
      <c r="C869" s="36">
        <v>82</v>
      </c>
      <c r="D869" s="36">
        <v>830</v>
      </c>
      <c r="E869" s="37">
        <v>0</v>
      </c>
      <c r="F869" s="36">
        <v>74</v>
      </c>
      <c r="G869" s="36">
        <v>305</v>
      </c>
      <c r="H869" s="35">
        <v>0</v>
      </c>
    </row>
    <row r="870" spans="1:8" s="171" customFormat="1" x14ac:dyDescent="0.35">
      <c r="A870" s="181" t="s">
        <v>1072</v>
      </c>
      <c r="B870" s="70">
        <v>44078</v>
      </c>
      <c r="C870" s="36">
        <v>73</v>
      </c>
      <c r="D870" s="36">
        <v>808</v>
      </c>
      <c r="E870" s="37">
        <v>0</v>
      </c>
      <c r="F870" s="36">
        <v>213</v>
      </c>
      <c r="G870" s="36">
        <v>719</v>
      </c>
      <c r="H870" s="35">
        <v>0</v>
      </c>
    </row>
    <row r="871" spans="1:8" s="171" customFormat="1" x14ac:dyDescent="0.35">
      <c r="A871" s="181" t="s">
        <v>1073</v>
      </c>
      <c r="B871" s="70">
        <v>44078</v>
      </c>
      <c r="C871" s="36">
        <v>129</v>
      </c>
      <c r="D871" s="36">
        <v>893</v>
      </c>
      <c r="E871" s="37">
        <v>0</v>
      </c>
      <c r="F871" s="36">
        <v>142</v>
      </c>
      <c r="G871" s="36">
        <v>265</v>
      </c>
      <c r="H871" s="35">
        <v>0</v>
      </c>
    </row>
    <row r="872" spans="1:8" s="171" customFormat="1" x14ac:dyDescent="0.35">
      <c r="A872" s="181" t="s">
        <v>1068</v>
      </c>
      <c r="B872" s="70">
        <v>44079</v>
      </c>
      <c r="C872" s="36">
        <v>386</v>
      </c>
      <c r="D872" s="36">
        <v>2322</v>
      </c>
      <c r="E872" s="37">
        <v>0</v>
      </c>
      <c r="F872" s="36">
        <v>259</v>
      </c>
      <c r="G872" s="36">
        <v>1006</v>
      </c>
      <c r="H872" s="35">
        <v>0</v>
      </c>
    </row>
    <row r="873" spans="1:8" s="171" customFormat="1" x14ac:dyDescent="0.35">
      <c r="A873" s="181" t="s">
        <v>1069</v>
      </c>
      <c r="B873" s="70">
        <v>44079</v>
      </c>
      <c r="C873" s="36">
        <v>125</v>
      </c>
      <c r="D873" s="36">
        <v>1119</v>
      </c>
      <c r="E873" s="37">
        <v>0</v>
      </c>
      <c r="F873" s="36">
        <v>135</v>
      </c>
      <c r="G873" s="36">
        <v>701</v>
      </c>
      <c r="H873" s="35">
        <v>0</v>
      </c>
    </row>
    <row r="874" spans="1:8" s="171" customFormat="1" x14ac:dyDescent="0.35">
      <c r="A874" s="181" t="s">
        <v>1070</v>
      </c>
      <c r="B874" s="70">
        <v>44079</v>
      </c>
      <c r="C874" s="36">
        <v>117</v>
      </c>
      <c r="D874" s="36">
        <v>1193</v>
      </c>
      <c r="E874" s="37">
        <v>0</v>
      </c>
      <c r="F874" s="36">
        <v>104</v>
      </c>
      <c r="G874" s="36">
        <v>499</v>
      </c>
      <c r="H874" s="35">
        <v>0</v>
      </c>
    </row>
    <row r="875" spans="1:8" s="171" customFormat="1" x14ac:dyDescent="0.35">
      <c r="A875" s="181" t="s">
        <v>1071</v>
      </c>
      <c r="B875" s="70">
        <v>44079</v>
      </c>
      <c r="C875" s="36">
        <v>73</v>
      </c>
      <c r="D875" s="36">
        <v>798</v>
      </c>
      <c r="E875" s="37">
        <v>0</v>
      </c>
      <c r="F875" s="36">
        <v>83</v>
      </c>
      <c r="G875" s="36">
        <v>336</v>
      </c>
      <c r="H875" s="35">
        <v>0</v>
      </c>
    </row>
    <row r="876" spans="1:8" s="171" customFormat="1" x14ac:dyDescent="0.35">
      <c r="A876" s="181" t="s">
        <v>1072</v>
      </c>
      <c r="B876" s="70">
        <v>44079</v>
      </c>
      <c r="C876" s="36">
        <v>67</v>
      </c>
      <c r="D876" s="36">
        <v>796</v>
      </c>
      <c r="E876" s="37">
        <v>0</v>
      </c>
      <c r="F876" s="36">
        <v>219</v>
      </c>
      <c r="G876" s="36">
        <v>731</v>
      </c>
      <c r="H876" s="35">
        <v>0</v>
      </c>
    </row>
    <row r="877" spans="1:8" s="171" customFormat="1" x14ac:dyDescent="0.35">
      <c r="A877" s="181" t="s">
        <v>1073</v>
      </c>
      <c r="B877" s="70">
        <v>44079</v>
      </c>
      <c r="C877" s="36">
        <v>124</v>
      </c>
      <c r="D877" s="36">
        <v>870</v>
      </c>
      <c r="E877" s="37">
        <v>0</v>
      </c>
      <c r="F877" s="36">
        <v>147</v>
      </c>
      <c r="G877" s="36">
        <v>288</v>
      </c>
      <c r="H877" s="35">
        <v>0</v>
      </c>
    </row>
    <row r="878" spans="1:8" s="171" customFormat="1" x14ac:dyDescent="0.35">
      <c r="A878" s="181" t="s">
        <v>1068</v>
      </c>
      <c r="B878" s="70">
        <v>44080</v>
      </c>
      <c r="C878" s="36">
        <v>387</v>
      </c>
      <c r="D878" s="36">
        <v>2182</v>
      </c>
      <c r="E878" s="37">
        <v>0</v>
      </c>
      <c r="F878" s="36">
        <v>258</v>
      </c>
      <c r="G878" s="36">
        <v>1146</v>
      </c>
      <c r="H878" s="35">
        <v>0</v>
      </c>
    </row>
    <row r="879" spans="1:8" s="171" customFormat="1" x14ac:dyDescent="0.35">
      <c r="A879" s="181" t="s">
        <v>1069</v>
      </c>
      <c r="B879" s="70">
        <v>44080</v>
      </c>
      <c r="C879" s="36">
        <v>121</v>
      </c>
      <c r="D879" s="36">
        <v>1096</v>
      </c>
      <c r="E879" s="37">
        <v>0</v>
      </c>
      <c r="F879" s="36">
        <v>139</v>
      </c>
      <c r="G879" s="36">
        <v>724</v>
      </c>
      <c r="H879" s="35">
        <v>0</v>
      </c>
    </row>
    <row r="880" spans="1:8" s="171" customFormat="1" x14ac:dyDescent="0.35">
      <c r="A880" s="181" t="s">
        <v>1070</v>
      </c>
      <c r="B880" s="70">
        <v>44080</v>
      </c>
      <c r="C880" s="36">
        <v>115</v>
      </c>
      <c r="D880" s="36">
        <v>1147</v>
      </c>
      <c r="E880" s="37">
        <v>0</v>
      </c>
      <c r="F880" s="36">
        <v>105</v>
      </c>
      <c r="G880" s="36">
        <v>545</v>
      </c>
      <c r="H880" s="35">
        <v>0</v>
      </c>
    </row>
    <row r="881" spans="1:8" s="171" customFormat="1" x14ac:dyDescent="0.35">
      <c r="A881" s="181" t="s">
        <v>1071</v>
      </c>
      <c r="B881" s="70">
        <v>44080</v>
      </c>
      <c r="C881" s="36">
        <v>70</v>
      </c>
      <c r="D881" s="36">
        <v>744</v>
      </c>
      <c r="E881" s="37">
        <v>0</v>
      </c>
      <c r="F881" s="36">
        <v>86</v>
      </c>
      <c r="G881" s="36">
        <v>390</v>
      </c>
      <c r="H881" s="35">
        <v>0</v>
      </c>
    </row>
    <row r="882" spans="1:8" s="171" customFormat="1" x14ac:dyDescent="0.35">
      <c r="A882" s="181" t="s">
        <v>1072</v>
      </c>
      <c r="B882" s="70">
        <v>44080</v>
      </c>
      <c r="C882" s="36">
        <v>62</v>
      </c>
      <c r="D882" s="36">
        <v>773</v>
      </c>
      <c r="E882" s="37">
        <v>0</v>
      </c>
      <c r="F882" s="36">
        <v>224</v>
      </c>
      <c r="G882" s="36">
        <v>757</v>
      </c>
      <c r="H882" s="35">
        <v>0</v>
      </c>
    </row>
    <row r="883" spans="1:8" s="171" customFormat="1" x14ac:dyDescent="0.35">
      <c r="A883" s="181" t="s">
        <v>1073</v>
      </c>
      <c r="B883" s="70">
        <v>44080</v>
      </c>
      <c r="C883" s="36">
        <v>115</v>
      </c>
      <c r="D883" s="36">
        <v>795</v>
      </c>
      <c r="E883" s="37">
        <v>0</v>
      </c>
      <c r="F883" s="36">
        <v>156</v>
      </c>
      <c r="G883" s="36">
        <v>363</v>
      </c>
      <c r="H883" s="35">
        <v>0</v>
      </c>
    </row>
    <row r="884" spans="1:8" s="171" customFormat="1" x14ac:dyDescent="0.35">
      <c r="A884" s="181" t="s">
        <v>1068</v>
      </c>
      <c r="B884" s="70">
        <v>44081</v>
      </c>
      <c r="C884" s="36">
        <v>371</v>
      </c>
      <c r="D884" s="36">
        <v>2181</v>
      </c>
      <c r="E884" s="37">
        <v>0</v>
      </c>
      <c r="F884" s="36">
        <v>274</v>
      </c>
      <c r="G884" s="36">
        <v>1147</v>
      </c>
      <c r="H884" s="35">
        <v>0</v>
      </c>
    </row>
    <row r="885" spans="1:8" s="171" customFormat="1" x14ac:dyDescent="0.35">
      <c r="A885" s="181" t="s">
        <v>1069</v>
      </c>
      <c r="B885" s="70">
        <v>44081</v>
      </c>
      <c r="C885" s="36">
        <v>123</v>
      </c>
      <c r="D885" s="36">
        <v>1097</v>
      </c>
      <c r="E885" s="37">
        <v>0</v>
      </c>
      <c r="F885" s="36">
        <v>137</v>
      </c>
      <c r="G885" s="36">
        <v>723</v>
      </c>
      <c r="H885" s="35">
        <v>0</v>
      </c>
    </row>
    <row r="886" spans="1:8" s="171" customFormat="1" x14ac:dyDescent="0.35">
      <c r="A886" s="181" t="s">
        <v>1070</v>
      </c>
      <c r="B886" s="70">
        <v>44081</v>
      </c>
      <c r="C886" s="36">
        <v>113</v>
      </c>
      <c r="D886" s="36">
        <v>1177</v>
      </c>
      <c r="E886" s="37">
        <v>0</v>
      </c>
      <c r="F886" s="36">
        <v>108</v>
      </c>
      <c r="G886" s="36">
        <v>512</v>
      </c>
      <c r="H886" s="35">
        <v>0</v>
      </c>
    </row>
    <row r="887" spans="1:8" s="171" customFormat="1" x14ac:dyDescent="0.35">
      <c r="A887" s="181" t="s">
        <v>1071</v>
      </c>
      <c r="B887" s="70">
        <v>44081</v>
      </c>
      <c r="C887" s="36">
        <v>77</v>
      </c>
      <c r="D887" s="36">
        <v>763</v>
      </c>
      <c r="E887" s="37">
        <v>0</v>
      </c>
      <c r="F887" s="36">
        <v>79</v>
      </c>
      <c r="G887" s="36">
        <v>371</v>
      </c>
      <c r="H887" s="35">
        <v>0</v>
      </c>
    </row>
    <row r="888" spans="1:8" s="171" customFormat="1" x14ac:dyDescent="0.35">
      <c r="A888" s="181" t="s">
        <v>1072</v>
      </c>
      <c r="B888" s="70">
        <v>44081</v>
      </c>
      <c r="C888" s="36">
        <v>62</v>
      </c>
      <c r="D888" s="36">
        <v>781</v>
      </c>
      <c r="E888" s="37">
        <v>0</v>
      </c>
      <c r="F888" s="36">
        <v>224</v>
      </c>
      <c r="G888" s="36">
        <v>744</v>
      </c>
      <c r="H888" s="35">
        <v>0</v>
      </c>
    </row>
    <row r="889" spans="1:8" s="171" customFormat="1" x14ac:dyDescent="0.35">
      <c r="A889" s="181" t="s">
        <v>1073</v>
      </c>
      <c r="B889" s="70">
        <v>44081</v>
      </c>
      <c r="C889" s="36">
        <v>124</v>
      </c>
      <c r="D889" s="36">
        <v>786</v>
      </c>
      <c r="E889" s="37">
        <v>0</v>
      </c>
      <c r="F889" s="36">
        <v>147</v>
      </c>
      <c r="G889" s="36">
        <v>372</v>
      </c>
      <c r="H889" s="35">
        <v>0</v>
      </c>
    </row>
    <row r="890" spans="1:8" s="171" customFormat="1" x14ac:dyDescent="0.35">
      <c r="A890" s="181" t="s">
        <v>1068</v>
      </c>
      <c r="B890" s="70">
        <v>44082</v>
      </c>
      <c r="C890" s="36">
        <v>377</v>
      </c>
      <c r="D890" s="36">
        <v>2273</v>
      </c>
      <c r="E890" s="37">
        <v>0</v>
      </c>
      <c r="F890" s="36">
        <v>268</v>
      </c>
      <c r="G890" s="36">
        <v>1099</v>
      </c>
      <c r="H890" s="35">
        <v>0</v>
      </c>
    </row>
    <row r="891" spans="1:8" s="171" customFormat="1" x14ac:dyDescent="0.35">
      <c r="A891" s="181" t="s">
        <v>1069</v>
      </c>
      <c r="B891" s="70">
        <v>44082</v>
      </c>
      <c r="C891" s="36">
        <v>123</v>
      </c>
      <c r="D891" s="36">
        <v>1139</v>
      </c>
      <c r="E891" s="37">
        <v>0</v>
      </c>
      <c r="F891" s="36">
        <v>137</v>
      </c>
      <c r="G891" s="36">
        <v>689</v>
      </c>
      <c r="H891" s="35">
        <v>0</v>
      </c>
    </row>
    <row r="892" spans="1:8" s="171" customFormat="1" x14ac:dyDescent="0.35">
      <c r="A892" s="181" t="s">
        <v>1070</v>
      </c>
      <c r="B892" s="70">
        <v>44082</v>
      </c>
      <c r="C892" s="36">
        <v>107</v>
      </c>
      <c r="D892" s="36">
        <v>1221</v>
      </c>
      <c r="E892" s="37">
        <v>0</v>
      </c>
      <c r="F892" s="36">
        <v>114</v>
      </c>
      <c r="G892" s="36">
        <v>486</v>
      </c>
      <c r="H892" s="35">
        <v>0</v>
      </c>
    </row>
    <row r="893" spans="1:8" s="171" customFormat="1" x14ac:dyDescent="0.35">
      <c r="A893" s="181" t="s">
        <v>1071</v>
      </c>
      <c r="B893" s="70">
        <v>44082</v>
      </c>
      <c r="C893" s="36">
        <v>79</v>
      </c>
      <c r="D893" s="36">
        <v>777</v>
      </c>
      <c r="E893" s="37">
        <v>0</v>
      </c>
      <c r="F893" s="36">
        <v>77</v>
      </c>
      <c r="G893" s="36">
        <v>357</v>
      </c>
      <c r="H893" s="35">
        <v>0</v>
      </c>
    </row>
    <row r="894" spans="1:8" s="171" customFormat="1" x14ac:dyDescent="0.35">
      <c r="A894" s="181" t="s">
        <v>1072</v>
      </c>
      <c r="B894" s="70">
        <v>44082</v>
      </c>
      <c r="C894" s="36">
        <v>65</v>
      </c>
      <c r="D894" s="36">
        <v>862</v>
      </c>
      <c r="E894" s="37">
        <v>0</v>
      </c>
      <c r="F894" s="36">
        <v>221</v>
      </c>
      <c r="G894" s="36">
        <v>725</v>
      </c>
      <c r="H894" s="35">
        <v>0</v>
      </c>
    </row>
    <row r="895" spans="1:8" s="171" customFormat="1" x14ac:dyDescent="0.35">
      <c r="A895" s="181" t="s">
        <v>1073</v>
      </c>
      <c r="B895" s="70">
        <v>44082</v>
      </c>
      <c r="C895" s="36">
        <v>126</v>
      </c>
      <c r="D895" s="36">
        <v>827</v>
      </c>
      <c r="E895" s="37">
        <v>0</v>
      </c>
      <c r="F895" s="36">
        <v>147</v>
      </c>
      <c r="G895" s="36">
        <v>325</v>
      </c>
      <c r="H895" s="35">
        <v>0</v>
      </c>
    </row>
    <row r="896" spans="1:8" s="171" customFormat="1" x14ac:dyDescent="0.35">
      <c r="A896" s="181" t="s">
        <v>1068</v>
      </c>
      <c r="B896" s="70">
        <v>44083</v>
      </c>
      <c r="C896" s="36">
        <v>391</v>
      </c>
      <c r="D896" s="36">
        <v>2394</v>
      </c>
      <c r="E896" s="37">
        <v>0</v>
      </c>
      <c r="F896" s="36">
        <v>254</v>
      </c>
      <c r="G896" s="36">
        <v>978</v>
      </c>
      <c r="H896" s="35">
        <v>0</v>
      </c>
    </row>
    <row r="897" spans="1:8" s="171" customFormat="1" x14ac:dyDescent="0.35">
      <c r="A897" s="181" t="s">
        <v>1069</v>
      </c>
      <c r="B897" s="70">
        <v>44083</v>
      </c>
      <c r="C897" s="36">
        <v>140</v>
      </c>
      <c r="D897" s="36">
        <v>1203</v>
      </c>
      <c r="E897" s="37">
        <v>0</v>
      </c>
      <c r="F897" s="36">
        <v>120</v>
      </c>
      <c r="G897" s="36">
        <v>625</v>
      </c>
      <c r="H897" s="35">
        <v>0</v>
      </c>
    </row>
    <row r="898" spans="1:8" s="171" customFormat="1" x14ac:dyDescent="0.35">
      <c r="A898" s="181" t="s">
        <v>1070</v>
      </c>
      <c r="B898" s="70">
        <v>44083</v>
      </c>
      <c r="C898" s="36">
        <v>115</v>
      </c>
      <c r="D898" s="36">
        <v>1279</v>
      </c>
      <c r="E898" s="37">
        <v>0</v>
      </c>
      <c r="F898" s="36">
        <v>106</v>
      </c>
      <c r="G898" s="36">
        <v>428</v>
      </c>
      <c r="H898" s="35">
        <v>0</v>
      </c>
    </row>
    <row r="899" spans="1:8" s="171" customFormat="1" x14ac:dyDescent="0.35">
      <c r="A899" s="181" t="s">
        <v>1071</v>
      </c>
      <c r="B899" s="70">
        <v>44083</v>
      </c>
      <c r="C899" s="36">
        <v>77</v>
      </c>
      <c r="D899" s="36">
        <v>815</v>
      </c>
      <c r="E899" s="37">
        <v>0</v>
      </c>
      <c r="F899" s="36">
        <v>79</v>
      </c>
      <c r="G899" s="36">
        <v>331</v>
      </c>
      <c r="H899" s="35">
        <v>0</v>
      </c>
    </row>
    <row r="900" spans="1:8" s="171" customFormat="1" x14ac:dyDescent="0.35">
      <c r="A900" s="181" t="s">
        <v>1072</v>
      </c>
      <c r="B900" s="70">
        <v>44083</v>
      </c>
      <c r="C900" s="36">
        <v>72</v>
      </c>
      <c r="D900" s="36">
        <v>932</v>
      </c>
      <c r="E900" s="37">
        <v>0</v>
      </c>
      <c r="F900" s="36">
        <v>214</v>
      </c>
      <c r="G900" s="36">
        <v>653</v>
      </c>
      <c r="H900" s="35">
        <v>0</v>
      </c>
    </row>
    <row r="901" spans="1:8" s="171" customFormat="1" x14ac:dyDescent="0.35">
      <c r="A901" s="181" t="s">
        <v>1073</v>
      </c>
      <c r="B901" s="70">
        <v>44083</v>
      </c>
      <c r="C901" s="36">
        <v>136</v>
      </c>
      <c r="D901" s="36">
        <v>885</v>
      </c>
      <c r="E901" s="37">
        <v>0</v>
      </c>
      <c r="F901" s="36">
        <v>137</v>
      </c>
      <c r="G901" s="36">
        <v>267</v>
      </c>
      <c r="H901" s="35">
        <v>0</v>
      </c>
    </row>
    <row r="902" spans="1:8" s="171" customFormat="1" x14ac:dyDescent="0.35">
      <c r="A902" s="181" t="s">
        <v>1068</v>
      </c>
      <c r="B902" s="70">
        <v>44084</v>
      </c>
      <c r="C902" s="36">
        <v>402</v>
      </c>
      <c r="D902" s="36">
        <v>2473</v>
      </c>
      <c r="E902" s="37">
        <v>0</v>
      </c>
      <c r="F902" s="36">
        <v>243</v>
      </c>
      <c r="G902" s="36">
        <v>899</v>
      </c>
      <c r="H902" s="35">
        <v>0</v>
      </c>
    </row>
    <row r="903" spans="1:8" s="171" customFormat="1" x14ac:dyDescent="0.35">
      <c r="A903" s="181" t="s">
        <v>1069</v>
      </c>
      <c r="B903" s="70">
        <v>44084</v>
      </c>
      <c r="C903" s="36">
        <v>128</v>
      </c>
      <c r="D903" s="36">
        <v>1217</v>
      </c>
      <c r="E903" s="37">
        <v>0</v>
      </c>
      <c r="F903" s="36">
        <v>132</v>
      </c>
      <c r="G903" s="36">
        <v>611</v>
      </c>
      <c r="H903" s="35">
        <v>0</v>
      </c>
    </row>
    <row r="904" spans="1:8" s="171" customFormat="1" x14ac:dyDescent="0.35">
      <c r="A904" s="181" t="s">
        <v>1070</v>
      </c>
      <c r="B904" s="70">
        <v>44084</v>
      </c>
      <c r="C904" s="36">
        <v>119</v>
      </c>
      <c r="D904" s="36">
        <v>1327</v>
      </c>
      <c r="E904" s="37">
        <v>0</v>
      </c>
      <c r="F904" s="36">
        <v>102</v>
      </c>
      <c r="G904" s="36">
        <v>380</v>
      </c>
      <c r="H904" s="35">
        <v>0</v>
      </c>
    </row>
    <row r="905" spans="1:8" s="171" customFormat="1" x14ac:dyDescent="0.35">
      <c r="A905" s="181" t="s">
        <v>1071</v>
      </c>
      <c r="B905" s="70">
        <v>44084</v>
      </c>
      <c r="C905" s="36">
        <v>77</v>
      </c>
      <c r="D905" s="36">
        <v>836</v>
      </c>
      <c r="E905" s="37">
        <v>0</v>
      </c>
      <c r="F905" s="36">
        <v>79</v>
      </c>
      <c r="G905" s="36">
        <v>310</v>
      </c>
      <c r="H905" s="35">
        <v>0</v>
      </c>
    </row>
    <row r="906" spans="1:8" s="171" customFormat="1" x14ac:dyDescent="0.35">
      <c r="A906" s="181" t="s">
        <v>1072</v>
      </c>
      <c r="B906" s="70">
        <v>44084</v>
      </c>
      <c r="C906" s="36">
        <v>83</v>
      </c>
      <c r="D906" s="36">
        <v>941</v>
      </c>
      <c r="E906" s="37">
        <v>0</v>
      </c>
      <c r="F906" s="36">
        <v>203</v>
      </c>
      <c r="G906" s="36">
        <v>645</v>
      </c>
      <c r="H906" s="35">
        <v>0</v>
      </c>
    </row>
    <row r="907" spans="1:8" s="171" customFormat="1" x14ac:dyDescent="0.35">
      <c r="A907" s="181" t="s">
        <v>1073</v>
      </c>
      <c r="B907" s="70">
        <v>44084</v>
      </c>
      <c r="C907" s="36">
        <v>135</v>
      </c>
      <c r="D907" s="36">
        <v>895</v>
      </c>
      <c r="E907" s="37">
        <v>0</v>
      </c>
      <c r="F907" s="36">
        <v>138</v>
      </c>
      <c r="G907" s="36">
        <v>261</v>
      </c>
      <c r="H907" s="35">
        <v>0</v>
      </c>
    </row>
    <row r="908" spans="1:8" s="171" customFormat="1" x14ac:dyDescent="0.35">
      <c r="A908" s="181" t="s">
        <v>1068</v>
      </c>
      <c r="B908" s="70">
        <v>44085</v>
      </c>
      <c r="C908" s="36">
        <v>399</v>
      </c>
      <c r="D908" s="36">
        <v>2456</v>
      </c>
      <c r="E908" s="37">
        <v>0</v>
      </c>
      <c r="F908" s="36">
        <v>246</v>
      </c>
      <c r="G908" s="36">
        <v>916</v>
      </c>
      <c r="H908" s="35">
        <v>0</v>
      </c>
    </row>
    <row r="909" spans="1:8" s="171" customFormat="1" x14ac:dyDescent="0.35">
      <c r="A909" s="181" t="s">
        <v>1069</v>
      </c>
      <c r="B909" s="70">
        <v>44085</v>
      </c>
      <c r="C909" s="36">
        <v>140</v>
      </c>
      <c r="D909" s="36">
        <v>1247</v>
      </c>
      <c r="E909" s="37">
        <v>0</v>
      </c>
      <c r="F909" s="36">
        <v>120</v>
      </c>
      <c r="G909" s="36">
        <v>581</v>
      </c>
      <c r="H909" s="35">
        <v>0</v>
      </c>
    </row>
    <row r="910" spans="1:8" s="171" customFormat="1" x14ac:dyDescent="0.35">
      <c r="A910" s="181" t="s">
        <v>1070</v>
      </c>
      <c r="B910" s="70">
        <v>44085</v>
      </c>
      <c r="C910" s="36">
        <v>126</v>
      </c>
      <c r="D910" s="36">
        <v>1281</v>
      </c>
      <c r="E910" s="37">
        <v>0</v>
      </c>
      <c r="F910" s="36">
        <v>95</v>
      </c>
      <c r="G910" s="36">
        <v>428</v>
      </c>
      <c r="H910" s="35">
        <v>0</v>
      </c>
    </row>
    <row r="911" spans="1:8" s="171" customFormat="1" x14ac:dyDescent="0.35">
      <c r="A911" s="181" t="s">
        <v>1071</v>
      </c>
      <c r="B911" s="70">
        <v>44085</v>
      </c>
      <c r="C911" s="36">
        <v>78</v>
      </c>
      <c r="D911" s="36">
        <v>814</v>
      </c>
      <c r="E911" s="37">
        <v>0</v>
      </c>
      <c r="F911" s="36">
        <v>78</v>
      </c>
      <c r="G911" s="36">
        <v>332</v>
      </c>
      <c r="H911" s="35">
        <v>0</v>
      </c>
    </row>
    <row r="912" spans="1:8" s="171" customFormat="1" x14ac:dyDescent="0.35">
      <c r="A912" s="181" t="s">
        <v>1072</v>
      </c>
      <c r="B912" s="70">
        <v>44085</v>
      </c>
      <c r="C912" s="36">
        <v>84</v>
      </c>
      <c r="D912" s="36">
        <v>943</v>
      </c>
      <c r="E912" s="37">
        <v>0</v>
      </c>
      <c r="F912" s="36">
        <v>202</v>
      </c>
      <c r="G912" s="36">
        <v>642</v>
      </c>
      <c r="H912" s="35">
        <v>0</v>
      </c>
    </row>
    <row r="913" spans="1:8" s="171" customFormat="1" x14ac:dyDescent="0.35">
      <c r="A913" s="181" t="s">
        <v>1073</v>
      </c>
      <c r="B913" s="70">
        <v>44085</v>
      </c>
      <c r="C913" s="36">
        <v>138</v>
      </c>
      <c r="D913" s="36">
        <v>863</v>
      </c>
      <c r="E913" s="37">
        <v>0</v>
      </c>
      <c r="F913" s="36">
        <v>135</v>
      </c>
      <c r="G913" s="36">
        <v>293</v>
      </c>
      <c r="H913" s="35">
        <v>0</v>
      </c>
    </row>
    <row r="914" spans="1:8" s="171" customFormat="1" x14ac:dyDescent="0.35">
      <c r="A914" s="181" t="s">
        <v>1068</v>
      </c>
      <c r="B914" s="70">
        <v>44086</v>
      </c>
      <c r="C914" s="36">
        <v>391</v>
      </c>
      <c r="D914" s="36">
        <v>2395</v>
      </c>
      <c r="E914" s="37">
        <v>0</v>
      </c>
      <c r="F914" s="36">
        <v>254</v>
      </c>
      <c r="G914" s="36">
        <v>977</v>
      </c>
      <c r="H914" s="35">
        <v>0</v>
      </c>
    </row>
    <row r="915" spans="1:8" s="171" customFormat="1" x14ac:dyDescent="0.35">
      <c r="A915" s="181" t="s">
        <v>1069</v>
      </c>
      <c r="B915" s="70">
        <v>44086</v>
      </c>
      <c r="C915" s="36">
        <v>131</v>
      </c>
      <c r="D915" s="36">
        <v>1177</v>
      </c>
      <c r="E915" s="37">
        <v>0</v>
      </c>
      <c r="F915" s="36">
        <v>129</v>
      </c>
      <c r="G915" s="36">
        <v>651</v>
      </c>
      <c r="H915" s="35">
        <v>0</v>
      </c>
    </row>
    <row r="916" spans="1:8" s="171" customFormat="1" x14ac:dyDescent="0.35">
      <c r="A916" s="181" t="s">
        <v>1070</v>
      </c>
      <c r="B916" s="70">
        <v>44086</v>
      </c>
      <c r="C916" s="36">
        <v>110</v>
      </c>
      <c r="D916" s="36">
        <v>1196</v>
      </c>
      <c r="E916" s="37">
        <v>0</v>
      </c>
      <c r="F916" s="36">
        <v>111</v>
      </c>
      <c r="G916" s="36">
        <v>513</v>
      </c>
      <c r="H916" s="35">
        <v>0</v>
      </c>
    </row>
    <row r="917" spans="1:8" s="171" customFormat="1" x14ac:dyDescent="0.35">
      <c r="A917" s="181" t="s">
        <v>1071</v>
      </c>
      <c r="B917" s="70">
        <v>44086</v>
      </c>
      <c r="C917" s="36">
        <v>75</v>
      </c>
      <c r="D917" s="36">
        <v>794</v>
      </c>
      <c r="E917" s="37">
        <v>0</v>
      </c>
      <c r="F917" s="36">
        <v>81</v>
      </c>
      <c r="G917" s="36">
        <v>352</v>
      </c>
      <c r="H917" s="35">
        <v>0</v>
      </c>
    </row>
    <row r="918" spans="1:8" s="171" customFormat="1" x14ac:dyDescent="0.35">
      <c r="A918" s="181" t="s">
        <v>1072</v>
      </c>
      <c r="B918" s="70">
        <v>44086</v>
      </c>
      <c r="C918" s="36">
        <v>72</v>
      </c>
      <c r="D918" s="36">
        <v>892</v>
      </c>
      <c r="E918" s="37">
        <v>0</v>
      </c>
      <c r="F918" s="36">
        <v>214</v>
      </c>
      <c r="G918" s="36">
        <v>699</v>
      </c>
      <c r="H918" s="35">
        <v>0</v>
      </c>
    </row>
    <row r="919" spans="1:8" s="171" customFormat="1" x14ac:dyDescent="0.35">
      <c r="A919" s="181" t="s">
        <v>1073</v>
      </c>
      <c r="B919" s="70">
        <v>44086</v>
      </c>
      <c r="C919" s="36">
        <v>143</v>
      </c>
      <c r="D919" s="36">
        <v>819</v>
      </c>
      <c r="E919" s="37">
        <v>0</v>
      </c>
      <c r="F919" s="36">
        <v>130</v>
      </c>
      <c r="G919" s="36">
        <v>337</v>
      </c>
      <c r="H919" s="35">
        <v>0</v>
      </c>
    </row>
    <row r="920" spans="1:8" s="171" customFormat="1" x14ac:dyDescent="0.35">
      <c r="A920" s="181" t="s">
        <v>1068</v>
      </c>
      <c r="B920" s="70">
        <v>44087</v>
      </c>
      <c r="C920" s="36">
        <v>360</v>
      </c>
      <c r="D920" s="36">
        <v>2249</v>
      </c>
      <c r="E920" s="37">
        <v>0</v>
      </c>
      <c r="F920" s="36">
        <v>285</v>
      </c>
      <c r="G920" s="36">
        <v>1123</v>
      </c>
      <c r="H920" s="35">
        <v>0</v>
      </c>
    </row>
    <row r="921" spans="1:8" s="171" customFormat="1" x14ac:dyDescent="0.35">
      <c r="A921" s="181" t="s">
        <v>1069</v>
      </c>
      <c r="B921" s="70">
        <v>44087</v>
      </c>
      <c r="C921" s="36">
        <v>124</v>
      </c>
      <c r="D921" s="36">
        <v>1133</v>
      </c>
      <c r="E921" s="37">
        <v>0</v>
      </c>
      <c r="F921" s="36">
        <v>136</v>
      </c>
      <c r="G921" s="36">
        <v>695</v>
      </c>
      <c r="H921" s="35">
        <v>0</v>
      </c>
    </row>
    <row r="922" spans="1:8" s="171" customFormat="1" x14ac:dyDescent="0.35">
      <c r="A922" s="181" t="s">
        <v>1070</v>
      </c>
      <c r="B922" s="70">
        <v>44087</v>
      </c>
      <c r="C922" s="36">
        <v>109</v>
      </c>
      <c r="D922" s="36">
        <v>1137</v>
      </c>
      <c r="E922" s="37">
        <v>0</v>
      </c>
      <c r="F922" s="36">
        <v>112</v>
      </c>
      <c r="G922" s="36">
        <v>572</v>
      </c>
      <c r="H922" s="35">
        <v>0</v>
      </c>
    </row>
    <row r="923" spans="1:8" s="171" customFormat="1" x14ac:dyDescent="0.35">
      <c r="A923" s="181" t="s">
        <v>1071</v>
      </c>
      <c r="B923" s="70">
        <v>44087</v>
      </c>
      <c r="C923" s="36">
        <v>74</v>
      </c>
      <c r="D923" s="36">
        <v>780</v>
      </c>
      <c r="E923" s="37">
        <v>0</v>
      </c>
      <c r="F923" s="36">
        <v>82</v>
      </c>
      <c r="G923" s="36">
        <v>366</v>
      </c>
      <c r="H923" s="35">
        <v>0</v>
      </c>
    </row>
    <row r="924" spans="1:8" s="171" customFormat="1" x14ac:dyDescent="0.35">
      <c r="A924" s="181" t="s">
        <v>1072</v>
      </c>
      <c r="B924" s="70">
        <v>44087</v>
      </c>
      <c r="C924" s="36">
        <v>65</v>
      </c>
      <c r="D924" s="36">
        <v>831</v>
      </c>
      <c r="E924" s="37">
        <v>0</v>
      </c>
      <c r="F924" s="36">
        <v>221</v>
      </c>
      <c r="G924" s="36">
        <v>754</v>
      </c>
      <c r="H924" s="35">
        <v>0</v>
      </c>
    </row>
    <row r="925" spans="1:8" s="171" customFormat="1" x14ac:dyDescent="0.35">
      <c r="A925" s="181" t="s">
        <v>1073</v>
      </c>
      <c r="B925" s="70">
        <v>44087</v>
      </c>
      <c r="C925" s="36">
        <v>134</v>
      </c>
      <c r="D925" s="36">
        <v>797</v>
      </c>
      <c r="E925" s="37">
        <v>0</v>
      </c>
      <c r="F925" s="36">
        <v>139</v>
      </c>
      <c r="G925" s="36">
        <v>361</v>
      </c>
      <c r="H925" s="35">
        <v>0</v>
      </c>
    </row>
    <row r="926" spans="1:8" s="171" customFormat="1" x14ac:dyDescent="0.35">
      <c r="A926" s="181" t="s">
        <v>1068</v>
      </c>
      <c r="B926" s="70">
        <v>44088</v>
      </c>
      <c r="C926" s="36">
        <v>367</v>
      </c>
      <c r="D926" s="36">
        <v>2314</v>
      </c>
      <c r="E926" s="37">
        <v>0</v>
      </c>
      <c r="F926" s="36">
        <v>278</v>
      </c>
      <c r="G926" s="36">
        <v>1017</v>
      </c>
      <c r="H926" s="35">
        <v>0</v>
      </c>
    </row>
    <row r="927" spans="1:8" s="171" customFormat="1" x14ac:dyDescent="0.35">
      <c r="A927" s="181" t="s">
        <v>1069</v>
      </c>
      <c r="B927" s="70">
        <v>44088</v>
      </c>
      <c r="C927" s="36">
        <v>119</v>
      </c>
      <c r="D927" s="36">
        <v>1116</v>
      </c>
      <c r="E927" s="37">
        <v>0</v>
      </c>
      <c r="F927" s="36">
        <v>141</v>
      </c>
      <c r="G927" s="36">
        <v>712</v>
      </c>
      <c r="H927" s="35">
        <v>0</v>
      </c>
    </row>
    <row r="928" spans="1:8" s="171" customFormat="1" x14ac:dyDescent="0.35">
      <c r="A928" s="181" t="s">
        <v>1070</v>
      </c>
      <c r="B928" s="70">
        <v>44088</v>
      </c>
      <c r="C928" s="36">
        <v>95</v>
      </c>
      <c r="D928" s="36">
        <v>1127</v>
      </c>
      <c r="E928" s="37">
        <v>0</v>
      </c>
      <c r="F928" s="36">
        <v>126</v>
      </c>
      <c r="G928" s="36">
        <v>580</v>
      </c>
      <c r="H928" s="35">
        <v>0</v>
      </c>
    </row>
    <row r="929" spans="1:8" s="171" customFormat="1" x14ac:dyDescent="0.35">
      <c r="A929" s="181" t="s">
        <v>1071</v>
      </c>
      <c r="B929" s="70">
        <v>44088</v>
      </c>
      <c r="C929" s="36">
        <v>71</v>
      </c>
      <c r="D929" s="36">
        <v>797</v>
      </c>
      <c r="E929" s="37">
        <v>0</v>
      </c>
      <c r="F929" s="36">
        <v>85</v>
      </c>
      <c r="G929" s="36">
        <v>349</v>
      </c>
      <c r="H929" s="35">
        <v>0</v>
      </c>
    </row>
    <row r="930" spans="1:8" s="171" customFormat="1" x14ac:dyDescent="0.35">
      <c r="A930" s="181" t="s">
        <v>1072</v>
      </c>
      <c r="B930" s="70">
        <v>44088</v>
      </c>
      <c r="C930" s="36">
        <v>80</v>
      </c>
      <c r="D930" s="36">
        <v>844</v>
      </c>
      <c r="E930" s="37">
        <v>0</v>
      </c>
      <c r="F930" s="36">
        <v>206</v>
      </c>
      <c r="G930" s="36">
        <v>739</v>
      </c>
      <c r="H930" s="35">
        <v>0</v>
      </c>
    </row>
    <row r="931" spans="1:8" s="171" customFormat="1" x14ac:dyDescent="0.35">
      <c r="A931" s="181" t="s">
        <v>1073</v>
      </c>
      <c r="B931" s="70">
        <v>44088</v>
      </c>
      <c r="C931" s="36">
        <v>131</v>
      </c>
      <c r="D931" s="36">
        <v>826</v>
      </c>
      <c r="E931" s="37">
        <v>0</v>
      </c>
      <c r="F931" s="36">
        <v>142</v>
      </c>
      <c r="G931" s="36">
        <v>330</v>
      </c>
      <c r="H931" s="35">
        <v>0</v>
      </c>
    </row>
    <row r="932" spans="1:8" s="171" customFormat="1" x14ac:dyDescent="0.35">
      <c r="A932" s="181" t="s">
        <v>1068</v>
      </c>
      <c r="B932" s="70">
        <v>44089</v>
      </c>
      <c r="C932" s="36">
        <v>389</v>
      </c>
      <c r="D932" s="36">
        <v>2510</v>
      </c>
      <c r="E932" s="37">
        <v>0</v>
      </c>
      <c r="F932" s="36">
        <v>256</v>
      </c>
      <c r="G932" s="36">
        <v>827</v>
      </c>
      <c r="H932" s="35">
        <v>0</v>
      </c>
    </row>
    <row r="933" spans="1:8" s="171" customFormat="1" x14ac:dyDescent="0.35">
      <c r="A933" s="181" t="s">
        <v>1069</v>
      </c>
      <c r="B933" s="70">
        <v>44089</v>
      </c>
      <c r="C933" s="36">
        <v>123</v>
      </c>
      <c r="D933" s="36">
        <v>1182</v>
      </c>
      <c r="E933" s="37">
        <v>0</v>
      </c>
      <c r="F933" s="36">
        <v>137</v>
      </c>
      <c r="G933" s="36">
        <v>646</v>
      </c>
      <c r="H933" s="35">
        <v>0</v>
      </c>
    </row>
    <row r="934" spans="1:8" s="171" customFormat="1" x14ac:dyDescent="0.35">
      <c r="A934" s="181" t="s">
        <v>1070</v>
      </c>
      <c r="B934" s="70">
        <v>44089</v>
      </c>
      <c r="C934" s="36">
        <v>111</v>
      </c>
      <c r="D934" s="36">
        <v>1243</v>
      </c>
      <c r="E934" s="37">
        <v>0</v>
      </c>
      <c r="F934" s="36">
        <v>110</v>
      </c>
      <c r="G934" s="36">
        <v>465</v>
      </c>
      <c r="H934" s="35">
        <v>0</v>
      </c>
    </row>
    <row r="935" spans="1:8" s="171" customFormat="1" x14ac:dyDescent="0.35">
      <c r="A935" s="181" t="s">
        <v>1071</v>
      </c>
      <c r="B935" s="70">
        <v>44089</v>
      </c>
      <c r="C935" s="36">
        <v>83</v>
      </c>
      <c r="D935" s="36">
        <v>816</v>
      </c>
      <c r="E935" s="37">
        <v>0</v>
      </c>
      <c r="F935" s="36">
        <v>73</v>
      </c>
      <c r="G935" s="36">
        <v>330</v>
      </c>
      <c r="H935" s="35">
        <v>0</v>
      </c>
    </row>
    <row r="936" spans="1:8" s="171" customFormat="1" x14ac:dyDescent="0.35">
      <c r="A936" s="181" t="s">
        <v>1072</v>
      </c>
      <c r="B936" s="70">
        <v>44089</v>
      </c>
      <c r="C936" s="36">
        <v>80</v>
      </c>
      <c r="D936" s="36">
        <v>886</v>
      </c>
      <c r="E936" s="37">
        <v>0</v>
      </c>
      <c r="F936" s="36">
        <v>206</v>
      </c>
      <c r="G936" s="36">
        <v>705</v>
      </c>
      <c r="H936" s="35">
        <v>0</v>
      </c>
    </row>
    <row r="937" spans="1:8" s="171" customFormat="1" x14ac:dyDescent="0.35">
      <c r="A937" s="181" t="s">
        <v>1073</v>
      </c>
      <c r="B937" s="70">
        <v>44089</v>
      </c>
      <c r="C937" s="36">
        <v>144</v>
      </c>
      <c r="D937" s="36">
        <v>879</v>
      </c>
      <c r="E937" s="37">
        <v>0</v>
      </c>
      <c r="F937" s="36">
        <v>129</v>
      </c>
      <c r="G937" s="36">
        <v>269</v>
      </c>
      <c r="H937" s="35">
        <v>0</v>
      </c>
    </row>
    <row r="938" spans="1:8" s="171" customFormat="1" x14ac:dyDescent="0.35">
      <c r="A938" s="181" t="s">
        <v>1068</v>
      </c>
      <c r="B938" s="70">
        <v>44090</v>
      </c>
      <c r="C938" s="36">
        <v>385</v>
      </c>
      <c r="D938" s="36">
        <v>2540</v>
      </c>
      <c r="E938" s="37">
        <v>0</v>
      </c>
      <c r="F938" s="36">
        <v>260</v>
      </c>
      <c r="G938" s="36">
        <v>797</v>
      </c>
      <c r="H938" s="35">
        <v>0</v>
      </c>
    </row>
    <row r="939" spans="1:8" s="171" customFormat="1" x14ac:dyDescent="0.35">
      <c r="A939" s="181" t="s">
        <v>1069</v>
      </c>
      <c r="B939" s="70">
        <v>44090</v>
      </c>
      <c r="C939" s="36">
        <v>126</v>
      </c>
      <c r="D939" s="36">
        <v>1225</v>
      </c>
      <c r="E939" s="37">
        <v>0</v>
      </c>
      <c r="F939" s="36">
        <v>134</v>
      </c>
      <c r="G939" s="36">
        <v>603</v>
      </c>
      <c r="H939" s="35">
        <v>0</v>
      </c>
    </row>
    <row r="940" spans="1:8" s="171" customFormat="1" x14ac:dyDescent="0.35">
      <c r="A940" s="181" t="s">
        <v>1070</v>
      </c>
      <c r="B940" s="70">
        <v>44090</v>
      </c>
      <c r="C940" s="36">
        <v>117</v>
      </c>
      <c r="D940" s="36">
        <v>1265</v>
      </c>
      <c r="E940" s="37">
        <v>0</v>
      </c>
      <c r="F940" s="36">
        <v>104</v>
      </c>
      <c r="G940" s="36">
        <v>447</v>
      </c>
      <c r="H940" s="35">
        <v>0</v>
      </c>
    </row>
    <row r="941" spans="1:8" s="171" customFormat="1" x14ac:dyDescent="0.35">
      <c r="A941" s="181" t="s">
        <v>1071</v>
      </c>
      <c r="B941" s="70">
        <v>44090</v>
      </c>
      <c r="C941" s="36">
        <v>82</v>
      </c>
      <c r="D941" s="36">
        <v>816</v>
      </c>
      <c r="E941" s="37">
        <v>0</v>
      </c>
      <c r="F941" s="36">
        <v>74</v>
      </c>
      <c r="G941" s="36">
        <v>330</v>
      </c>
      <c r="H941" s="35">
        <v>0</v>
      </c>
    </row>
    <row r="942" spans="1:8" s="171" customFormat="1" x14ac:dyDescent="0.35">
      <c r="A942" s="181" t="s">
        <v>1072</v>
      </c>
      <c r="B942" s="70">
        <v>44090</v>
      </c>
      <c r="C942" s="36">
        <v>87</v>
      </c>
      <c r="D942" s="36">
        <v>917</v>
      </c>
      <c r="E942" s="37">
        <v>0</v>
      </c>
      <c r="F942" s="36">
        <v>199</v>
      </c>
      <c r="G942" s="36">
        <v>672</v>
      </c>
      <c r="H942" s="35">
        <v>0</v>
      </c>
    </row>
    <row r="943" spans="1:8" s="171" customFormat="1" x14ac:dyDescent="0.35">
      <c r="A943" s="181" t="s">
        <v>1073</v>
      </c>
      <c r="B943" s="70">
        <v>44090</v>
      </c>
      <c r="C943" s="36">
        <v>147</v>
      </c>
      <c r="D943" s="36">
        <v>905</v>
      </c>
      <c r="E943" s="37">
        <v>0</v>
      </c>
      <c r="F943" s="36">
        <v>126</v>
      </c>
      <c r="G943" s="36">
        <v>247</v>
      </c>
      <c r="H943" s="35">
        <v>0</v>
      </c>
    </row>
    <row r="944" spans="1:8" s="171" customFormat="1" x14ac:dyDescent="0.35">
      <c r="A944" s="181" t="s">
        <v>1068</v>
      </c>
      <c r="B944" s="70">
        <v>44091</v>
      </c>
      <c r="C944" s="36">
        <v>409</v>
      </c>
      <c r="D944" s="36">
        <v>2585</v>
      </c>
      <c r="E944" s="37">
        <v>0</v>
      </c>
      <c r="F944" s="36">
        <v>236</v>
      </c>
      <c r="G944" s="36">
        <v>752</v>
      </c>
      <c r="H944" s="35">
        <v>0</v>
      </c>
    </row>
    <row r="945" spans="1:8" s="171" customFormat="1" x14ac:dyDescent="0.35">
      <c r="A945" s="181" t="s">
        <v>1069</v>
      </c>
      <c r="B945" s="70">
        <v>44091</v>
      </c>
      <c r="C945" s="36">
        <v>130</v>
      </c>
      <c r="D945" s="36">
        <v>1195</v>
      </c>
      <c r="E945" s="37">
        <v>0</v>
      </c>
      <c r="F945" s="36">
        <v>130</v>
      </c>
      <c r="G945" s="36">
        <v>633</v>
      </c>
      <c r="H945" s="35">
        <v>0</v>
      </c>
    </row>
    <row r="946" spans="1:8" s="171" customFormat="1" x14ac:dyDescent="0.35">
      <c r="A946" s="181" t="s">
        <v>1070</v>
      </c>
      <c r="B946" s="70">
        <v>44091</v>
      </c>
      <c r="C946" s="36">
        <v>120</v>
      </c>
      <c r="D946" s="36">
        <v>1293</v>
      </c>
      <c r="E946" s="37">
        <v>0</v>
      </c>
      <c r="F946" s="36">
        <v>101</v>
      </c>
      <c r="G946" s="36">
        <v>416</v>
      </c>
      <c r="H946" s="35">
        <v>0</v>
      </c>
    </row>
    <row r="947" spans="1:8" s="171" customFormat="1" x14ac:dyDescent="0.35">
      <c r="A947" s="181" t="s">
        <v>1071</v>
      </c>
      <c r="B947" s="70">
        <v>44091</v>
      </c>
      <c r="C947" s="36">
        <v>82</v>
      </c>
      <c r="D947" s="36">
        <v>796</v>
      </c>
      <c r="E947" s="37">
        <v>0</v>
      </c>
      <c r="F947" s="36">
        <v>74</v>
      </c>
      <c r="G947" s="36">
        <v>350</v>
      </c>
      <c r="H947" s="35">
        <v>0</v>
      </c>
    </row>
    <row r="948" spans="1:8" s="171" customFormat="1" x14ac:dyDescent="0.35">
      <c r="A948" s="181" t="s">
        <v>1072</v>
      </c>
      <c r="B948" s="70">
        <v>44091</v>
      </c>
      <c r="C948" s="36">
        <v>81</v>
      </c>
      <c r="D948" s="36">
        <v>901</v>
      </c>
      <c r="E948" s="37">
        <v>0</v>
      </c>
      <c r="F948" s="36">
        <v>205</v>
      </c>
      <c r="G948" s="36">
        <v>686</v>
      </c>
      <c r="H948" s="35">
        <v>0</v>
      </c>
    </row>
    <row r="949" spans="1:8" s="171" customFormat="1" x14ac:dyDescent="0.35">
      <c r="A949" s="181" t="s">
        <v>1073</v>
      </c>
      <c r="B949" s="70">
        <v>44091</v>
      </c>
      <c r="C949" s="36">
        <v>146</v>
      </c>
      <c r="D949" s="36">
        <v>913</v>
      </c>
      <c r="E949" s="37">
        <v>0</v>
      </c>
      <c r="F949" s="36">
        <v>127</v>
      </c>
      <c r="G949" s="36">
        <v>245</v>
      </c>
      <c r="H949" s="35">
        <v>0</v>
      </c>
    </row>
    <row r="950" spans="1:8" s="171" customFormat="1" x14ac:dyDescent="0.35">
      <c r="A950" s="181" t="s">
        <v>1068</v>
      </c>
      <c r="B950" s="70">
        <v>44092</v>
      </c>
      <c r="C950" s="36">
        <v>408</v>
      </c>
      <c r="D950" s="36">
        <v>2604</v>
      </c>
      <c r="E950" s="37">
        <v>0</v>
      </c>
      <c r="F950" s="36">
        <v>237</v>
      </c>
      <c r="G950" s="36">
        <v>733</v>
      </c>
      <c r="H950" s="35">
        <v>0</v>
      </c>
    </row>
    <row r="951" spans="1:8" s="171" customFormat="1" x14ac:dyDescent="0.35">
      <c r="A951" s="181" t="s">
        <v>1069</v>
      </c>
      <c r="B951" s="70">
        <v>44092</v>
      </c>
      <c r="C951" s="36">
        <v>139</v>
      </c>
      <c r="D951" s="36">
        <v>1175</v>
      </c>
      <c r="E951" s="37">
        <v>0</v>
      </c>
      <c r="F951" s="36">
        <v>121</v>
      </c>
      <c r="G951" s="36">
        <v>653</v>
      </c>
      <c r="H951" s="35">
        <v>0</v>
      </c>
    </row>
    <row r="952" spans="1:8" s="171" customFormat="1" x14ac:dyDescent="0.35">
      <c r="A952" s="181" t="s">
        <v>1070</v>
      </c>
      <c r="B952" s="70">
        <v>44092</v>
      </c>
      <c r="C952" s="36">
        <v>122</v>
      </c>
      <c r="D952" s="36">
        <v>1271</v>
      </c>
      <c r="E952" s="37">
        <v>0</v>
      </c>
      <c r="F952" s="36">
        <v>99</v>
      </c>
      <c r="G952" s="36">
        <v>436</v>
      </c>
      <c r="H952" s="35">
        <v>0</v>
      </c>
    </row>
    <row r="953" spans="1:8" s="171" customFormat="1" x14ac:dyDescent="0.35">
      <c r="A953" s="181" t="s">
        <v>1071</v>
      </c>
      <c r="B953" s="70">
        <v>44092</v>
      </c>
      <c r="C953" s="36">
        <v>78</v>
      </c>
      <c r="D953" s="36">
        <v>784</v>
      </c>
      <c r="E953" s="37">
        <v>0</v>
      </c>
      <c r="F953" s="36">
        <v>78</v>
      </c>
      <c r="G953" s="36">
        <v>362</v>
      </c>
      <c r="H953" s="35">
        <v>0</v>
      </c>
    </row>
    <row r="954" spans="1:8" s="171" customFormat="1" x14ac:dyDescent="0.35">
      <c r="A954" s="181" t="s">
        <v>1072</v>
      </c>
      <c r="B954" s="70">
        <v>44092</v>
      </c>
      <c r="C954" s="36">
        <v>81</v>
      </c>
      <c r="D954" s="36">
        <v>895</v>
      </c>
      <c r="E954" s="37">
        <v>0</v>
      </c>
      <c r="F954" s="36">
        <v>205</v>
      </c>
      <c r="G954" s="36">
        <v>693</v>
      </c>
      <c r="H954" s="35">
        <v>0</v>
      </c>
    </row>
    <row r="955" spans="1:8" s="171" customFormat="1" x14ac:dyDescent="0.35">
      <c r="A955" s="181" t="s">
        <v>1073</v>
      </c>
      <c r="B955" s="70">
        <v>44092</v>
      </c>
      <c r="C955" s="36">
        <v>149</v>
      </c>
      <c r="D955" s="36">
        <v>903</v>
      </c>
      <c r="E955" s="37">
        <v>0</v>
      </c>
      <c r="F955" s="36">
        <v>124</v>
      </c>
      <c r="G955" s="36">
        <v>255</v>
      </c>
      <c r="H955" s="35">
        <v>0</v>
      </c>
    </row>
    <row r="956" spans="1:8" s="171" customFormat="1" x14ac:dyDescent="0.35">
      <c r="A956" s="181" t="s">
        <v>1068</v>
      </c>
      <c r="B956" s="70">
        <v>44093</v>
      </c>
      <c r="C956" s="36">
        <v>416</v>
      </c>
      <c r="D956" s="36">
        <v>2542</v>
      </c>
      <c r="E956" s="37">
        <v>0</v>
      </c>
      <c r="F956" s="36">
        <v>229</v>
      </c>
      <c r="G956" s="36">
        <v>795</v>
      </c>
      <c r="H956" s="35">
        <v>0</v>
      </c>
    </row>
    <row r="957" spans="1:8" s="171" customFormat="1" x14ac:dyDescent="0.35">
      <c r="A957" s="181" t="s">
        <v>1069</v>
      </c>
      <c r="B957" s="70">
        <v>44093</v>
      </c>
      <c r="C957" s="36">
        <v>143</v>
      </c>
      <c r="D957" s="36">
        <v>1117</v>
      </c>
      <c r="E957" s="37">
        <v>0</v>
      </c>
      <c r="F957" s="36">
        <v>117</v>
      </c>
      <c r="G957" s="36">
        <v>711</v>
      </c>
      <c r="H957" s="35">
        <v>0</v>
      </c>
    </row>
    <row r="958" spans="1:8" s="171" customFormat="1" x14ac:dyDescent="0.35">
      <c r="A958" s="181" t="s">
        <v>1070</v>
      </c>
      <c r="B958" s="70">
        <v>44093</v>
      </c>
      <c r="C958" s="36">
        <v>131</v>
      </c>
      <c r="D958" s="36">
        <v>1224</v>
      </c>
      <c r="E958" s="37">
        <v>0</v>
      </c>
      <c r="F958" s="36">
        <v>89</v>
      </c>
      <c r="G958" s="36">
        <v>483</v>
      </c>
      <c r="H958" s="35">
        <v>0</v>
      </c>
    </row>
    <row r="959" spans="1:8" s="171" customFormat="1" x14ac:dyDescent="0.35">
      <c r="A959" s="181" t="s">
        <v>1071</v>
      </c>
      <c r="B959" s="70">
        <v>44093</v>
      </c>
      <c r="C959" s="36">
        <v>75</v>
      </c>
      <c r="D959" s="36">
        <v>750</v>
      </c>
      <c r="E959" s="37">
        <v>0</v>
      </c>
      <c r="F959" s="36">
        <v>81</v>
      </c>
      <c r="G959" s="36">
        <v>396</v>
      </c>
      <c r="H959" s="35">
        <v>0</v>
      </c>
    </row>
    <row r="960" spans="1:8" s="171" customFormat="1" x14ac:dyDescent="0.35">
      <c r="A960" s="181" t="s">
        <v>1072</v>
      </c>
      <c r="B960" s="70">
        <v>44093</v>
      </c>
      <c r="C960" s="36">
        <v>85</v>
      </c>
      <c r="D960" s="36">
        <v>873</v>
      </c>
      <c r="E960" s="37">
        <v>0</v>
      </c>
      <c r="F960" s="36">
        <v>201</v>
      </c>
      <c r="G960" s="36">
        <v>704</v>
      </c>
      <c r="H960" s="35">
        <v>0</v>
      </c>
    </row>
    <row r="961" spans="1:8" s="171" customFormat="1" x14ac:dyDescent="0.35">
      <c r="A961" s="181" t="s">
        <v>1073</v>
      </c>
      <c r="B961" s="70">
        <v>44093</v>
      </c>
      <c r="C961" s="36">
        <v>145</v>
      </c>
      <c r="D961" s="36">
        <v>881</v>
      </c>
      <c r="E961" s="37">
        <v>0</v>
      </c>
      <c r="F961" s="36">
        <v>128</v>
      </c>
      <c r="G961" s="36">
        <v>271</v>
      </c>
      <c r="H961" s="35">
        <v>0</v>
      </c>
    </row>
    <row r="962" spans="1:8" s="171" customFormat="1" x14ac:dyDescent="0.35">
      <c r="A962" s="181" t="s">
        <v>1068</v>
      </c>
      <c r="B962" s="70">
        <v>44094</v>
      </c>
      <c r="C962" s="36">
        <v>368</v>
      </c>
      <c r="D962" s="36">
        <v>2404</v>
      </c>
      <c r="E962" s="37">
        <v>0</v>
      </c>
      <c r="F962" s="36">
        <v>277</v>
      </c>
      <c r="G962" s="36">
        <v>933</v>
      </c>
      <c r="H962" s="35">
        <v>0</v>
      </c>
    </row>
    <row r="963" spans="1:8" s="171" customFormat="1" x14ac:dyDescent="0.35">
      <c r="A963" s="181" t="s">
        <v>1069</v>
      </c>
      <c r="B963" s="70">
        <v>44094</v>
      </c>
      <c r="C963" s="36">
        <v>130</v>
      </c>
      <c r="D963" s="36">
        <v>1058</v>
      </c>
      <c r="E963" s="37">
        <v>0</v>
      </c>
      <c r="F963" s="36">
        <v>130</v>
      </c>
      <c r="G963" s="36">
        <v>770</v>
      </c>
      <c r="H963" s="35">
        <v>0</v>
      </c>
    </row>
    <row r="964" spans="1:8" s="171" customFormat="1" x14ac:dyDescent="0.35">
      <c r="A964" s="181" t="s">
        <v>1070</v>
      </c>
      <c r="B964" s="70">
        <v>44094</v>
      </c>
      <c r="C964" s="36">
        <v>129</v>
      </c>
      <c r="D964" s="36">
        <v>1130</v>
      </c>
      <c r="E964" s="37">
        <v>0</v>
      </c>
      <c r="F964" s="36">
        <v>92</v>
      </c>
      <c r="G964" s="36">
        <v>577</v>
      </c>
      <c r="H964" s="35">
        <v>0</v>
      </c>
    </row>
    <row r="965" spans="1:8" s="171" customFormat="1" x14ac:dyDescent="0.35">
      <c r="A965" s="181" t="s">
        <v>1071</v>
      </c>
      <c r="B965" s="70">
        <v>44094</v>
      </c>
      <c r="C965" s="36">
        <v>73</v>
      </c>
      <c r="D965" s="36">
        <v>708</v>
      </c>
      <c r="E965" s="37">
        <v>0</v>
      </c>
      <c r="F965" s="36">
        <v>83</v>
      </c>
      <c r="G965" s="36">
        <v>438</v>
      </c>
      <c r="H965" s="35">
        <v>0</v>
      </c>
    </row>
    <row r="966" spans="1:8" s="171" customFormat="1" x14ac:dyDescent="0.35">
      <c r="A966" s="181" t="s">
        <v>1072</v>
      </c>
      <c r="B966" s="70">
        <v>44094</v>
      </c>
      <c r="C966" s="36">
        <v>77</v>
      </c>
      <c r="D966" s="36">
        <v>845</v>
      </c>
      <c r="E966" s="37">
        <v>0</v>
      </c>
      <c r="F966" s="36">
        <v>209</v>
      </c>
      <c r="G966" s="36">
        <v>737</v>
      </c>
      <c r="H966" s="35">
        <v>0</v>
      </c>
    </row>
    <row r="967" spans="1:8" s="171" customFormat="1" x14ac:dyDescent="0.35">
      <c r="A967" s="181" t="s">
        <v>1073</v>
      </c>
      <c r="B967" s="70">
        <v>44094</v>
      </c>
      <c r="C967" s="36">
        <v>130</v>
      </c>
      <c r="D967" s="36">
        <v>839</v>
      </c>
      <c r="E967" s="37">
        <v>0</v>
      </c>
      <c r="F967" s="36">
        <v>143</v>
      </c>
      <c r="G967" s="36">
        <v>313</v>
      </c>
      <c r="H967" s="35">
        <v>0</v>
      </c>
    </row>
    <row r="968" spans="1:8" s="171" customFormat="1" x14ac:dyDescent="0.35">
      <c r="A968" s="181" t="s">
        <v>1068</v>
      </c>
      <c r="B968" s="70">
        <v>44095</v>
      </c>
      <c r="C968" s="36">
        <v>373</v>
      </c>
      <c r="D968" s="36">
        <v>2427</v>
      </c>
      <c r="E968" s="37">
        <v>0</v>
      </c>
      <c r="F968" s="36">
        <v>272</v>
      </c>
      <c r="G968" s="36">
        <v>910</v>
      </c>
      <c r="H968" s="35">
        <v>0</v>
      </c>
    </row>
    <row r="969" spans="1:8" s="171" customFormat="1" x14ac:dyDescent="0.35">
      <c r="A969" s="181" t="s">
        <v>1069</v>
      </c>
      <c r="B969" s="70">
        <v>44095</v>
      </c>
      <c r="C969" s="36">
        <v>127</v>
      </c>
      <c r="D969" s="36">
        <v>1060</v>
      </c>
      <c r="E969" s="37">
        <v>0</v>
      </c>
      <c r="F969" s="36">
        <v>133</v>
      </c>
      <c r="G969" s="36">
        <v>768</v>
      </c>
      <c r="H969" s="35">
        <v>0</v>
      </c>
    </row>
    <row r="970" spans="1:8" s="171" customFormat="1" x14ac:dyDescent="0.35">
      <c r="A970" s="181" t="s">
        <v>1070</v>
      </c>
      <c r="B970" s="70">
        <v>44095</v>
      </c>
      <c r="C970" s="36">
        <v>126</v>
      </c>
      <c r="D970" s="36">
        <v>1149</v>
      </c>
      <c r="E970" s="37">
        <v>0</v>
      </c>
      <c r="F970" s="36">
        <v>95</v>
      </c>
      <c r="G970" s="36">
        <v>558</v>
      </c>
      <c r="H970" s="35">
        <v>0</v>
      </c>
    </row>
    <row r="971" spans="1:8" s="171" customFormat="1" x14ac:dyDescent="0.35">
      <c r="A971" s="181" t="s">
        <v>1071</v>
      </c>
      <c r="B971" s="70">
        <v>44095</v>
      </c>
      <c r="C971" s="36">
        <v>75</v>
      </c>
      <c r="D971" s="36">
        <v>716</v>
      </c>
      <c r="E971" s="37">
        <v>0</v>
      </c>
      <c r="F971" s="36">
        <v>81</v>
      </c>
      <c r="G971" s="36">
        <v>430</v>
      </c>
      <c r="H971" s="35">
        <v>0</v>
      </c>
    </row>
    <row r="972" spans="1:8" s="171" customFormat="1" x14ac:dyDescent="0.35">
      <c r="A972" s="181" t="s">
        <v>1072</v>
      </c>
      <c r="B972" s="70">
        <v>44095</v>
      </c>
      <c r="C972" s="36">
        <v>72</v>
      </c>
      <c r="D972" s="36">
        <v>849</v>
      </c>
      <c r="E972" s="37">
        <v>0</v>
      </c>
      <c r="F972" s="36">
        <v>214</v>
      </c>
      <c r="G972" s="36">
        <v>733</v>
      </c>
      <c r="H972" s="35">
        <v>0</v>
      </c>
    </row>
    <row r="973" spans="1:8" s="171" customFormat="1" x14ac:dyDescent="0.35">
      <c r="A973" s="181" t="s">
        <v>1073</v>
      </c>
      <c r="B973" s="70">
        <v>44095</v>
      </c>
      <c r="C973" s="36">
        <v>136</v>
      </c>
      <c r="D973" s="36">
        <v>845</v>
      </c>
      <c r="E973" s="37">
        <v>0</v>
      </c>
      <c r="F973" s="36">
        <v>137</v>
      </c>
      <c r="G973" s="36">
        <v>307</v>
      </c>
      <c r="H973" s="35">
        <v>0</v>
      </c>
    </row>
    <row r="974" spans="1:8" s="171" customFormat="1" x14ac:dyDescent="0.35">
      <c r="A974" s="181" t="s">
        <v>1068</v>
      </c>
      <c r="B974" s="70">
        <v>44096</v>
      </c>
      <c r="C974" s="36">
        <v>398</v>
      </c>
      <c r="D974" s="36">
        <v>2570</v>
      </c>
      <c r="E974" s="37">
        <v>0</v>
      </c>
      <c r="F974" s="36">
        <v>247</v>
      </c>
      <c r="G974" s="36">
        <v>767</v>
      </c>
      <c r="H974" s="35">
        <v>0</v>
      </c>
    </row>
    <row r="975" spans="1:8" s="171" customFormat="1" x14ac:dyDescent="0.35">
      <c r="A975" s="181" t="s">
        <v>1069</v>
      </c>
      <c r="B975" s="70">
        <v>44096</v>
      </c>
      <c r="C975" s="36">
        <v>135</v>
      </c>
      <c r="D975" s="36">
        <v>1201</v>
      </c>
      <c r="E975" s="37">
        <v>0</v>
      </c>
      <c r="F975" s="36">
        <v>125</v>
      </c>
      <c r="G975" s="36">
        <v>627</v>
      </c>
      <c r="H975" s="35">
        <v>0</v>
      </c>
    </row>
    <row r="976" spans="1:8" s="171" customFormat="1" x14ac:dyDescent="0.35">
      <c r="A976" s="181" t="s">
        <v>1070</v>
      </c>
      <c r="B976" s="70">
        <v>44096</v>
      </c>
      <c r="C976" s="36">
        <v>128</v>
      </c>
      <c r="D976" s="36">
        <v>1269</v>
      </c>
      <c r="E976" s="37">
        <v>0</v>
      </c>
      <c r="F976" s="36">
        <v>93</v>
      </c>
      <c r="G976" s="36">
        <v>438</v>
      </c>
      <c r="H976" s="35">
        <v>0</v>
      </c>
    </row>
    <row r="977" spans="1:8" s="171" customFormat="1" x14ac:dyDescent="0.35">
      <c r="A977" s="181" t="s">
        <v>1071</v>
      </c>
      <c r="B977" s="70">
        <v>44096</v>
      </c>
      <c r="C977" s="36">
        <v>77</v>
      </c>
      <c r="D977" s="36">
        <v>788</v>
      </c>
      <c r="E977" s="37">
        <v>0</v>
      </c>
      <c r="F977" s="36">
        <v>79</v>
      </c>
      <c r="G977" s="36">
        <v>358</v>
      </c>
      <c r="H977" s="35">
        <v>0</v>
      </c>
    </row>
    <row r="978" spans="1:8" s="171" customFormat="1" x14ac:dyDescent="0.35">
      <c r="A978" s="181" t="s">
        <v>1072</v>
      </c>
      <c r="B978" s="70">
        <v>44096</v>
      </c>
      <c r="C978" s="36">
        <v>80</v>
      </c>
      <c r="D978" s="36">
        <v>885</v>
      </c>
      <c r="E978" s="37">
        <v>0</v>
      </c>
      <c r="F978" s="36">
        <v>206</v>
      </c>
      <c r="G978" s="36">
        <v>697</v>
      </c>
      <c r="H978" s="35">
        <v>0</v>
      </c>
    </row>
    <row r="979" spans="1:8" s="171" customFormat="1" x14ac:dyDescent="0.35">
      <c r="A979" s="181" t="s">
        <v>1073</v>
      </c>
      <c r="B979" s="70">
        <v>44096</v>
      </c>
      <c r="C979" s="36">
        <v>148</v>
      </c>
      <c r="D979" s="36">
        <v>899</v>
      </c>
      <c r="E979" s="37">
        <v>0</v>
      </c>
      <c r="F979" s="36">
        <v>125</v>
      </c>
      <c r="G979" s="36">
        <v>253</v>
      </c>
      <c r="H979" s="35">
        <v>0</v>
      </c>
    </row>
    <row r="980" spans="1:8" s="171" customFormat="1" x14ac:dyDescent="0.35">
      <c r="A980" s="181" t="s">
        <v>1068</v>
      </c>
      <c r="B980" s="70">
        <v>44097</v>
      </c>
      <c r="C980" s="36">
        <v>393</v>
      </c>
      <c r="D980" s="36">
        <v>2629</v>
      </c>
      <c r="E980" s="37">
        <v>0</v>
      </c>
      <c r="F980" s="36">
        <v>252</v>
      </c>
      <c r="G980" s="36">
        <v>708</v>
      </c>
      <c r="H980" s="35">
        <v>0</v>
      </c>
    </row>
    <row r="981" spans="1:8" s="171" customFormat="1" x14ac:dyDescent="0.35">
      <c r="A981" s="181" t="s">
        <v>1069</v>
      </c>
      <c r="B981" s="70">
        <v>44097</v>
      </c>
      <c r="C981" s="36">
        <v>145</v>
      </c>
      <c r="D981" s="36">
        <v>1237</v>
      </c>
      <c r="E981" s="37">
        <v>0</v>
      </c>
      <c r="F981" s="36">
        <v>115</v>
      </c>
      <c r="G981" s="36">
        <v>591</v>
      </c>
      <c r="H981" s="35">
        <v>0</v>
      </c>
    </row>
    <row r="982" spans="1:8" s="171" customFormat="1" x14ac:dyDescent="0.35">
      <c r="A982" s="181" t="s">
        <v>1070</v>
      </c>
      <c r="B982" s="70">
        <v>44097</v>
      </c>
      <c r="C982" s="36">
        <v>130</v>
      </c>
      <c r="D982" s="36">
        <v>1303</v>
      </c>
      <c r="E982" s="37">
        <v>0</v>
      </c>
      <c r="F982" s="36">
        <v>91</v>
      </c>
      <c r="G982" s="36">
        <v>404</v>
      </c>
      <c r="H982" s="35">
        <v>0</v>
      </c>
    </row>
    <row r="983" spans="1:8" s="171" customFormat="1" x14ac:dyDescent="0.35">
      <c r="A983" s="181" t="s">
        <v>1071</v>
      </c>
      <c r="B983" s="70">
        <v>44097</v>
      </c>
      <c r="C983" s="36">
        <v>83</v>
      </c>
      <c r="D983" s="36">
        <v>788</v>
      </c>
      <c r="E983" s="37">
        <v>0</v>
      </c>
      <c r="F983" s="36">
        <v>76</v>
      </c>
      <c r="G983" s="36">
        <v>358</v>
      </c>
      <c r="H983" s="35">
        <v>0</v>
      </c>
    </row>
    <row r="984" spans="1:8" s="171" customFormat="1" x14ac:dyDescent="0.35">
      <c r="A984" s="181" t="s">
        <v>1072</v>
      </c>
      <c r="B984" s="70">
        <v>44097</v>
      </c>
      <c r="C984" s="36">
        <v>73</v>
      </c>
      <c r="D984" s="36">
        <v>927</v>
      </c>
      <c r="E984" s="37">
        <v>0</v>
      </c>
      <c r="F984" s="36">
        <v>213</v>
      </c>
      <c r="G984" s="36">
        <v>655</v>
      </c>
      <c r="H984" s="35">
        <v>0</v>
      </c>
    </row>
    <row r="985" spans="1:8" s="171" customFormat="1" x14ac:dyDescent="0.35">
      <c r="A985" s="181" t="s">
        <v>1073</v>
      </c>
      <c r="B985" s="70">
        <v>44097</v>
      </c>
      <c r="C985" s="36">
        <v>145</v>
      </c>
      <c r="D985" s="36">
        <v>895</v>
      </c>
      <c r="E985" s="37">
        <v>0</v>
      </c>
      <c r="F985" s="36">
        <v>128</v>
      </c>
      <c r="G985" s="36">
        <v>257</v>
      </c>
      <c r="H985" s="35">
        <v>0</v>
      </c>
    </row>
    <row r="986" spans="1:8" s="171" customFormat="1" x14ac:dyDescent="0.35">
      <c r="A986" s="181" t="s">
        <v>1068</v>
      </c>
      <c r="B986" s="70">
        <v>44098</v>
      </c>
      <c r="C986" s="36">
        <v>413</v>
      </c>
      <c r="D986" s="36">
        <v>2594</v>
      </c>
      <c r="E986" s="37">
        <v>0</v>
      </c>
      <c r="F986" s="36">
        <v>232</v>
      </c>
      <c r="G986" s="36">
        <v>743</v>
      </c>
      <c r="H986" s="35">
        <v>0</v>
      </c>
    </row>
    <row r="987" spans="1:8" s="171" customFormat="1" x14ac:dyDescent="0.35">
      <c r="A987" s="181" t="s">
        <v>1069</v>
      </c>
      <c r="B987" s="70">
        <v>44098</v>
      </c>
      <c r="C987" s="36">
        <v>147</v>
      </c>
      <c r="D987" s="36">
        <v>1225</v>
      </c>
      <c r="E987" s="37">
        <v>0</v>
      </c>
      <c r="F987" s="36">
        <v>113</v>
      </c>
      <c r="G987" s="36">
        <v>603</v>
      </c>
      <c r="H987" s="35">
        <v>0</v>
      </c>
    </row>
    <row r="988" spans="1:8" s="171" customFormat="1" x14ac:dyDescent="0.35">
      <c r="A988" s="181" t="s">
        <v>1070</v>
      </c>
      <c r="B988" s="70">
        <v>44098</v>
      </c>
      <c r="C988" s="36">
        <v>127</v>
      </c>
      <c r="D988" s="36">
        <v>1347</v>
      </c>
      <c r="E988" s="37">
        <v>0</v>
      </c>
      <c r="F988" s="36">
        <v>94</v>
      </c>
      <c r="G988" s="36">
        <v>361</v>
      </c>
      <c r="H988" s="35">
        <v>0</v>
      </c>
    </row>
    <row r="989" spans="1:8" s="171" customFormat="1" x14ac:dyDescent="0.35">
      <c r="A989" s="181" t="s">
        <v>1071</v>
      </c>
      <c r="B989" s="70">
        <v>44098</v>
      </c>
      <c r="C989" s="36">
        <v>78</v>
      </c>
      <c r="D989" s="36">
        <v>856</v>
      </c>
      <c r="E989" s="37">
        <v>0</v>
      </c>
      <c r="F989" s="36">
        <v>78</v>
      </c>
      <c r="G989" s="36">
        <v>290</v>
      </c>
      <c r="H989" s="35">
        <v>0</v>
      </c>
    </row>
    <row r="990" spans="1:8" s="171" customFormat="1" x14ac:dyDescent="0.35">
      <c r="A990" s="181" t="s">
        <v>1072</v>
      </c>
      <c r="B990" s="70">
        <v>44098</v>
      </c>
      <c r="C990" s="36">
        <v>78</v>
      </c>
      <c r="D990" s="36">
        <v>922</v>
      </c>
      <c r="E990" s="37">
        <v>0</v>
      </c>
      <c r="F990" s="36">
        <v>208</v>
      </c>
      <c r="G990" s="36">
        <v>660</v>
      </c>
      <c r="H990" s="35">
        <v>0</v>
      </c>
    </row>
    <row r="991" spans="1:8" s="171" customFormat="1" x14ac:dyDescent="0.35">
      <c r="A991" s="181" t="s">
        <v>1073</v>
      </c>
      <c r="B991" s="70">
        <v>44098</v>
      </c>
      <c r="C991" s="36">
        <v>148</v>
      </c>
      <c r="D991" s="36">
        <v>913</v>
      </c>
      <c r="E991" s="37">
        <v>0</v>
      </c>
      <c r="F991" s="36">
        <v>125</v>
      </c>
      <c r="G991" s="36">
        <v>245</v>
      </c>
      <c r="H991" s="35">
        <v>0</v>
      </c>
    </row>
    <row r="992" spans="1:8" s="171" customFormat="1" x14ac:dyDescent="0.35">
      <c r="A992" s="181" t="s">
        <v>1068</v>
      </c>
      <c r="B992" s="70">
        <v>44099</v>
      </c>
      <c r="C992" s="36">
        <v>418</v>
      </c>
      <c r="D992" s="36">
        <v>2572</v>
      </c>
      <c r="E992" s="37">
        <v>0</v>
      </c>
      <c r="F992" s="36">
        <v>227</v>
      </c>
      <c r="G992" s="36">
        <v>765</v>
      </c>
      <c r="H992" s="35">
        <v>0</v>
      </c>
    </row>
    <row r="993" spans="1:8" s="171" customFormat="1" x14ac:dyDescent="0.35">
      <c r="A993" s="181" t="s">
        <v>1069</v>
      </c>
      <c r="B993" s="70">
        <v>44099</v>
      </c>
      <c r="C993" s="36">
        <v>144</v>
      </c>
      <c r="D993" s="36">
        <v>1258</v>
      </c>
      <c r="E993" s="37">
        <v>0</v>
      </c>
      <c r="F993" s="36">
        <v>116</v>
      </c>
      <c r="G993" s="36">
        <v>570</v>
      </c>
      <c r="H993" s="35">
        <v>0</v>
      </c>
    </row>
    <row r="994" spans="1:8" s="171" customFormat="1" x14ac:dyDescent="0.35">
      <c r="A994" s="181" t="s">
        <v>1070</v>
      </c>
      <c r="B994" s="70">
        <v>44099</v>
      </c>
      <c r="C994" s="36">
        <v>131</v>
      </c>
      <c r="D994" s="36">
        <v>1324</v>
      </c>
      <c r="E994" s="37">
        <v>0</v>
      </c>
      <c r="F994" s="36">
        <v>90</v>
      </c>
      <c r="G994" s="36">
        <v>383</v>
      </c>
      <c r="H994" s="35">
        <v>0</v>
      </c>
    </row>
    <row r="995" spans="1:8" s="171" customFormat="1" x14ac:dyDescent="0.35">
      <c r="A995" s="181" t="s">
        <v>1071</v>
      </c>
      <c r="B995" s="70">
        <v>44099</v>
      </c>
      <c r="C995" s="36">
        <v>76</v>
      </c>
      <c r="D995" s="36">
        <v>821</v>
      </c>
      <c r="E995" s="37">
        <v>0</v>
      </c>
      <c r="F995" s="36">
        <v>80</v>
      </c>
      <c r="G995" s="36">
        <v>325</v>
      </c>
      <c r="H995" s="35">
        <v>0</v>
      </c>
    </row>
    <row r="996" spans="1:8" s="171" customFormat="1" x14ac:dyDescent="0.35">
      <c r="A996" s="181" t="s">
        <v>1072</v>
      </c>
      <c r="B996" s="70">
        <v>44099</v>
      </c>
      <c r="C996" s="36">
        <v>81</v>
      </c>
      <c r="D996" s="36">
        <v>927</v>
      </c>
      <c r="E996" s="37">
        <v>0</v>
      </c>
      <c r="F996" s="36">
        <v>205</v>
      </c>
      <c r="G996" s="36">
        <v>656</v>
      </c>
      <c r="H996" s="35">
        <v>0</v>
      </c>
    </row>
    <row r="997" spans="1:8" s="171" customFormat="1" x14ac:dyDescent="0.35">
      <c r="A997" s="181" t="s">
        <v>1073</v>
      </c>
      <c r="B997" s="70">
        <v>44099</v>
      </c>
      <c r="C997" s="36">
        <v>143</v>
      </c>
      <c r="D997" s="36">
        <v>912</v>
      </c>
      <c r="E997" s="37">
        <v>0</v>
      </c>
      <c r="F997" s="36">
        <v>130</v>
      </c>
      <c r="G997" s="36">
        <v>246</v>
      </c>
      <c r="H997" s="35">
        <v>0</v>
      </c>
    </row>
    <row r="998" spans="1:8" s="171" customFormat="1" x14ac:dyDescent="0.35">
      <c r="A998" s="181" t="s">
        <v>1068</v>
      </c>
      <c r="B998" s="70">
        <v>44100</v>
      </c>
      <c r="C998" s="36">
        <v>397</v>
      </c>
      <c r="D998" s="36">
        <v>2515</v>
      </c>
      <c r="E998" s="37">
        <v>0</v>
      </c>
      <c r="F998" s="36">
        <v>248</v>
      </c>
      <c r="G998" s="36">
        <v>822</v>
      </c>
      <c r="H998" s="35">
        <v>0</v>
      </c>
    </row>
    <row r="999" spans="1:8" s="171" customFormat="1" x14ac:dyDescent="0.35">
      <c r="A999" s="181" t="s">
        <v>1069</v>
      </c>
      <c r="B999" s="70">
        <v>44100</v>
      </c>
      <c r="C999" s="36">
        <v>140</v>
      </c>
      <c r="D999" s="36">
        <v>1218</v>
      </c>
      <c r="E999" s="37">
        <v>0</v>
      </c>
      <c r="F999" s="36">
        <v>120</v>
      </c>
      <c r="G999" s="36">
        <v>610</v>
      </c>
      <c r="H999" s="35">
        <v>0</v>
      </c>
    </row>
    <row r="1000" spans="1:8" s="171" customFormat="1" x14ac:dyDescent="0.35">
      <c r="A1000" s="181" t="s">
        <v>1070</v>
      </c>
      <c r="B1000" s="70">
        <v>44100</v>
      </c>
      <c r="C1000" s="36">
        <v>127</v>
      </c>
      <c r="D1000" s="36">
        <v>1302</v>
      </c>
      <c r="E1000" s="37">
        <v>0</v>
      </c>
      <c r="F1000" s="36">
        <v>94</v>
      </c>
      <c r="G1000" s="36">
        <v>405</v>
      </c>
      <c r="H1000" s="35">
        <v>0</v>
      </c>
    </row>
    <row r="1001" spans="1:8" s="171" customFormat="1" x14ac:dyDescent="0.35">
      <c r="A1001" s="181" t="s">
        <v>1071</v>
      </c>
      <c r="B1001" s="70">
        <v>44100</v>
      </c>
      <c r="C1001" s="36">
        <v>76</v>
      </c>
      <c r="D1001" s="36">
        <v>820</v>
      </c>
      <c r="E1001" s="37">
        <v>0</v>
      </c>
      <c r="F1001" s="36">
        <v>80</v>
      </c>
      <c r="G1001" s="36">
        <v>326</v>
      </c>
      <c r="H1001" s="35">
        <v>0</v>
      </c>
    </row>
    <row r="1002" spans="1:8" s="171" customFormat="1" x14ac:dyDescent="0.35">
      <c r="A1002" s="181" t="s">
        <v>1072</v>
      </c>
      <c r="B1002" s="70">
        <v>44100</v>
      </c>
      <c r="C1002" s="36">
        <v>84</v>
      </c>
      <c r="D1002" s="36">
        <v>798</v>
      </c>
      <c r="E1002" s="37">
        <v>0</v>
      </c>
      <c r="F1002" s="36">
        <v>202</v>
      </c>
      <c r="G1002" s="36">
        <v>781</v>
      </c>
      <c r="H1002" s="35">
        <v>0</v>
      </c>
    </row>
    <row r="1003" spans="1:8" s="171" customFormat="1" x14ac:dyDescent="0.35">
      <c r="A1003" s="181" t="s">
        <v>1073</v>
      </c>
      <c r="B1003" s="70">
        <v>44100</v>
      </c>
      <c r="C1003" s="36">
        <v>142</v>
      </c>
      <c r="D1003" s="36">
        <v>898</v>
      </c>
      <c r="E1003" s="37">
        <v>0</v>
      </c>
      <c r="F1003" s="36">
        <v>131</v>
      </c>
      <c r="G1003" s="36">
        <v>260</v>
      </c>
      <c r="H1003" s="35">
        <v>0</v>
      </c>
    </row>
    <row r="1004" spans="1:8" s="171" customFormat="1" x14ac:dyDescent="0.35">
      <c r="A1004" s="181" t="s">
        <v>1068</v>
      </c>
      <c r="B1004" s="70">
        <v>44101</v>
      </c>
      <c r="C1004" s="36">
        <v>391</v>
      </c>
      <c r="D1004" s="36">
        <v>2391</v>
      </c>
      <c r="E1004" s="37">
        <v>0</v>
      </c>
      <c r="F1004" s="36">
        <v>254</v>
      </c>
      <c r="G1004" s="36">
        <v>946</v>
      </c>
      <c r="H1004" s="35">
        <v>0</v>
      </c>
    </row>
    <row r="1005" spans="1:8" s="171" customFormat="1" x14ac:dyDescent="0.35">
      <c r="A1005" s="181" t="s">
        <v>1069</v>
      </c>
      <c r="B1005" s="70">
        <v>44101</v>
      </c>
      <c r="C1005" s="36">
        <v>132</v>
      </c>
      <c r="D1005" s="36">
        <v>1207</v>
      </c>
      <c r="E1005" s="37">
        <v>0</v>
      </c>
      <c r="F1005" s="36">
        <v>128</v>
      </c>
      <c r="G1005" s="36">
        <v>621</v>
      </c>
      <c r="H1005" s="35">
        <v>0</v>
      </c>
    </row>
    <row r="1006" spans="1:8" s="171" customFormat="1" x14ac:dyDescent="0.35">
      <c r="A1006" s="181" t="s">
        <v>1070</v>
      </c>
      <c r="B1006" s="70">
        <v>44101</v>
      </c>
      <c r="C1006" s="36">
        <v>125</v>
      </c>
      <c r="D1006" s="36">
        <v>1231</v>
      </c>
      <c r="E1006" s="37">
        <v>0</v>
      </c>
      <c r="F1006" s="36">
        <v>96</v>
      </c>
      <c r="G1006" s="36">
        <v>477</v>
      </c>
      <c r="H1006" s="35">
        <v>0</v>
      </c>
    </row>
    <row r="1007" spans="1:8" s="171" customFormat="1" x14ac:dyDescent="0.35">
      <c r="A1007" s="181" t="s">
        <v>1071</v>
      </c>
      <c r="B1007" s="70">
        <v>44101</v>
      </c>
      <c r="C1007" s="36">
        <v>78</v>
      </c>
      <c r="D1007" s="36">
        <v>766</v>
      </c>
      <c r="E1007" s="37">
        <v>0</v>
      </c>
      <c r="F1007" s="36">
        <v>78</v>
      </c>
      <c r="G1007" s="36">
        <v>380</v>
      </c>
      <c r="H1007" s="35">
        <v>0</v>
      </c>
    </row>
    <row r="1008" spans="1:8" s="171" customFormat="1" x14ac:dyDescent="0.35">
      <c r="A1008" s="181" t="s">
        <v>1072</v>
      </c>
      <c r="B1008" s="70">
        <v>44101</v>
      </c>
      <c r="C1008" s="36">
        <v>90</v>
      </c>
      <c r="D1008" s="36">
        <v>837</v>
      </c>
      <c r="E1008" s="37">
        <v>0</v>
      </c>
      <c r="F1008" s="36">
        <v>196</v>
      </c>
      <c r="G1008" s="36">
        <v>747</v>
      </c>
      <c r="H1008" s="35">
        <v>0</v>
      </c>
    </row>
    <row r="1009" spans="1:8" s="171" customFormat="1" x14ac:dyDescent="0.35">
      <c r="A1009" s="181" t="s">
        <v>1073</v>
      </c>
      <c r="B1009" s="70">
        <v>44101</v>
      </c>
      <c r="C1009" s="36">
        <v>141</v>
      </c>
      <c r="D1009" s="36">
        <v>854</v>
      </c>
      <c r="E1009" s="37">
        <v>0</v>
      </c>
      <c r="F1009" s="36">
        <v>132</v>
      </c>
      <c r="G1009" s="36">
        <v>304</v>
      </c>
      <c r="H1009" s="35">
        <v>0</v>
      </c>
    </row>
    <row r="1010" spans="1:8" s="171" customFormat="1" x14ac:dyDescent="0.35">
      <c r="A1010" s="181" t="s">
        <v>1068</v>
      </c>
      <c r="B1010" s="70">
        <v>44102</v>
      </c>
      <c r="C1010" s="36">
        <v>380</v>
      </c>
      <c r="D1010" s="36">
        <v>2422</v>
      </c>
      <c r="E1010" s="37">
        <v>0</v>
      </c>
      <c r="F1010" s="36">
        <v>265</v>
      </c>
      <c r="G1010" s="36">
        <v>915</v>
      </c>
      <c r="H1010" s="35">
        <v>0</v>
      </c>
    </row>
    <row r="1011" spans="1:8" s="171" customFormat="1" x14ac:dyDescent="0.35">
      <c r="A1011" s="181" t="s">
        <v>1069</v>
      </c>
      <c r="B1011" s="70">
        <v>44102</v>
      </c>
      <c r="C1011" s="36">
        <v>142</v>
      </c>
      <c r="D1011" s="36">
        <v>1207</v>
      </c>
      <c r="E1011" s="37">
        <v>0</v>
      </c>
      <c r="F1011" s="36">
        <v>118</v>
      </c>
      <c r="G1011" s="36">
        <v>621</v>
      </c>
      <c r="H1011" s="35">
        <v>0</v>
      </c>
    </row>
    <row r="1012" spans="1:8" s="171" customFormat="1" x14ac:dyDescent="0.35">
      <c r="A1012" s="181" t="s">
        <v>1070</v>
      </c>
      <c r="B1012" s="70">
        <v>44102</v>
      </c>
      <c r="C1012" s="36">
        <v>125</v>
      </c>
      <c r="D1012" s="36">
        <v>1238</v>
      </c>
      <c r="E1012" s="37">
        <v>0</v>
      </c>
      <c r="F1012" s="36">
        <v>96</v>
      </c>
      <c r="G1012" s="36">
        <v>473</v>
      </c>
      <c r="H1012" s="35">
        <v>0</v>
      </c>
    </row>
    <row r="1013" spans="1:8" s="171" customFormat="1" x14ac:dyDescent="0.35">
      <c r="A1013" s="181" t="s">
        <v>1071</v>
      </c>
      <c r="B1013" s="70">
        <v>44102</v>
      </c>
      <c r="C1013" s="36">
        <v>78</v>
      </c>
      <c r="D1013" s="36">
        <v>795</v>
      </c>
      <c r="E1013" s="37">
        <v>0</v>
      </c>
      <c r="F1013" s="36">
        <v>78</v>
      </c>
      <c r="G1013" s="36">
        <v>351</v>
      </c>
      <c r="H1013" s="35">
        <v>0</v>
      </c>
    </row>
    <row r="1014" spans="1:8" s="171" customFormat="1" x14ac:dyDescent="0.35">
      <c r="A1014" s="181" t="s">
        <v>1072</v>
      </c>
      <c r="B1014" s="70">
        <v>44102</v>
      </c>
      <c r="C1014" s="36">
        <v>91</v>
      </c>
      <c r="D1014" s="36">
        <v>905</v>
      </c>
      <c r="E1014" s="37">
        <v>0</v>
      </c>
      <c r="F1014" s="36">
        <v>195</v>
      </c>
      <c r="G1014" s="36">
        <v>678</v>
      </c>
      <c r="H1014" s="35">
        <v>0</v>
      </c>
    </row>
    <row r="1015" spans="1:8" s="171" customFormat="1" x14ac:dyDescent="0.35">
      <c r="A1015" s="181" t="s">
        <v>1073</v>
      </c>
      <c r="B1015" s="70">
        <v>44102</v>
      </c>
      <c r="C1015" s="36">
        <v>145</v>
      </c>
      <c r="D1015" s="36">
        <v>838</v>
      </c>
      <c r="E1015" s="37">
        <v>0</v>
      </c>
      <c r="F1015" s="36">
        <v>128</v>
      </c>
      <c r="G1015" s="36">
        <v>320</v>
      </c>
      <c r="H1015" s="35">
        <v>0</v>
      </c>
    </row>
    <row r="1016" spans="1:8" s="171" customFormat="1" x14ac:dyDescent="0.35">
      <c r="A1016" s="181" t="s">
        <v>1068</v>
      </c>
      <c r="B1016" s="70">
        <v>44103</v>
      </c>
      <c r="C1016" s="36">
        <v>406</v>
      </c>
      <c r="D1016" s="36">
        <v>2569</v>
      </c>
      <c r="E1016" s="37">
        <v>0</v>
      </c>
      <c r="F1016" s="36">
        <v>239</v>
      </c>
      <c r="G1016" s="36">
        <v>768</v>
      </c>
      <c r="H1016" s="35">
        <v>0</v>
      </c>
    </row>
    <row r="1017" spans="1:8" s="171" customFormat="1" x14ac:dyDescent="0.35">
      <c r="A1017" s="181" t="s">
        <v>1069</v>
      </c>
      <c r="B1017" s="70">
        <v>44103</v>
      </c>
      <c r="C1017" s="36">
        <v>152</v>
      </c>
      <c r="D1017" s="36">
        <v>1258</v>
      </c>
      <c r="E1017" s="37">
        <v>0</v>
      </c>
      <c r="F1017" s="36">
        <v>108</v>
      </c>
      <c r="G1017" s="36">
        <v>570</v>
      </c>
      <c r="H1017" s="35">
        <v>0</v>
      </c>
    </row>
    <row r="1018" spans="1:8" s="171" customFormat="1" x14ac:dyDescent="0.35">
      <c r="A1018" s="181" t="s">
        <v>1070</v>
      </c>
      <c r="B1018" s="70">
        <v>44103</v>
      </c>
      <c r="C1018" s="36">
        <v>127</v>
      </c>
      <c r="D1018" s="36">
        <v>1299</v>
      </c>
      <c r="E1018" s="37">
        <v>0</v>
      </c>
      <c r="F1018" s="36">
        <v>94</v>
      </c>
      <c r="G1018" s="36">
        <v>408</v>
      </c>
      <c r="H1018" s="35">
        <v>0</v>
      </c>
    </row>
    <row r="1019" spans="1:8" s="171" customFormat="1" x14ac:dyDescent="0.35">
      <c r="A1019" s="181" t="s">
        <v>1071</v>
      </c>
      <c r="B1019" s="70">
        <v>44103</v>
      </c>
      <c r="C1019" s="36">
        <v>85</v>
      </c>
      <c r="D1019" s="36">
        <v>839</v>
      </c>
      <c r="E1019" s="37">
        <v>0</v>
      </c>
      <c r="F1019" s="36">
        <v>71</v>
      </c>
      <c r="G1019" s="36">
        <v>307</v>
      </c>
      <c r="H1019" s="35">
        <v>0</v>
      </c>
    </row>
    <row r="1020" spans="1:8" s="171" customFormat="1" x14ac:dyDescent="0.35">
      <c r="A1020" s="181" t="s">
        <v>1072</v>
      </c>
      <c r="B1020" s="70">
        <v>44103</v>
      </c>
      <c r="C1020" s="36">
        <v>97</v>
      </c>
      <c r="D1020" s="36">
        <v>942</v>
      </c>
      <c r="E1020" s="37">
        <v>0</v>
      </c>
      <c r="F1020" s="36">
        <v>189</v>
      </c>
      <c r="G1020" s="36">
        <v>641</v>
      </c>
      <c r="H1020" s="35">
        <v>0</v>
      </c>
    </row>
    <row r="1021" spans="1:8" s="171" customFormat="1" x14ac:dyDescent="0.35">
      <c r="A1021" s="181" t="s">
        <v>1073</v>
      </c>
      <c r="B1021" s="70">
        <v>44103</v>
      </c>
      <c r="C1021" s="36">
        <v>150</v>
      </c>
      <c r="D1021" s="36">
        <v>894</v>
      </c>
      <c r="E1021" s="37">
        <v>0</v>
      </c>
      <c r="F1021" s="36">
        <v>123</v>
      </c>
      <c r="G1021" s="36">
        <v>258</v>
      </c>
      <c r="H1021" s="35">
        <v>0</v>
      </c>
    </row>
    <row r="1022" spans="1:8" s="171" customFormat="1" x14ac:dyDescent="0.35">
      <c r="A1022" s="181" t="s">
        <v>1068</v>
      </c>
      <c r="B1022" s="70">
        <v>44104</v>
      </c>
      <c r="C1022" s="36">
        <v>418</v>
      </c>
      <c r="D1022" s="36">
        <v>2652</v>
      </c>
      <c r="E1022" s="37">
        <v>0</v>
      </c>
      <c r="F1022" s="36">
        <v>227</v>
      </c>
      <c r="G1022" s="36">
        <v>685</v>
      </c>
      <c r="H1022" s="35">
        <v>0</v>
      </c>
    </row>
    <row r="1023" spans="1:8" s="171" customFormat="1" x14ac:dyDescent="0.35">
      <c r="A1023" s="181" t="s">
        <v>1069</v>
      </c>
      <c r="B1023" s="70">
        <v>44104</v>
      </c>
      <c r="C1023" s="36">
        <v>151</v>
      </c>
      <c r="D1023" s="36">
        <v>1300</v>
      </c>
      <c r="E1023" s="37">
        <v>0</v>
      </c>
      <c r="F1023" s="36">
        <v>109</v>
      </c>
      <c r="G1023" s="36">
        <v>535</v>
      </c>
      <c r="H1023" s="35">
        <v>0</v>
      </c>
    </row>
    <row r="1024" spans="1:8" s="171" customFormat="1" x14ac:dyDescent="0.35">
      <c r="A1024" s="181" t="s">
        <v>1070</v>
      </c>
      <c r="B1024" s="70">
        <v>44104</v>
      </c>
      <c r="C1024" s="36">
        <v>126</v>
      </c>
      <c r="D1024" s="36">
        <v>1325</v>
      </c>
      <c r="E1024" s="37">
        <v>0</v>
      </c>
      <c r="F1024" s="36">
        <v>95</v>
      </c>
      <c r="G1024" s="36">
        <v>389</v>
      </c>
      <c r="H1024" s="35">
        <v>0</v>
      </c>
    </row>
    <row r="1025" spans="1:8" s="171" customFormat="1" x14ac:dyDescent="0.35">
      <c r="A1025" s="181" t="s">
        <v>1071</v>
      </c>
      <c r="B1025" s="70">
        <v>44104</v>
      </c>
      <c r="C1025" s="36">
        <v>83</v>
      </c>
      <c r="D1025" s="36">
        <v>874</v>
      </c>
      <c r="E1025" s="37">
        <v>0</v>
      </c>
      <c r="F1025" s="36">
        <v>73</v>
      </c>
      <c r="G1025" s="36">
        <v>272</v>
      </c>
      <c r="H1025" s="35">
        <v>0</v>
      </c>
    </row>
    <row r="1026" spans="1:8" s="171" customFormat="1" x14ac:dyDescent="0.35">
      <c r="A1026" s="181" t="s">
        <v>1072</v>
      </c>
      <c r="B1026" s="70">
        <v>44104</v>
      </c>
      <c r="C1026" s="36">
        <v>93</v>
      </c>
      <c r="D1026" s="36">
        <v>966</v>
      </c>
      <c r="E1026" s="37">
        <v>0</v>
      </c>
      <c r="F1026" s="36">
        <v>193</v>
      </c>
      <c r="G1026" s="36">
        <v>610</v>
      </c>
      <c r="H1026" s="35">
        <v>0</v>
      </c>
    </row>
    <row r="1027" spans="1:8" s="171" customFormat="1" x14ac:dyDescent="0.35">
      <c r="A1027" s="181" t="s">
        <v>1073</v>
      </c>
      <c r="B1027" s="70">
        <v>44104</v>
      </c>
      <c r="C1027" s="36">
        <v>145</v>
      </c>
      <c r="D1027" s="36">
        <v>880</v>
      </c>
      <c r="E1027" s="37">
        <v>0</v>
      </c>
      <c r="F1027" s="36">
        <v>128</v>
      </c>
      <c r="G1027" s="36">
        <v>272</v>
      </c>
      <c r="H1027" s="35">
        <v>0</v>
      </c>
    </row>
    <row r="1028" spans="1:8" s="171" customFormat="1" x14ac:dyDescent="0.35">
      <c r="A1028" s="181" t="s">
        <v>1068</v>
      </c>
      <c r="B1028" s="70">
        <v>44105</v>
      </c>
      <c r="C1028" s="36">
        <v>427</v>
      </c>
      <c r="D1028" s="36">
        <v>2657</v>
      </c>
      <c r="E1028" s="37">
        <v>0</v>
      </c>
      <c r="F1028" s="36">
        <v>218</v>
      </c>
      <c r="G1028" s="36">
        <v>685</v>
      </c>
      <c r="H1028" s="35">
        <v>0</v>
      </c>
    </row>
    <row r="1029" spans="1:8" s="171" customFormat="1" x14ac:dyDescent="0.35">
      <c r="A1029" s="181" t="s">
        <v>1069</v>
      </c>
      <c r="B1029" s="70">
        <v>44105</v>
      </c>
      <c r="C1029" s="36">
        <v>137</v>
      </c>
      <c r="D1029" s="36">
        <v>1312</v>
      </c>
      <c r="E1029" s="37">
        <v>0</v>
      </c>
      <c r="F1029" s="36">
        <v>123</v>
      </c>
      <c r="G1029" s="36">
        <v>516</v>
      </c>
      <c r="H1029" s="35">
        <v>0</v>
      </c>
    </row>
    <row r="1030" spans="1:8" s="171" customFormat="1" x14ac:dyDescent="0.35">
      <c r="A1030" s="181" t="s">
        <v>1070</v>
      </c>
      <c r="B1030" s="70">
        <v>44105</v>
      </c>
      <c r="C1030" s="36">
        <v>126</v>
      </c>
      <c r="D1030" s="36">
        <v>1348</v>
      </c>
      <c r="E1030" s="37">
        <v>0</v>
      </c>
      <c r="F1030" s="36">
        <v>95</v>
      </c>
      <c r="G1030" s="36">
        <v>364</v>
      </c>
      <c r="H1030" s="35">
        <v>0</v>
      </c>
    </row>
    <row r="1031" spans="1:8" s="171" customFormat="1" x14ac:dyDescent="0.35">
      <c r="A1031" s="181" t="s">
        <v>1071</v>
      </c>
      <c r="B1031" s="70">
        <v>44105</v>
      </c>
      <c r="C1031" s="36">
        <v>79</v>
      </c>
      <c r="D1031" s="36">
        <v>885</v>
      </c>
      <c r="E1031" s="37">
        <v>0</v>
      </c>
      <c r="F1031" s="36">
        <v>77</v>
      </c>
      <c r="G1031" s="36">
        <v>272</v>
      </c>
      <c r="H1031" s="35">
        <v>0</v>
      </c>
    </row>
    <row r="1032" spans="1:8" s="171" customFormat="1" x14ac:dyDescent="0.35">
      <c r="A1032" s="181" t="s">
        <v>1072</v>
      </c>
      <c r="B1032" s="70">
        <v>44105</v>
      </c>
      <c r="C1032" s="36">
        <v>90</v>
      </c>
      <c r="D1032" s="36">
        <v>942</v>
      </c>
      <c r="E1032" s="37">
        <v>0</v>
      </c>
      <c r="F1032" s="36">
        <v>196</v>
      </c>
      <c r="G1032" s="36">
        <v>640</v>
      </c>
      <c r="H1032" s="35">
        <v>0</v>
      </c>
    </row>
    <row r="1033" spans="1:8" s="171" customFormat="1" x14ac:dyDescent="0.35">
      <c r="A1033" s="181" t="s">
        <v>1073</v>
      </c>
      <c r="B1033" s="70">
        <v>44105</v>
      </c>
      <c r="C1033" s="36">
        <v>140</v>
      </c>
      <c r="D1033" s="36">
        <v>868</v>
      </c>
      <c r="E1033" s="37">
        <v>0</v>
      </c>
      <c r="F1033" s="36">
        <v>133</v>
      </c>
      <c r="G1033" s="36">
        <v>284</v>
      </c>
      <c r="H1033" s="35">
        <v>0</v>
      </c>
    </row>
    <row r="1034" spans="1:8" s="171" customFormat="1" x14ac:dyDescent="0.35">
      <c r="A1034" s="181" t="s">
        <v>1068</v>
      </c>
      <c r="B1034" s="70">
        <v>44106</v>
      </c>
      <c r="C1034" s="36">
        <v>428</v>
      </c>
      <c r="D1034" s="36">
        <v>2580</v>
      </c>
      <c r="E1034" s="37">
        <v>0</v>
      </c>
      <c r="F1034" s="36">
        <v>219</v>
      </c>
      <c r="G1034" s="36">
        <v>762</v>
      </c>
      <c r="H1034" s="35">
        <v>0</v>
      </c>
    </row>
    <row r="1035" spans="1:8" s="171" customFormat="1" x14ac:dyDescent="0.35">
      <c r="A1035" s="181" t="s">
        <v>1069</v>
      </c>
      <c r="B1035" s="70">
        <v>44106</v>
      </c>
      <c r="C1035" s="36">
        <v>141</v>
      </c>
      <c r="D1035" s="36">
        <v>1303</v>
      </c>
      <c r="E1035" s="37">
        <v>0</v>
      </c>
      <c r="F1035" s="36">
        <v>119</v>
      </c>
      <c r="G1035" s="36">
        <v>525</v>
      </c>
      <c r="H1035" s="35">
        <v>0</v>
      </c>
    </row>
    <row r="1036" spans="1:8" s="171" customFormat="1" x14ac:dyDescent="0.35">
      <c r="A1036" s="181" t="s">
        <v>1070</v>
      </c>
      <c r="B1036" s="70">
        <v>44106</v>
      </c>
      <c r="C1036" s="36">
        <v>121</v>
      </c>
      <c r="D1036" s="36">
        <v>1331</v>
      </c>
      <c r="E1036" s="37">
        <v>0</v>
      </c>
      <c r="F1036" s="36">
        <v>100</v>
      </c>
      <c r="G1036" s="36">
        <v>382</v>
      </c>
      <c r="H1036" s="35">
        <v>0</v>
      </c>
    </row>
    <row r="1037" spans="1:8" s="171" customFormat="1" x14ac:dyDescent="0.35">
      <c r="A1037" s="181" t="s">
        <v>1071</v>
      </c>
      <c r="B1037" s="70">
        <v>44106</v>
      </c>
      <c r="C1037" s="36">
        <v>80</v>
      </c>
      <c r="D1037" s="36">
        <v>874</v>
      </c>
      <c r="E1037" s="37">
        <v>0</v>
      </c>
      <c r="F1037" s="36">
        <v>76</v>
      </c>
      <c r="G1037" s="36">
        <v>283</v>
      </c>
      <c r="H1037" s="35">
        <v>0</v>
      </c>
    </row>
    <row r="1038" spans="1:8" s="171" customFormat="1" x14ac:dyDescent="0.35">
      <c r="A1038" s="181" t="s">
        <v>1072</v>
      </c>
      <c r="B1038" s="70">
        <v>44106</v>
      </c>
      <c r="C1038" s="36">
        <v>87</v>
      </c>
      <c r="D1038" s="36">
        <v>906</v>
      </c>
      <c r="E1038" s="37">
        <v>0</v>
      </c>
      <c r="F1038" s="36">
        <v>199</v>
      </c>
      <c r="G1038" s="36">
        <v>668</v>
      </c>
      <c r="H1038" s="35">
        <v>0</v>
      </c>
    </row>
    <row r="1039" spans="1:8" s="171" customFormat="1" x14ac:dyDescent="0.35">
      <c r="A1039" s="181" t="s">
        <v>1073</v>
      </c>
      <c r="B1039" s="70">
        <v>44106</v>
      </c>
      <c r="C1039" s="36">
        <v>140</v>
      </c>
      <c r="D1039" s="36">
        <v>873</v>
      </c>
      <c r="E1039" s="37">
        <v>0</v>
      </c>
      <c r="F1039" s="36">
        <v>133</v>
      </c>
      <c r="G1039" s="36">
        <v>279</v>
      </c>
      <c r="H1039" s="35">
        <v>0</v>
      </c>
    </row>
    <row r="1040" spans="1:8" s="171" customFormat="1" x14ac:dyDescent="0.35">
      <c r="A1040" s="181" t="s">
        <v>1068</v>
      </c>
      <c r="B1040" s="70">
        <v>44107</v>
      </c>
      <c r="C1040" s="36">
        <v>406</v>
      </c>
      <c r="D1040" s="36">
        <v>2562</v>
      </c>
      <c r="E1040" s="37">
        <v>0</v>
      </c>
      <c r="F1040" s="36">
        <v>239</v>
      </c>
      <c r="G1040" s="36">
        <v>775</v>
      </c>
      <c r="H1040" s="35">
        <v>0</v>
      </c>
    </row>
    <row r="1041" spans="1:8" s="171" customFormat="1" x14ac:dyDescent="0.35">
      <c r="A1041" s="181" t="s">
        <v>1069</v>
      </c>
      <c r="B1041" s="70">
        <v>44107</v>
      </c>
      <c r="C1041" s="36">
        <v>148</v>
      </c>
      <c r="D1041" s="36">
        <v>1218</v>
      </c>
      <c r="E1041" s="37">
        <v>0</v>
      </c>
      <c r="F1041" s="36">
        <v>112</v>
      </c>
      <c r="G1041" s="36">
        <v>610</v>
      </c>
      <c r="H1041" s="35">
        <v>0</v>
      </c>
    </row>
    <row r="1042" spans="1:8" s="171" customFormat="1" x14ac:dyDescent="0.35">
      <c r="A1042" s="181" t="s">
        <v>1070</v>
      </c>
      <c r="B1042" s="70">
        <v>44107</v>
      </c>
      <c r="C1042" s="36">
        <v>112</v>
      </c>
      <c r="D1042" s="36">
        <v>1243</v>
      </c>
      <c r="E1042" s="37">
        <v>0</v>
      </c>
      <c r="F1042" s="36">
        <v>109</v>
      </c>
      <c r="G1042" s="36">
        <v>418</v>
      </c>
      <c r="H1042" s="35">
        <v>0</v>
      </c>
    </row>
    <row r="1043" spans="1:8" s="171" customFormat="1" x14ac:dyDescent="0.35">
      <c r="A1043" s="181" t="s">
        <v>1071</v>
      </c>
      <c r="B1043" s="70">
        <v>44107</v>
      </c>
      <c r="C1043" s="36">
        <v>77</v>
      </c>
      <c r="D1043" s="36">
        <v>842</v>
      </c>
      <c r="E1043" s="37">
        <v>0</v>
      </c>
      <c r="F1043" s="36">
        <v>79</v>
      </c>
      <c r="G1043" s="36">
        <v>315</v>
      </c>
      <c r="H1043" s="35">
        <v>0</v>
      </c>
    </row>
    <row r="1044" spans="1:8" s="171" customFormat="1" x14ac:dyDescent="0.35">
      <c r="A1044" s="181" t="s">
        <v>1072</v>
      </c>
      <c r="B1044" s="70">
        <v>44107</v>
      </c>
      <c r="C1044" s="36">
        <v>72</v>
      </c>
      <c r="D1044" s="36">
        <v>858</v>
      </c>
      <c r="E1044" s="37">
        <v>0</v>
      </c>
      <c r="F1044" s="36">
        <v>214</v>
      </c>
      <c r="G1044" s="36">
        <v>721</v>
      </c>
      <c r="H1044" s="35">
        <v>0</v>
      </c>
    </row>
    <row r="1045" spans="1:8" s="171" customFormat="1" x14ac:dyDescent="0.35">
      <c r="A1045" s="181" t="s">
        <v>1073</v>
      </c>
      <c r="B1045" s="70">
        <v>44107</v>
      </c>
      <c r="C1045" s="36">
        <v>146</v>
      </c>
      <c r="D1045" s="36">
        <v>854</v>
      </c>
      <c r="E1045" s="37">
        <v>0</v>
      </c>
      <c r="F1045" s="36">
        <v>127</v>
      </c>
      <c r="G1045" s="36">
        <v>304</v>
      </c>
      <c r="H1045" s="35">
        <v>0</v>
      </c>
    </row>
    <row r="1046" spans="1:8" s="171" customFormat="1" x14ac:dyDescent="0.35">
      <c r="A1046" s="181" t="s">
        <v>1068</v>
      </c>
      <c r="B1046" s="70">
        <v>44108</v>
      </c>
      <c r="C1046" s="36">
        <v>374</v>
      </c>
      <c r="D1046" s="36">
        <v>2426</v>
      </c>
      <c r="E1046" s="37">
        <v>0</v>
      </c>
      <c r="F1046" s="36">
        <v>271</v>
      </c>
      <c r="G1046" s="36">
        <v>911</v>
      </c>
      <c r="H1046" s="35">
        <v>0</v>
      </c>
    </row>
    <row r="1047" spans="1:8" s="171" customFormat="1" x14ac:dyDescent="0.35">
      <c r="A1047" s="181" t="s">
        <v>1069</v>
      </c>
      <c r="B1047" s="70">
        <v>44108</v>
      </c>
      <c r="C1047" s="36">
        <v>144</v>
      </c>
      <c r="D1047" s="36">
        <v>1159</v>
      </c>
      <c r="E1047" s="37">
        <v>0</v>
      </c>
      <c r="F1047" s="36">
        <v>116</v>
      </c>
      <c r="G1047" s="36">
        <v>669</v>
      </c>
      <c r="H1047" s="35">
        <v>0</v>
      </c>
    </row>
    <row r="1048" spans="1:8" s="171" customFormat="1" x14ac:dyDescent="0.35">
      <c r="A1048" s="181" t="s">
        <v>1070</v>
      </c>
      <c r="B1048" s="70">
        <v>44108</v>
      </c>
      <c r="C1048" s="36">
        <v>113</v>
      </c>
      <c r="D1048" s="36">
        <v>1182</v>
      </c>
      <c r="E1048" s="37">
        <v>0</v>
      </c>
      <c r="F1048" s="36">
        <v>108</v>
      </c>
      <c r="G1048" s="36">
        <v>474</v>
      </c>
      <c r="H1048" s="35">
        <v>0</v>
      </c>
    </row>
    <row r="1049" spans="1:8" s="171" customFormat="1" x14ac:dyDescent="0.35">
      <c r="A1049" s="181" t="s">
        <v>1071</v>
      </c>
      <c r="B1049" s="70">
        <v>44108</v>
      </c>
      <c r="C1049" s="36">
        <v>72</v>
      </c>
      <c r="D1049" s="36">
        <v>794</v>
      </c>
      <c r="E1049" s="37">
        <v>0</v>
      </c>
      <c r="F1049" s="36">
        <v>84</v>
      </c>
      <c r="G1049" s="36">
        <v>363</v>
      </c>
      <c r="H1049" s="35">
        <v>0</v>
      </c>
    </row>
    <row r="1050" spans="1:8" s="171" customFormat="1" x14ac:dyDescent="0.35">
      <c r="A1050" s="181" t="s">
        <v>1072</v>
      </c>
      <c r="B1050" s="70">
        <v>44108</v>
      </c>
      <c r="C1050" s="36">
        <v>66</v>
      </c>
      <c r="D1050" s="36">
        <v>821</v>
      </c>
      <c r="E1050" s="37">
        <v>0</v>
      </c>
      <c r="F1050" s="36">
        <v>220</v>
      </c>
      <c r="G1050" s="36">
        <v>761</v>
      </c>
      <c r="H1050" s="35">
        <v>0</v>
      </c>
    </row>
    <row r="1051" spans="1:8" s="171" customFormat="1" x14ac:dyDescent="0.35">
      <c r="A1051" s="181" t="s">
        <v>1073</v>
      </c>
      <c r="B1051" s="70">
        <v>44108</v>
      </c>
      <c r="C1051" s="36">
        <v>143</v>
      </c>
      <c r="D1051" s="36">
        <v>788</v>
      </c>
      <c r="E1051" s="37">
        <v>0</v>
      </c>
      <c r="F1051" s="36">
        <v>130</v>
      </c>
      <c r="G1051" s="36">
        <v>368</v>
      </c>
      <c r="H1051" s="35">
        <v>0</v>
      </c>
    </row>
    <row r="1052" spans="1:8" s="171" customFormat="1" x14ac:dyDescent="0.35">
      <c r="A1052" s="181" t="s">
        <v>1068</v>
      </c>
      <c r="B1052" s="70">
        <v>44109</v>
      </c>
      <c r="C1052" s="36">
        <v>374</v>
      </c>
      <c r="D1052" s="36">
        <v>2450</v>
      </c>
      <c r="E1052" s="37">
        <v>0</v>
      </c>
      <c r="F1052" s="36">
        <v>271</v>
      </c>
      <c r="G1052" s="36">
        <v>887</v>
      </c>
      <c r="H1052" s="35">
        <v>0</v>
      </c>
    </row>
    <row r="1053" spans="1:8" s="171" customFormat="1" x14ac:dyDescent="0.35">
      <c r="A1053" s="181" t="s">
        <v>1069</v>
      </c>
      <c r="B1053" s="70">
        <v>44109</v>
      </c>
      <c r="C1053" s="36">
        <v>149</v>
      </c>
      <c r="D1053" s="36">
        <v>1196</v>
      </c>
      <c r="E1053" s="37">
        <v>0</v>
      </c>
      <c r="F1053" s="36">
        <v>111</v>
      </c>
      <c r="G1053" s="36">
        <v>632</v>
      </c>
      <c r="H1053" s="35">
        <v>0</v>
      </c>
    </row>
    <row r="1054" spans="1:8" s="171" customFormat="1" x14ac:dyDescent="0.35">
      <c r="A1054" s="181" t="s">
        <v>1070</v>
      </c>
      <c r="B1054" s="70">
        <v>44109</v>
      </c>
      <c r="C1054" s="36">
        <v>117</v>
      </c>
      <c r="D1054" s="36">
        <v>1190</v>
      </c>
      <c r="E1054" s="37">
        <v>0</v>
      </c>
      <c r="F1054" s="36">
        <v>122</v>
      </c>
      <c r="G1054" s="36">
        <v>492</v>
      </c>
      <c r="H1054" s="35">
        <v>0</v>
      </c>
    </row>
    <row r="1055" spans="1:8" s="171" customFormat="1" x14ac:dyDescent="0.35">
      <c r="A1055" s="181" t="s">
        <v>1071</v>
      </c>
      <c r="B1055" s="70">
        <v>44109</v>
      </c>
      <c r="C1055" s="36">
        <v>71</v>
      </c>
      <c r="D1055" s="36">
        <v>823</v>
      </c>
      <c r="E1055" s="37">
        <v>0</v>
      </c>
      <c r="F1055" s="36">
        <v>85</v>
      </c>
      <c r="G1055" s="36">
        <v>334</v>
      </c>
      <c r="H1055" s="35">
        <v>0</v>
      </c>
    </row>
    <row r="1056" spans="1:8" s="171" customFormat="1" x14ac:dyDescent="0.35">
      <c r="A1056" s="181" t="s">
        <v>1072</v>
      </c>
      <c r="B1056" s="70">
        <v>44109</v>
      </c>
      <c r="C1056" s="36">
        <v>85</v>
      </c>
      <c r="D1056" s="36">
        <v>843</v>
      </c>
      <c r="E1056" s="37">
        <v>0</v>
      </c>
      <c r="F1056" s="36">
        <v>201</v>
      </c>
      <c r="G1056" s="36">
        <v>739</v>
      </c>
      <c r="H1056" s="35">
        <v>0</v>
      </c>
    </row>
    <row r="1057" spans="1:8" s="171" customFormat="1" x14ac:dyDescent="0.35">
      <c r="A1057" s="181" t="s">
        <v>1073</v>
      </c>
      <c r="B1057" s="70">
        <v>44109</v>
      </c>
      <c r="C1057" s="36">
        <v>143</v>
      </c>
      <c r="D1057" s="36">
        <v>798</v>
      </c>
      <c r="E1057" s="37">
        <v>0</v>
      </c>
      <c r="F1057" s="36">
        <v>130</v>
      </c>
      <c r="G1057" s="36">
        <v>350</v>
      </c>
      <c r="H1057" s="35">
        <v>0</v>
      </c>
    </row>
    <row r="1058" spans="1:8" s="171" customFormat="1" x14ac:dyDescent="0.35">
      <c r="A1058" s="181" t="s">
        <v>1068</v>
      </c>
      <c r="B1058" s="70">
        <v>44110</v>
      </c>
      <c r="C1058" s="36">
        <v>397</v>
      </c>
      <c r="D1058" s="36">
        <v>2580</v>
      </c>
      <c r="E1058" s="37">
        <v>0</v>
      </c>
      <c r="F1058" s="36">
        <v>248</v>
      </c>
      <c r="G1058" s="36">
        <v>757</v>
      </c>
      <c r="H1058" s="35">
        <v>0</v>
      </c>
    </row>
    <row r="1059" spans="1:8" s="171" customFormat="1" x14ac:dyDescent="0.35">
      <c r="A1059" s="181" t="s">
        <v>1069</v>
      </c>
      <c r="B1059" s="70">
        <v>44110</v>
      </c>
      <c r="C1059" s="36">
        <v>152</v>
      </c>
      <c r="D1059" s="36">
        <v>1297</v>
      </c>
      <c r="E1059" s="37">
        <v>0</v>
      </c>
      <c r="F1059" s="36">
        <v>108</v>
      </c>
      <c r="G1059" s="36">
        <v>531</v>
      </c>
      <c r="H1059" s="35">
        <v>0</v>
      </c>
    </row>
    <row r="1060" spans="1:8" s="171" customFormat="1" x14ac:dyDescent="0.35">
      <c r="A1060" s="181" t="s">
        <v>1070</v>
      </c>
      <c r="B1060" s="70">
        <v>44110</v>
      </c>
      <c r="C1060" s="36">
        <v>137</v>
      </c>
      <c r="D1060" s="36">
        <v>1260</v>
      </c>
      <c r="E1060" s="37">
        <v>0</v>
      </c>
      <c r="F1060" s="36">
        <v>102</v>
      </c>
      <c r="G1060" s="36">
        <v>442</v>
      </c>
      <c r="H1060" s="35">
        <v>0</v>
      </c>
    </row>
    <row r="1061" spans="1:8" s="171" customFormat="1" x14ac:dyDescent="0.35">
      <c r="A1061" s="181" t="s">
        <v>1071</v>
      </c>
      <c r="B1061" s="70">
        <v>44110</v>
      </c>
      <c r="C1061" s="36">
        <v>73</v>
      </c>
      <c r="D1061" s="36">
        <v>871</v>
      </c>
      <c r="E1061" s="37">
        <v>0</v>
      </c>
      <c r="F1061" s="36">
        <v>83</v>
      </c>
      <c r="G1061" s="36">
        <v>286</v>
      </c>
      <c r="H1061" s="35">
        <v>0</v>
      </c>
    </row>
    <row r="1062" spans="1:8" s="171" customFormat="1" x14ac:dyDescent="0.35">
      <c r="A1062" s="181" t="s">
        <v>1072</v>
      </c>
      <c r="B1062" s="70">
        <v>44110</v>
      </c>
      <c r="C1062" s="36">
        <v>85</v>
      </c>
      <c r="D1062" s="36">
        <v>899</v>
      </c>
      <c r="E1062" s="37">
        <v>0</v>
      </c>
      <c r="F1062" s="36">
        <v>201</v>
      </c>
      <c r="G1062" s="36">
        <v>685</v>
      </c>
      <c r="H1062" s="35">
        <v>0</v>
      </c>
    </row>
    <row r="1063" spans="1:8" s="171" customFormat="1" x14ac:dyDescent="0.35">
      <c r="A1063" s="181" t="s">
        <v>1073</v>
      </c>
      <c r="B1063" s="70">
        <v>44110</v>
      </c>
      <c r="C1063" s="36">
        <v>150</v>
      </c>
      <c r="D1063" s="36">
        <v>889</v>
      </c>
      <c r="E1063" s="37">
        <v>0</v>
      </c>
      <c r="F1063" s="36">
        <v>123</v>
      </c>
      <c r="G1063" s="36">
        <v>259</v>
      </c>
      <c r="H1063" s="35">
        <v>0</v>
      </c>
    </row>
    <row r="1064" spans="1:8" s="171" customFormat="1" x14ac:dyDescent="0.35">
      <c r="A1064" s="181" t="s">
        <v>1068</v>
      </c>
      <c r="B1064" s="70">
        <v>44111</v>
      </c>
      <c r="C1064" s="36">
        <v>413</v>
      </c>
      <c r="D1064" s="36">
        <v>2602</v>
      </c>
      <c r="E1064" s="37">
        <v>0</v>
      </c>
      <c r="F1064" s="36">
        <v>232</v>
      </c>
      <c r="G1064" s="36">
        <v>740</v>
      </c>
      <c r="H1064" s="35">
        <v>0</v>
      </c>
    </row>
    <row r="1065" spans="1:8" s="171" customFormat="1" x14ac:dyDescent="0.35">
      <c r="A1065" s="181" t="s">
        <v>1069</v>
      </c>
      <c r="B1065" s="70">
        <v>44111</v>
      </c>
      <c r="C1065" s="36">
        <v>163</v>
      </c>
      <c r="D1065" s="36">
        <v>1291</v>
      </c>
      <c r="E1065" s="37">
        <v>0</v>
      </c>
      <c r="F1065" s="36">
        <v>97</v>
      </c>
      <c r="G1065" s="36">
        <v>537</v>
      </c>
      <c r="H1065" s="35">
        <v>0</v>
      </c>
    </row>
    <row r="1066" spans="1:8" s="171" customFormat="1" x14ac:dyDescent="0.35">
      <c r="A1066" s="181" t="s">
        <v>1070</v>
      </c>
      <c r="B1066" s="70">
        <v>44111</v>
      </c>
      <c r="C1066" s="36">
        <v>132</v>
      </c>
      <c r="D1066" s="36">
        <v>1313</v>
      </c>
      <c r="E1066" s="37">
        <v>0</v>
      </c>
      <c r="F1066" s="36">
        <v>107</v>
      </c>
      <c r="G1066" s="36">
        <v>389</v>
      </c>
      <c r="H1066" s="35">
        <v>0</v>
      </c>
    </row>
    <row r="1067" spans="1:8" s="171" customFormat="1" x14ac:dyDescent="0.35">
      <c r="A1067" s="181" t="s">
        <v>1071</v>
      </c>
      <c r="B1067" s="70">
        <v>44111</v>
      </c>
      <c r="C1067" s="36">
        <v>76</v>
      </c>
      <c r="D1067" s="36">
        <v>856</v>
      </c>
      <c r="E1067" s="37">
        <v>0</v>
      </c>
      <c r="F1067" s="36">
        <v>80</v>
      </c>
      <c r="G1067" s="36">
        <v>290</v>
      </c>
      <c r="H1067" s="35">
        <v>0</v>
      </c>
    </row>
    <row r="1068" spans="1:8" s="171" customFormat="1" x14ac:dyDescent="0.35">
      <c r="A1068" s="181" t="s">
        <v>1072</v>
      </c>
      <c r="B1068" s="70">
        <v>44111</v>
      </c>
      <c r="C1068" s="36">
        <v>90</v>
      </c>
      <c r="D1068" s="36">
        <v>924</v>
      </c>
      <c r="E1068" s="37">
        <v>0</v>
      </c>
      <c r="F1068" s="36">
        <v>196</v>
      </c>
      <c r="G1068" s="36">
        <v>660</v>
      </c>
      <c r="H1068" s="35">
        <v>0</v>
      </c>
    </row>
    <row r="1069" spans="1:8" s="171" customFormat="1" x14ac:dyDescent="0.35">
      <c r="A1069" s="181" t="s">
        <v>1073</v>
      </c>
      <c r="B1069" s="70">
        <v>44111</v>
      </c>
      <c r="C1069" s="36">
        <v>150</v>
      </c>
      <c r="D1069" s="36">
        <v>918</v>
      </c>
      <c r="E1069" s="37">
        <v>0</v>
      </c>
      <c r="F1069" s="36">
        <v>122</v>
      </c>
      <c r="G1069" s="36">
        <v>238</v>
      </c>
      <c r="H1069" s="35">
        <v>0</v>
      </c>
    </row>
    <row r="1070" spans="1:8" s="171" customFormat="1" x14ac:dyDescent="0.35">
      <c r="A1070" s="181" t="s">
        <v>1068</v>
      </c>
      <c r="B1070" s="70">
        <v>44112</v>
      </c>
      <c r="C1070" s="36">
        <v>405</v>
      </c>
      <c r="D1070" s="36">
        <v>2584</v>
      </c>
      <c r="E1070" s="37">
        <v>0</v>
      </c>
      <c r="F1070" s="36">
        <v>240</v>
      </c>
      <c r="G1070" s="36">
        <v>758</v>
      </c>
      <c r="H1070" s="35">
        <v>0</v>
      </c>
    </row>
    <row r="1071" spans="1:8" s="171" customFormat="1" x14ac:dyDescent="0.35">
      <c r="A1071" s="181" t="s">
        <v>1069</v>
      </c>
      <c r="B1071" s="70">
        <v>44112</v>
      </c>
      <c r="C1071" s="36">
        <v>163</v>
      </c>
      <c r="D1071" s="36">
        <v>1273</v>
      </c>
      <c r="E1071" s="37">
        <v>0</v>
      </c>
      <c r="F1071" s="36">
        <v>97</v>
      </c>
      <c r="G1071" s="36">
        <v>555</v>
      </c>
      <c r="H1071" s="35">
        <v>0</v>
      </c>
    </row>
    <row r="1072" spans="1:8" s="171" customFormat="1" x14ac:dyDescent="0.35">
      <c r="A1072" s="181" t="s">
        <v>1070</v>
      </c>
      <c r="B1072" s="70">
        <v>44112</v>
      </c>
      <c r="C1072" s="36">
        <v>135</v>
      </c>
      <c r="D1072" s="36">
        <v>1299</v>
      </c>
      <c r="E1072" s="37">
        <v>0</v>
      </c>
      <c r="F1072" s="36">
        <v>104</v>
      </c>
      <c r="G1072" s="36">
        <v>403</v>
      </c>
      <c r="H1072" s="35">
        <v>0</v>
      </c>
    </row>
    <row r="1073" spans="1:8" s="171" customFormat="1" x14ac:dyDescent="0.35">
      <c r="A1073" s="181" t="s">
        <v>1071</v>
      </c>
      <c r="B1073" s="70">
        <v>44112</v>
      </c>
      <c r="C1073" s="36">
        <v>78</v>
      </c>
      <c r="D1073" s="36">
        <v>813</v>
      </c>
      <c r="E1073" s="37">
        <v>0</v>
      </c>
      <c r="F1073" s="36">
        <v>78</v>
      </c>
      <c r="G1073" s="36">
        <v>333</v>
      </c>
      <c r="H1073" s="35">
        <v>0</v>
      </c>
    </row>
    <row r="1074" spans="1:8" s="171" customFormat="1" x14ac:dyDescent="0.35">
      <c r="A1074" s="181" t="s">
        <v>1072</v>
      </c>
      <c r="B1074" s="70">
        <v>44112</v>
      </c>
      <c r="C1074" s="36">
        <v>92</v>
      </c>
      <c r="D1074" s="36">
        <v>908</v>
      </c>
      <c r="E1074" s="37">
        <v>0</v>
      </c>
      <c r="F1074" s="36">
        <v>194</v>
      </c>
      <c r="G1074" s="36">
        <v>679</v>
      </c>
      <c r="H1074" s="35">
        <v>0</v>
      </c>
    </row>
    <row r="1075" spans="1:8" s="171" customFormat="1" x14ac:dyDescent="0.35">
      <c r="A1075" s="181" t="s">
        <v>1073</v>
      </c>
      <c r="B1075" s="70">
        <v>44112</v>
      </c>
      <c r="C1075" s="36">
        <v>147</v>
      </c>
      <c r="D1075" s="36">
        <v>921</v>
      </c>
      <c r="E1075" s="37">
        <v>0</v>
      </c>
      <c r="F1075" s="36">
        <v>126</v>
      </c>
      <c r="G1075" s="36">
        <v>233</v>
      </c>
      <c r="H1075" s="35">
        <v>0</v>
      </c>
    </row>
    <row r="1076" spans="1:8" s="171" customFormat="1" x14ac:dyDescent="0.35">
      <c r="A1076" s="181" t="s">
        <v>1068</v>
      </c>
      <c r="B1076" s="70">
        <v>44113</v>
      </c>
      <c r="C1076" s="36">
        <v>399</v>
      </c>
      <c r="D1076" s="36">
        <v>2574</v>
      </c>
      <c r="E1076" s="37">
        <v>0</v>
      </c>
      <c r="F1076" s="36">
        <v>274</v>
      </c>
      <c r="G1076" s="36">
        <v>773</v>
      </c>
      <c r="H1076" s="35">
        <v>0</v>
      </c>
    </row>
    <row r="1077" spans="1:8" s="171" customFormat="1" x14ac:dyDescent="0.35">
      <c r="A1077" s="181" t="s">
        <v>1069</v>
      </c>
      <c r="B1077" s="70">
        <v>44113</v>
      </c>
      <c r="C1077" s="36">
        <v>147</v>
      </c>
      <c r="D1077" s="36">
        <v>1266</v>
      </c>
      <c r="E1077" s="37">
        <v>0</v>
      </c>
      <c r="F1077" s="36">
        <v>113</v>
      </c>
      <c r="G1077" s="36">
        <v>574</v>
      </c>
      <c r="H1077" s="35">
        <v>0</v>
      </c>
    </row>
    <row r="1078" spans="1:8" s="171" customFormat="1" x14ac:dyDescent="0.35">
      <c r="A1078" s="181" t="s">
        <v>1070</v>
      </c>
      <c r="B1078" s="70">
        <v>44113</v>
      </c>
      <c r="C1078" s="36">
        <v>132</v>
      </c>
      <c r="D1078" s="36">
        <v>1259</v>
      </c>
      <c r="E1078" s="37">
        <v>0</v>
      </c>
      <c r="F1078" s="36">
        <v>128</v>
      </c>
      <c r="G1078" s="36">
        <v>499</v>
      </c>
      <c r="H1078" s="35">
        <v>0</v>
      </c>
    </row>
    <row r="1079" spans="1:8" s="171" customFormat="1" x14ac:dyDescent="0.35">
      <c r="A1079" s="181" t="s">
        <v>1071</v>
      </c>
      <c r="B1079" s="70">
        <v>44113</v>
      </c>
      <c r="C1079" s="36">
        <v>81</v>
      </c>
      <c r="D1079" s="36">
        <v>831</v>
      </c>
      <c r="E1079" s="37">
        <v>0</v>
      </c>
      <c r="F1079" s="36">
        <v>89</v>
      </c>
      <c r="G1079" s="36">
        <v>329</v>
      </c>
      <c r="H1079" s="35">
        <v>0</v>
      </c>
    </row>
    <row r="1080" spans="1:8" s="171" customFormat="1" x14ac:dyDescent="0.35">
      <c r="A1080" s="181" t="s">
        <v>1072</v>
      </c>
      <c r="B1080" s="70">
        <v>44113</v>
      </c>
      <c r="C1080" s="36">
        <v>85</v>
      </c>
      <c r="D1080" s="36">
        <v>924</v>
      </c>
      <c r="E1080" s="37">
        <v>0</v>
      </c>
      <c r="F1080" s="36">
        <v>201</v>
      </c>
      <c r="G1080" s="36">
        <v>659</v>
      </c>
      <c r="H1080" s="35">
        <v>0</v>
      </c>
    </row>
    <row r="1081" spans="1:8" s="171" customFormat="1" x14ac:dyDescent="0.35">
      <c r="A1081" s="181" t="s">
        <v>1073</v>
      </c>
      <c r="B1081" s="70">
        <v>44113</v>
      </c>
      <c r="C1081" s="36">
        <v>136</v>
      </c>
      <c r="D1081" s="36">
        <v>916</v>
      </c>
      <c r="E1081" s="37">
        <v>0</v>
      </c>
      <c r="F1081" s="36">
        <v>139</v>
      </c>
      <c r="G1081" s="36">
        <v>245</v>
      </c>
      <c r="H1081" s="35">
        <v>0</v>
      </c>
    </row>
    <row r="1082" spans="1:8" s="171" customFormat="1" x14ac:dyDescent="0.35">
      <c r="A1082" s="181" t="s">
        <v>1068</v>
      </c>
      <c r="B1082" s="70">
        <v>44114</v>
      </c>
      <c r="C1082" s="36">
        <v>407</v>
      </c>
      <c r="D1082" s="36">
        <v>2530</v>
      </c>
      <c r="E1082" s="37">
        <v>0</v>
      </c>
      <c r="F1082" s="36">
        <v>266</v>
      </c>
      <c r="G1082" s="36">
        <v>817</v>
      </c>
      <c r="H1082" s="35">
        <v>0</v>
      </c>
    </row>
    <row r="1083" spans="1:8" s="171" customFormat="1" x14ac:dyDescent="0.35">
      <c r="A1083" s="181" t="s">
        <v>1069</v>
      </c>
      <c r="B1083" s="70">
        <v>44114</v>
      </c>
      <c r="C1083" s="36">
        <v>131</v>
      </c>
      <c r="D1083" s="36">
        <v>1229</v>
      </c>
      <c r="E1083" s="37">
        <v>0</v>
      </c>
      <c r="F1083" s="36">
        <v>129</v>
      </c>
      <c r="G1083" s="36">
        <v>611</v>
      </c>
      <c r="H1083" s="35">
        <v>0</v>
      </c>
    </row>
    <row r="1084" spans="1:8" s="171" customFormat="1" x14ac:dyDescent="0.35">
      <c r="A1084" s="181" t="s">
        <v>1070</v>
      </c>
      <c r="B1084" s="70">
        <v>44114</v>
      </c>
      <c r="C1084" s="36">
        <v>123</v>
      </c>
      <c r="D1084" s="36">
        <v>1219</v>
      </c>
      <c r="E1084" s="37">
        <v>0</v>
      </c>
      <c r="F1084" s="36">
        <v>137</v>
      </c>
      <c r="G1084" s="36">
        <v>539</v>
      </c>
      <c r="H1084" s="35">
        <v>0</v>
      </c>
    </row>
    <row r="1085" spans="1:8" s="171" customFormat="1" x14ac:dyDescent="0.35">
      <c r="A1085" s="181" t="s">
        <v>1071</v>
      </c>
      <c r="B1085" s="70">
        <v>44114</v>
      </c>
      <c r="C1085" s="36">
        <v>73</v>
      </c>
      <c r="D1085" s="36">
        <v>763</v>
      </c>
      <c r="E1085" s="37">
        <v>0</v>
      </c>
      <c r="F1085" s="36">
        <v>95</v>
      </c>
      <c r="G1085" s="36">
        <v>397</v>
      </c>
      <c r="H1085" s="35">
        <v>0</v>
      </c>
    </row>
    <row r="1086" spans="1:8" s="171" customFormat="1" x14ac:dyDescent="0.35">
      <c r="A1086" s="181" t="s">
        <v>1072</v>
      </c>
      <c r="B1086" s="70">
        <v>44114</v>
      </c>
      <c r="C1086" s="36">
        <v>80</v>
      </c>
      <c r="D1086" s="36">
        <v>890</v>
      </c>
      <c r="E1086" s="37">
        <v>0</v>
      </c>
      <c r="F1086" s="36">
        <v>206</v>
      </c>
      <c r="G1086" s="36">
        <v>689</v>
      </c>
      <c r="H1086" s="35">
        <v>0</v>
      </c>
    </row>
    <row r="1087" spans="1:8" s="171" customFormat="1" x14ac:dyDescent="0.35">
      <c r="A1087" s="181" t="s">
        <v>1073</v>
      </c>
      <c r="B1087" s="70">
        <v>44114</v>
      </c>
      <c r="C1087" s="36">
        <v>133</v>
      </c>
      <c r="D1087" s="36">
        <v>862</v>
      </c>
      <c r="E1087" s="37">
        <v>0</v>
      </c>
      <c r="F1087" s="36">
        <v>143</v>
      </c>
      <c r="G1087" s="36">
        <v>321</v>
      </c>
      <c r="H1087" s="35">
        <v>0</v>
      </c>
    </row>
    <row r="1088" spans="1:8" s="171" customFormat="1" x14ac:dyDescent="0.35">
      <c r="A1088" s="181" t="s">
        <v>1068</v>
      </c>
      <c r="B1088" s="70">
        <v>44115</v>
      </c>
      <c r="C1088" s="36">
        <v>375</v>
      </c>
      <c r="D1088" s="36">
        <v>2398</v>
      </c>
      <c r="E1088" s="37">
        <v>0</v>
      </c>
      <c r="F1088" s="36">
        <v>298</v>
      </c>
      <c r="G1088" s="36">
        <v>949</v>
      </c>
      <c r="H1088" s="35">
        <v>0</v>
      </c>
    </row>
    <row r="1089" spans="1:8" s="171" customFormat="1" x14ac:dyDescent="0.35">
      <c r="A1089" s="181" t="s">
        <v>1069</v>
      </c>
      <c r="B1089" s="70">
        <v>44115</v>
      </c>
      <c r="C1089" s="36">
        <v>137</v>
      </c>
      <c r="D1089" s="36">
        <v>1178</v>
      </c>
      <c r="E1089" s="37">
        <v>0</v>
      </c>
      <c r="F1089" s="36">
        <v>123</v>
      </c>
      <c r="G1089" s="36">
        <v>662</v>
      </c>
      <c r="H1089" s="35">
        <v>0</v>
      </c>
    </row>
    <row r="1090" spans="1:8" s="171" customFormat="1" x14ac:dyDescent="0.35">
      <c r="A1090" s="181" t="s">
        <v>1070</v>
      </c>
      <c r="B1090" s="70">
        <v>44115</v>
      </c>
      <c r="C1090" s="36">
        <v>125</v>
      </c>
      <c r="D1090" s="36">
        <v>1208</v>
      </c>
      <c r="E1090" s="37">
        <v>0</v>
      </c>
      <c r="F1090" s="36">
        <v>135</v>
      </c>
      <c r="G1090" s="36">
        <v>550</v>
      </c>
      <c r="H1090" s="35">
        <v>0</v>
      </c>
    </row>
    <row r="1091" spans="1:8" s="171" customFormat="1" x14ac:dyDescent="0.35">
      <c r="A1091" s="181" t="s">
        <v>1071</v>
      </c>
      <c r="B1091" s="70">
        <v>44115</v>
      </c>
      <c r="C1091" s="36">
        <v>81</v>
      </c>
      <c r="D1091" s="36">
        <v>775</v>
      </c>
      <c r="E1091" s="37">
        <v>0</v>
      </c>
      <c r="F1091" s="36">
        <v>87</v>
      </c>
      <c r="G1091" s="36">
        <v>385</v>
      </c>
      <c r="H1091" s="35">
        <v>0</v>
      </c>
    </row>
    <row r="1092" spans="1:8" s="171" customFormat="1" x14ac:dyDescent="0.35">
      <c r="A1092" s="181" t="s">
        <v>1072</v>
      </c>
      <c r="B1092" s="70">
        <v>44115</v>
      </c>
      <c r="C1092" s="36">
        <v>72</v>
      </c>
      <c r="D1092" s="36">
        <v>855</v>
      </c>
      <c r="E1092" s="37">
        <v>0</v>
      </c>
      <c r="F1092" s="36">
        <v>214</v>
      </c>
      <c r="G1092" s="36">
        <v>724</v>
      </c>
      <c r="H1092" s="35">
        <v>0</v>
      </c>
    </row>
    <row r="1093" spans="1:8" s="171" customFormat="1" x14ac:dyDescent="0.35">
      <c r="A1093" s="181" t="s">
        <v>1073</v>
      </c>
      <c r="B1093" s="70">
        <v>44115</v>
      </c>
      <c r="C1093" s="36">
        <v>131</v>
      </c>
      <c r="D1093" s="36">
        <v>796</v>
      </c>
      <c r="E1093" s="37">
        <v>0</v>
      </c>
      <c r="F1093" s="36">
        <v>145</v>
      </c>
      <c r="G1093" s="36">
        <v>387</v>
      </c>
      <c r="H1093" s="35">
        <v>0</v>
      </c>
    </row>
    <row r="1094" spans="1:8" s="171" customFormat="1" x14ac:dyDescent="0.35">
      <c r="A1094" s="181" t="s">
        <v>1068</v>
      </c>
      <c r="B1094" s="70">
        <v>44116</v>
      </c>
      <c r="C1094" s="36">
        <v>364</v>
      </c>
      <c r="D1094" s="36">
        <v>2396</v>
      </c>
      <c r="E1094" s="37">
        <v>0</v>
      </c>
      <c r="F1094" s="36">
        <v>315</v>
      </c>
      <c r="G1094" s="36">
        <v>967</v>
      </c>
      <c r="H1094" s="35">
        <v>0</v>
      </c>
    </row>
    <row r="1095" spans="1:8" s="171" customFormat="1" x14ac:dyDescent="0.35">
      <c r="A1095" s="181" t="s">
        <v>1069</v>
      </c>
      <c r="B1095" s="70">
        <v>44116</v>
      </c>
      <c r="C1095" s="36">
        <v>138</v>
      </c>
      <c r="D1095" s="36">
        <v>1152</v>
      </c>
      <c r="E1095" s="37">
        <v>0</v>
      </c>
      <c r="F1095" s="36">
        <v>122</v>
      </c>
      <c r="G1095" s="36">
        <v>688</v>
      </c>
      <c r="H1095" s="35">
        <v>0</v>
      </c>
    </row>
    <row r="1096" spans="1:8" s="171" customFormat="1" x14ac:dyDescent="0.35">
      <c r="A1096" s="181" t="s">
        <v>1070</v>
      </c>
      <c r="B1096" s="70">
        <v>44116</v>
      </c>
      <c r="C1096" s="36">
        <v>118</v>
      </c>
      <c r="D1096" s="36">
        <v>1201</v>
      </c>
      <c r="E1096" s="37">
        <v>0</v>
      </c>
      <c r="F1096" s="36">
        <v>142</v>
      </c>
      <c r="G1096" s="36">
        <v>557</v>
      </c>
      <c r="H1096" s="35">
        <v>0</v>
      </c>
    </row>
    <row r="1097" spans="1:8" s="171" customFormat="1" x14ac:dyDescent="0.35">
      <c r="A1097" s="181" t="s">
        <v>1071</v>
      </c>
      <c r="B1097" s="70">
        <v>44116</v>
      </c>
      <c r="C1097" s="36">
        <v>75</v>
      </c>
      <c r="D1097" s="36">
        <v>761</v>
      </c>
      <c r="E1097" s="37">
        <v>0</v>
      </c>
      <c r="F1097" s="36">
        <v>93</v>
      </c>
      <c r="G1097" s="36">
        <v>399</v>
      </c>
      <c r="H1097" s="35">
        <v>0</v>
      </c>
    </row>
    <row r="1098" spans="1:8" s="171" customFormat="1" x14ac:dyDescent="0.35">
      <c r="A1098" s="181" t="s">
        <v>1072</v>
      </c>
      <c r="B1098" s="70">
        <v>44116</v>
      </c>
      <c r="C1098" s="36">
        <v>80</v>
      </c>
      <c r="D1098" s="36">
        <v>862</v>
      </c>
      <c r="E1098" s="37">
        <v>0</v>
      </c>
      <c r="F1098" s="36">
        <v>206</v>
      </c>
      <c r="G1098" s="36">
        <v>720</v>
      </c>
      <c r="H1098" s="35">
        <v>0</v>
      </c>
    </row>
    <row r="1099" spans="1:8" s="171" customFormat="1" x14ac:dyDescent="0.35">
      <c r="A1099" s="181" t="s">
        <v>1073</v>
      </c>
      <c r="B1099" s="70">
        <v>44116</v>
      </c>
      <c r="C1099" s="36">
        <v>133</v>
      </c>
      <c r="D1099" s="36">
        <v>803</v>
      </c>
      <c r="E1099" s="37">
        <v>0</v>
      </c>
      <c r="F1099" s="36">
        <v>143</v>
      </c>
      <c r="G1099" s="36">
        <v>380</v>
      </c>
      <c r="H1099" s="35">
        <v>0</v>
      </c>
    </row>
    <row r="1100" spans="1:8" s="171" customFormat="1" x14ac:dyDescent="0.35">
      <c r="A1100" s="181" t="s">
        <v>1068</v>
      </c>
      <c r="B1100" s="70">
        <v>44117</v>
      </c>
      <c r="C1100" s="36">
        <v>370</v>
      </c>
      <c r="D1100" s="36">
        <v>2417</v>
      </c>
      <c r="E1100" s="37">
        <v>0</v>
      </c>
      <c r="F1100" s="36">
        <v>309</v>
      </c>
      <c r="G1100" s="36">
        <v>946</v>
      </c>
      <c r="H1100" s="35">
        <v>0</v>
      </c>
    </row>
    <row r="1101" spans="1:8" s="171" customFormat="1" x14ac:dyDescent="0.35">
      <c r="A1101" s="181" t="s">
        <v>1069</v>
      </c>
      <c r="B1101" s="70">
        <v>44117</v>
      </c>
      <c r="C1101" s="36">
        <v>128</v>
      </c>
      <c r="D1101" s="36">
        <v>1169</v>
      </c>
      <c r="E1101" s="37">
        <v>0</v>
      </c>
      <c r="F1101" s="36">
        <v>132</v>
      </c>
      <c r="G1101" s="36">
        <v>671</v>
      </c>
      <c r="H1101" s="35">
        <v>0</v>
      </c>
    </row>
    <row r="1102" spans="1:8" s="171" customFormat="1" x14ac:dyDescent="0.35">
      <c r="A1102" s="181" t="s">
        <v>1070</v>
      </c>
      <c r="B1102" s="70">
        <v>44117</v>
      </c>
      <c r="C1102" s="36">
        <v>112</v>
      </c>
      <c r="D1102" s="36">
        <v>1253</v>
      </c>
      <c r="E1102" s="37">
        <v>0</v>
      </c>
      <c r="F1102" s="36">
        <v>148</v>
      </c>
      <c r="G1102" s="36">
        <v>520</v>
      </c>
      <c r="H1102" s="35">
        <v>0</v>
      </c>
    </row>
    <row r="1103" spans="1:8" s="171" customFormat="1" x14ac:dyDescent="0.35">
      <c r="A1103" s="181" t="s">
        <v>1071</v>
      </c>
      <c r="B1103" s="70">
        <v>44117</v>
      </c>
      <c r="C1103" s="36">
        <v>79</v>
      </c>
      <c r="D1103" s="36">
        <v>789</v>
      </c>
      <c r="E1103" s="37">
        <v>0</v>
      </c>
      <c r="F1103" s="36">
        <v>89</v>
      </c>
      <c r="G1103" s="36">
        <v>371</v>
      </c>
      <c r="H1103" s="35">
        <v>0</v>
      </c>
    </row>
    <row r="1104" spans="1:8" s="171" customFormat="1" x14ac:dyDescent="0.35">
      <c r="A1104" s="181" t="s">
        <v>1072</v>
      </c>
      <c r="B1104" s="70">
        <v>44117</v>
      </c>
      <c r="C1104" s="36">
        <v>82</v>
      </c>
      <c r="D1104" s="36">
        <v>890</v>
      </c>
      <c r="E1104" s="37">
        <v>0</v>
      </c>
      <c r="F1104" s="36">
        <v>204</v>
      </c>
      <c r="G1104" s="36">
        <v>691</v>
      </c>
      <c r="H1104" s="35">
        <v>0</v>
      </c>
    </row>
    <row r="1105" spans="1:8" s="171" customFormat="1" x14ac:dyDescent="0.35">
      <c r="A1105" s="181" t="s">
        <v>1073</v>
      </c>
      <c r="B1105" s="70">
        <v>44117</v>
      </c>
      <c r="C1105" s="36">
        <v>132</v>
      </c>
      <c r="D1105" s="36">
        <v>845</v>
      </c>
      <c r="E1105" s="37">
        <v>0</v>
      </c>
      <c r="F1105" s="36">
        <v>144</v>
      </c>
      <c r="G1105" s="36">
        <v>338</v>
      </c>
      <c r="H1105" s="35">
        <v>0</v>
      </c>
    </row>
    <row r="1106" spans="1:8" s="171" customFormat="1" x14ac:dyDescent="0.35">
      <c r="A1106" s="181" t="s">
        <v>1068</v>
      </c>
      <c r="B1106" s="70">
        <v>44118</v>
      </c>
      <c r="C1106" s="36">
        <v>394</v>
      </c>
      <c r="D1106" s="36">
        <v>2564</v>
      </c>
      <c r="E1106" s="37">
        <v>0</v>
      </c>
      <c r="F1106" s="36">
        <v>285</v>
      </c>
      <c r="G1106" s="36">
        <v>799</v>
      </c>
      <c r="H1106" s="35">
        <v>0</v>
      </c>
    </row>
    <row r="1107" spans="1:8" s="171" customFormat="1" x14ac:dyDescent="0.35">
      <c r="A1107" s="181" t="s">
        <v>1069</v>
      </c>
      <c r="B1107" s="70">
        <v>44118</v>
      </c>
      <c r="C1107" s="36">
        <v>145</v>
      </c>
      <c r="D1107" s="36">
        <v>1205</v>
      </c>
      <c r="E1107" s="37">
        <v>0</v>
      </c>
      <c r="F1107" s="36">
        <v>115</v>
      </c>
      <c r="G1107" s="36">
        <v>635</v>
      </c>
      <c r="H1107" s="35">
        <v>0</v>
      </c>
    </row>
    <row r="1108" spans="1:8" s="171" customFormat="1" x14ac:dyDescent="0.35">
      <c r="A1108" s="181" t="s">
        <v>1070</v>
      </c>
      <c r="B1108" s="70">
        <v>44118</v>
      </c>
      <c r="C1108" s="36">
        <v>114</v>
      </c>
      <c r="D1108" s="36">
        <v>1308</v>
      </c>
      <c r="E1108" s="37">
        <v>0</v>
      </c>
      <c r="F1108" s="36">
        <v>146</v>
      </c>
      <c r="G1108" s="36">
        <v>468</v>
      </c>
      <c r="H1108" s="35">
        <v>0</v>
      </c>
    </row>
    <row r="1109" spans="1:8" s="171" customFormat="1" x14ac:dyDescent="0.35">
      <c r="A1109" s="181" t="s">
        <v>1071</v>
      </c>
      <c r="B1109" s="70">
        <v>44118</v>
      </c>
      <c r="C1109" s="36">
        <v>76</v>
      </c>
      <c r="D1109" s="36">
        <v>809</v>
      </c>
      <c r="E1109" s="37">
        <v>0</v>
      </c>
      <c r="F1109" s="36">
        <v>100</v>
      </c>
      <c r="G1109" s="36">
        <v>351</v>
      </c>
      <c r="H1109" s="35">
        <v>0</v>
      </c>
    </row>
    <row r="1110" spans="1:8" s="171" customFormat="1" x14ac:dyDescent="0.35">
      <c r="A1110" s="181" t="s">
        <v>1072</v>
      </c>
      <c r="B1110" s="70">
        <v>44118</v>
      </c>
      <c r="C1110" s="36">
        <v>81</v>
      </c>
      <c r="D1110" s="36">
        <v>897</v>
      </c>
      <c r="E1110" s="37">
        <v>0</v>
      </c>
      <c r="F1110" s="36">
        <v>205</v>
      </c>
      <c r="G1110" s="36">
        <v>684</v>
      </c>
      <c r="H1110" s="35">
        <v>0</v>
      </c>
    </row>
    <row r="1111" spans="1:8" s="171" customFormat="1" x14ac:dyDescent="0.35">
      <c r="A1111" s="181" t="s">
        <v>1073</v>
      </c>
      <c r="B1111" s="70">
        <v>44118</v>
      </c>
      <c r="C1111" s="36">
        <v>133</v>
      </c>
      <c r="D1111" s="36">
        <v>882</v>
      </c>
      <c r="E1111" s="37">
        <v>0</v>
      </c>
      <c r="F1111" s="36">
        <v>143</v>
      </c>
      <c r="G1111" s="36">
        <v>301</v>
      </c>
      <c r="H1111" s="35">
        <v>0</v>
      </c>
    </row>
    <row r="1112" spans="1:8" s="171" customFormat="1" x14ac:dyDescent="0.35">
      <c r="A1112" s="181" t="s">
        <v>1068</v>
      </c>
      <c r="B1112" s="70">
        <v>44119</v>
      </c>
      <c r="C1112" s="36">
        <v>396</v>
      </c>
      <c r="D1112" s="36">
        <v>2581</v>
      </c>
      <c r="E1112" s="37">
        <v>0</v>
      </c>
      <c r="F1112" s="36">
        <v>283</v>
      </c>
      <c r="G1112" s="36">
        <v>776</v>
      </c>
      <c r="H1112" s="35">
        <v>0</v>
      </c>
    </row>
    <row r="1113" spans="1:8" s="171" customFormat="1" x14ac:dyDescent="0.35">
      <c r="A1113" s="181" t="s">
        <v>1069</v>
      </c>
      <c r="B1113" s="70">
        <v>44119</v>
      </c>
      <c r="C1113" s="36">
        <v>143</v>
      </c>
      <c r="D1113" s="36">
        <v>1265</v>
      </c>
      <c r="E1113" s="37">
        <v>0</v>
      </c>
      <c r="F1113" s="36">
        <v>117</v>
      </c>
      <c r="G1113" s="36">
        <v>575</v>
      </c>
      <c r="H1113" s="35">
        <v>0</v>
      </c>
    </row>
    <row r="1114" spans="1:8" s="171" customFormat="1" x14ac:dyDescent="0.35">
      <c r="A1114" s="181" t="s">
        <v>1070</v>
      </c>
      <c r="B1114" s="70">
        <v>44119</v>
      </c>
      <c r="C1114" s="36">
        <v>123</v>
      </c>
      <c r="D1114" s="36">
        <v>1303</v>
      </c>
      <c r="E1114" s="37">
        <v>0</v>
      </c>
      <c r="F1114" s="36">
        <v>137</v>
      </c>
      <c r="G1114" s="36">
        <v>473</v>
      </c>
      <c r="H1114" s="35">
        <v>0</v>
      </c>
    </row>
    <row r="1115" spans="1:8" s="171" customFormat="1" x14ac:dyDescent="0.35">
      <c r="A1115" s="181" t="s">
        <v>1071</v>
      </c>
      <c r="B1115" s="70">
        <v>44119</v>
      </c>
      <c r="C1115" s="36">
        <v>79</v>
      </c>
      <c r="D1115" s="36">
        <v>791</v>
      </c>
      <c r="E1115" s="37">
        <v>0</v>
      </c>
      <c r="F1115" s="36">
        <v>91</v>
      </c>
      <c r="G1115" s="36">
        <v>369</v>
      </c>
      <c r="H1115" s="35">
        <v>0</v>
      </c>
    </row>
    <row r="1116" spans="1:8" s="171" customFormat="1" x14ac:dyDescent="0.35">
      <c r="A1116" s="181" t="s">
        <v>1072</v>
      </c>
      <c r="B1116" s="70">
        <v>44119</v>
      </c>
      <c r="C1116" s="36">
        <v>80</v>
      </c>
      <c r="D1116" s="36">
        <v>907</v>
      </c>
      <c r="E1116" s="37">
        <v>0</v>
      </c>
      <c r="F1116" s="36">
        <v>206</v>
      </c>
      <c r="G1116" s="36">
        <v>674</v>
      </c>
      <c r="H1116" s="35">
        <v>0</v>
      </c>
    </row>
    <row r="1117" spans="1:8" s="171" customFormat="1" x14ac:dyDescent="0.35">
      <c r="A1117" s="181" t="s">
        <v>1073</v>
      </c>
      <c r="B1117" s="70">
        <v>44119</v>
      </c>
      <c r="C1117" s="36">
        <v>144</v>
      </c>
      <c r="D1117" s="36">
        <v>888</v>
      </c>
      <c r="E1117" s="37">
        <v>0</v>
      </c>
      <c r="F1117" s="36">
        <v>132</v>
      </c>
      <c r="G1117" s="36">
        <v>295</v>
      </c>
      <c r="H1117" s="35">
        <v>0</v>
      </c>
    </row>
    <row r="1118" spans="1:8" s="171" customFormat="1" x14ac:dyDescent="0.35">
      <c r="A1118" s="181" t="s">
        <v>1068</v>
      </c>
      <c r="B1118" s="70">
        <v>44120</v>
      </c>
      <c r="C1118" s="36">
        <v>409</v>
      </c>
      <c r="D1118" s="36">
        <v>2535</v>
      </c>
      <c r="E1118" s="37">
        <v>0</v>
      </c>
      <c r="F1118" s="36">
        <v>270</v>
      </c>
      <c r="G1118" s="36">
        <v>822</v>
      </c>
      <c r="H1118" s="35">
        <v>0</v>
      </c>
    </row>
    <row r="1119" spans="1:8" s="171" customFormat="1" x14ac:dyDescent="0.35">
      <c r="A1119" s="181" t="s">
        <v>1069</v>
      </c>
      <c r="B1119" s="70">
        <v>44120</v>
      </c>
      <c r="C1119" s="36">
        <v>145</v>
      </c>
      <c r="D1119" s="36">
        <v>1242</v>
      </c>
      <c r="E1119" s="37">
        <v>0</v>
      </c>
      <c r="F1119" s="36">
        <v>115</v>
      </c>
      <c r="G1119" s="36">
        <v>598</v>
      </c>
      <c r="H1119" s="35">
        <v>0</v>
      </c>
    </row>
    <row r="1120" spans="1:8" s="171" customFormat="1" x14ac:dyDescent="0.35">
      <c r="A1120" s="181" t="s">
        <v>1070</v>
      </c>
      <c r="B1120" s="70">
        <v>44120</v>
      </c>
      <c r="C1120" s="36">
        <v>125</v>
      </c>
      <c r="D1120" s="36">
        <v>1260</v>
      </c>
      <c r="E1120" s="37">
        <v>0</v>
      </c>
      <c r="F1120" s="36">
        <v>135</v>
      </c>
      <c r="G1120" s="36">
        <v>516</v>
      </c>
      <c r="H1120" s="35">
        <v>0</v>
      </c>
    </row>
    <row r="1121" spans="1:8" s="171" customFormat="1" x14ac:dyDescent="0.35">
      <c r="A1121" s="181" t="s">
        <v>1071</v>
      </c>
      <c r="B1121" s="70">
        <v>44120</v>
      </c>
      <c r="C1121" s="36">
        <v>83</v>
      </c>
      <c r="D1121" s="36">
        <v>809</v>
      </c>
      <c r="E1121" s="37">
        <v>0</v>
      </c>
      <c r="F1121" s="36">
        <v>87</v>
      </c>
      <c r="G1121" s="36">
        <v>351</v>
      </c>
      <c r="H1121" s="35">
        <v>0</v>
      </c>
    </row>
    <row r="1122" spans="1:8" s="171" customFormat="1" x14ac:dyDescent="0.35">
      <c r="A1122" s="181" t="s">
        <v>1072</v>
      </c>
      <c r="B1122" s="70">
        <v>44120</v>
      </c>
      <c r="C1122" s="36">
        <v>80</v>
      </c>
      <c r="D1122" s="36">
        <v>896</v>
      </c>
      <c r="E1122" s="37">
        <v>0</v>
      </c>
      <c r="F1122" s="36">
        <v>206</v>
      </c>
      <c r="G1122" s="36">
        <v>689</v>
      </c>
      <c r="H1122" s="35">
        <v>0</v>
      </c>
    </row>
    <row r="1123" spans="1:8" s="171" customFormat="1" x14ac:dyDescent="0.35">
      <c r="A1123" s="181" t="s">
        <v>1073</v>
      </c>
      <c r="B1123" s="70">
        <v>44120</v>
      </c>
      <c r="C1123" s="36">
        <v>143</v>
      </c>
      <c r="D1123" s="36">
        <v>882</v>
      </c>
      <c r="E1123" s="37">
        <v>0</v>
      </c>
      <c r="F1123" s="36">
        <v>133</v>
      </c>
      <c r="G1123" s="36">
        <v>301</v>
      </c>
      <c r="H1123" s="35">
        <v>0</v>
      </c>
    </row>
    <row r="1124" spans="1:8" s="171" customFormat="1" x14ac:dyDescent="0.35">
      <c r="A1124" s="181" t="s">
        <v>1068</v>
      </c>
      <c r="B1124" s="70">
        <v>44121</v>
      </c>
      <c r="C1124" s="36">
        <v>401</v>
      </c>
      <c r="D1124" s="36">
        <v>2522</v>
      </c>
      <c r="E1124" s="37">
        <v>0</v>
      </c>
      <c r="F1124" s="36">
        <v>278</v>
      </c>
      <c r="G1124" s="36">
        <v>835</v>
      </c>
      <c r="H1124" s="35">
        <v>0</v>
      </c>
    </row>
    <row r="1125" spans="1:8" s="171" customFormat="1" x14ac:dyDescent="0.35">
      <c r="A1125" s="181" t="s">
        <v>1069</v>
      </c>
      <c r="B1125" s="70">
        <v>44121</v>
      </c>
      <c r="C1125" s="36">
        <v>138</v>
      </c>
      <c r="D1125" s="36">
        <v>1205</v>
      </c>
      <c r="E1125" s="37">
        <v>0</v>
      </c>
      <c r="F1125" s="36">
        <v>122</v>
      </c>
      <c r="G1125" s="36">
        <v>635</v>
      </c>
      <c r="H1125" s="35">
        <v>0</v>
      </c>
    </row>
    <row r="1126" spans="1:8" s="171" customFormat="1" x14ac:dyDescent="0.35">
      <c r="A1126" s="181" t="s">
        <v>1070</v>
      </c>
      <c r="B1126" s="70">
        <v>44121</v>
      </c>
      <c r="C1126" s="36">
        <v>118</v>
      </c>
      <c r="D1126" s="36">
        <v>1260</v>
      </c>
      <c r="E1126" s="37">
        <v>0</v>
      </c>
      <c r="F1126" s="36">
        <v>142</v>
      </c>
      <c r="G1126" s="36">
        <v>516</v>
      </c>
      <c r="H1126" s="35">
        <v>0</v>
      </c>
    </row>
    <row r="1127" spans="1:8" s="171" customFormat="1" x14ac:dyDescent="0.35">
      <c r="A1127" s="181" t="s">
        <v>1071</v>
      </c>
      <c r="B1127" s="70">
        <v>44121</v>
      </c>
      <c r="C1127" s="36">
        <v>80</v>
      </c>
      <c r="D1127" s="36">
        <v>794</v>
      </c>
      <c r="E1127" s="37">
        <v>0</v>
      </c>
      <c r="F1127" s="36">
        <v>90</v>
      </c>
      <c r="G1127" s="36">
        <v>366</v>
      </c>
      <c r="H1127" s="35">
        <v>0</v>
      </c>
    </row>
    <row r="1128" spans="1:8" s="171" customFormat="1" x14ac:dyDescent="0.35">
      <c r="A1128" s="181" t="s">
        <v>1072</v>
      </c>
      <c r="B1128" s="70">
        <v>44121</v>
      </c>
      <c r="C1128" s="36">
        <v>77</v>
      </c>
      <c r="D1128" s="36">
        <v>873</v>
      </c>
      <c r="E1128" s="37">
        <v>0</v>
      </c>
      <c r="F1128" s="36">
        <v>209</v>
      </c>
      <c r="G1128" s="36">
        <v>709</v>
      </c>
      <c r="H1128" s="35">
        <v>0</v>
      </c>
    </row>
    <row r="1129" spans="1:8" s="171" customFormat="1" x14ac:dyDescent="0.35">
      <c r="A1129" s="181" t="s">
        <v>1073</v>
      </c>
      <c r="B1129" s="70">
        <v>44121</v>
      </c>
      <c r="C1129" s="36">
        <v>148</v>
      </c>
      <c r="D1129" s="36">
        <v>880</v>
      </c>
      <c r="E1129" s="37">
        <v>0</v>
      </c>
      <c r="F1129" s="36">
        <v>128</v>
      </c>
      <c r="G1129" s="36">
        <v>303</v>
      </c>
      <c r="H1129" s="35">
        <v>0</v>
      </c>
    </row>
    <row r="1130" spans="1:8" s="171" customFormat="1" x14ac:dyDescent="0.35">
      <c r="A1130" s="181" t="s">
        <v>1068</v>
      </c>
      <c r="B1130" s="70">
        <v>44122</v>
      </c>
      <c r="C1130" s="36">
        <v>379</v>
      </c>
      <c r="D1130" s="36">
        <v>2427</v>
      </c>
      <c r="E1130" s="37">
        <v>0</v>
      </c>
      <c r="F1130" s="36">
        <v>300</v>
      </c>
      <c r="G1130" s="36">
        <v>930</v>
      </c>
      <c r="H1130" s="35">
        <v>0</v>
      </c>
    </row>
    <row r="1131" spans="1:8" s="171" customFormat="1" x14ac:dyDescent="0.35">
      <c r="A1131" s="181" t="s">
        <v>1069</v>
      </c>
      <c r="B1131" s="70">
        <v>44122</v>
      </c>
      <c r="C1131" s="36">
        <v>126</v>
      </c>
      <c r="D1131" s="36">
        <v>1151</v>
      </c>
      <c r="E1131" s="37">
        <v>0</v>
      </c>
      <c r="F1131" s="36">
        <v>134</v>
      </c>
      <c r="G1131" s="36">
        <v>689</v>
      </c>
      <c r="H1131" s="35">
        <v>0</v>
      </c>
    </row>
    <row r="1132" spans="1:8" s="171" customFormat="1" x14ac:dyDescent="0.35">
      <c r="A1132" s="181" t="s">
        <v>1070</v>
      </c>
      <c r="B1132" s="70">
        <v>44122</v>
      </c>
      <c r="C1132" s="36">
        <v>116</v>
      </c>
      <c r="D1132" s="36">
        <v>1189</v>
      </c>
      <c r="E1132" s="37">
        <v>0</v>
      </c>
      <c r="F1132" s="36">
        <v>144</v>
      </c>
      <c r="G1132" s="36">
        <v>587</v>
      </c>
      <c r="H1132" s="35">
        <v>0</v>
      </c>
    </row>
    <row r="1133" spans="1:8" s="171" customFormat="1" x14ac:dyDescent="0.35">
      <c r="A1133" s="181" t="s">
        <v>1071</v>
      </c>
      <c r="B1133" s="70">
        <v>44122</v>
      </c>
      <c r="C1133" s="36">
        <v>82</v>
      </c>
      <c r="D1133" s="36">
        <v>759</v>
      </c>
      <c r="E1133" s="37">
        <v>0</v>
      </c>
      <c r="F1133" s="36">
        <v>88</v>
      </c>
      <c r="G1133" s="36">
        <v>401</v>
      </c>
      <c r="H1133" s="35">
        <v>0</v>
      </c>
    </row>
    <row r="1134" spans="1:8" s="171" customFormat="1" x14ac:dyDescent="0.35">
      <c r="A1134" s="181" t="s">
        <v>1072</v>
      </c>
      <c r="B1134" s="70">
        <v>44122</v>
      </c>
      <c r="C1134" s="36">
        <v>71</v>
      </c>
      <c r="D1134" s="36">
        <v>861</v>
      </c>
      <c r="E1134" s="37">
        <v>0</v>
      </c>
      <c r="F1134" s="36">
        <v>215</v>
      </c>
      <c r="G1134" s="36">
        <v>718</v>
      </c>
      <c r="H1134" s="35">
        <v>0</v>
      </c>
    </row>
    <row r="1135" spans="1:8" s="171" customFormat="1" x14ac:dyDescent="0.35">
      <c r="A1135" s="181" t="s">
        <v>1073</v>
      </c>
      <c r="B1135" s="70">
        <v>44122</v>
      </c>
      <c r="C1135" s="36">
        <v>142</v>
      </c>
      <c r="D1135" s="36">
        <v>834</v>
      </c>
      <c r="E1135" s="37">
        <v>0</v>
      </c>
      <c r="F1135" s="36">
        <v>134</v>
      </c>
      <c r="G1135" s="36">
        <v>349</v>
      </c>
      <c r="H1135" s="35">
        <v>0</v>
      </c>
    </row>
    <row r="1136" spans="1:8" s="171" customFormat="1" x14ac:dyDescent="0.35">
      <c r="A1136" s="181" t="s">
        <v>1068</v>
      </c>
      <c r="B1136" s="70">
        <v>44123</v>
      </c>
      <c r="C1136" s="36">
        <v>369</v>
      </c>
      <c r="D1136" s="36">
        <v>2435</v>
      </c>
      <c r="E1136" s="37">
        <v>0</v>
      </c>
      <c r="F1136" s="36">
        <v>310</v>
      </c>
      <c r="G1136" s="36">
        <v>922</v>
      </c>
      <c r="H1136" s="35">
        <v>0</v>
      </c>
    </row>
    <row r="1137" spans="1:8" s="171" customFormat="1" x14ac:dyDescent="0.35">
      <c r="A1137" s="181" t="s">
        <v>1069</v>
      </c>
      <c r="B1137" s="70">
        <v>44123</v>
      </c>
      <c r="C1137" s="36">
        <v>144</v>
      </c>
      <c r="D1137" s="36">
        <v>1199</v>
      </c>
      <c r="E1137" s="37">
        <v>0</v>
      </c>
      <c r="F1137" s="36">
        <v>116</v>
      </c>
      <c r="G1137" s="36">
        <v>641</v>
      </c>
      <c r="H1137" s="35">
        <v>0</v>
      </c>
    </row>
    <row r="1138" spans="1:8" s="171" customFormat="1" x14ac:dyDescent="0.35">
      <c r="A1138" s="181" t="s">
        <v>1070</v>
      </c>
      <c r="B1138" s="70">
        <v>44123</v>
      </c>
      <c r="C1138" s="36">
        <v>116</v>
      </c>
      <c r="D1138" s="36">
        <v>1192</v>
      </c>
      <c r="E1138" s="37">
        <v>0</v>
      </c>
      <c r="F1138" s="36">
        <v>144</v>
      </c>
      <c r="G1138" s="36">
        <v>584</v>
      </c>
      <c r="H1138" s="35">
        <v>0</v>
      </c>
    </row>
    <row r="1139" spans="1:8" s="171" customFormat="1" x14ac:dyDescent="0.35">
      <c r="A1139" s="181" t="s">
        <v>1071</v>
      </c>
      <c r="B1139" s="70">
        <v>44123</v>
      </c>
      <c r="C1139" s="36">
        <v>75</v>
      </c>
      <c r="D1139" s="36">
        <v>759</v>
      </c>
      <c r="E1139" s="37">
        <v>0</v>
      </c>
      <c r="F1139" s="36">
        <v>95</v>
      </c>
      <c r="G1139" s="36">
        <v>401</v>
      </c>
      <c r="H1139" s="35">
        <v>0</v>
      </c>
    </row>
    <row r="1140" spans="1:8" s="171" customFormat="1" x14ac:dyDescent="0.35">
      <c r="A1140" s="181" t="s">
        <v>1072</v>
      </c>
      <c r="B1140" s="70">
        <v>44123</v>
      </c>
      <c r="C1140" s="36">
        <v>77</v>
      </c>
      <c r="D1140" s="36">
        <v>892</v>
      </c>
      <c r="E1140" s="37">
        <v>0</v>
      </c>
      <c r="F1140" s="36">
        <v>209</v>
      </c>
      <c r="G1140" s="36">
        <v>690</v>
      </c>
      <c r="H1140" s="35">
        <v>0</v>
      </c>
    </row>
    <row r="1141" spans="1:8" s="171" customFormat="1" x14ac:dyDescent="0.35">
      <c r="A1141" s="181" t="s">
        <v>1073</v>
      </c>
      <c r="B1141" s="70">
        <v>44123</v>
      </c>
      <c r="C1141" s="36">
        <v>138</v>
      </c>
      <c r="D1141" s="36">
        <v>849</v>
      </c>
      <c r="E1141" s="37">
        <v>0</v>
      </c>
      <c r="F1141" s="36">
        <v>138</v>
      </c>
      <c r="G1141" s="36">
        <v>334</v>
      </c>
      <c r="H1141" s="35">
        <v>0</v>
      </c>
    </row>
    <row r="1142" spans="1:8" s="171" customFormat="1" x14ac:dyDescent="0.35">
      <c r="A1142" s="181" t="s">
        <v>1068</v>
      </c>
      <c r="B1142" s="70">
        <v>44124</v>
      </c>
      <c r="C1142" s="36">
        <v>408</v>
      </c>
      <c r="D1142" s="36">
        <v>2535</v>
      </c>
      <c r="E1142" s="37">
        <v>0</v>
      </c>
      <c r="F1142" s="36">
        <v>271</v>
      </c>
      <c r="G1142" s="36">
        <v>806</v>
      </c>
      <c r="H1142" s="35">
        <v>0</v>
      </c>
    </row>
    <row r="1143" spans="1:8" s="171" customFormat="1" x14ac:dyDescent="0.35">
      <c r="A1143" s="181" t="s">
        <v>1069</v>
      </c>
      <c r="B1143" s="70">
        <v>44124</v>
      </c>
      <c r="C1143" s="36">
        <v>154</v>
      </c>
      <c r="D1143" s="36">
        <v>1346</v>
      </c>
      <c r="E1143" s="37">
        <v>0</v>
      </c>
      <c r="F1143" s="36">
        <v>106</v>
      </c>
      <c r="G1143" s="36">
        <v>494</v>
      </c>
      <c r="H1143" s="35">
        <v>0</v>
      </c>
    </row>
    <row r="1144" spans="1:8" s="171" customFormat="1" x14ac:dyDescent="0.35">
      <c r="A1144" s="181" t="s">
        <v>1070</v>
      </c>
      <c r="B1144" s="70">
        <v>44124</v>
      </c>
      <c r="C1144" s="36">
        <v>120</v>
      </c>
      <c r="D1144" s="36">
        <v>1294</v>
      </c>
      <c r="E1144" s="37">
        <v>0</v>
      </c>
      <c r="F1144" s="36">
        <v>140</v>
      </c>
      <c r="G1144" s="36">
        <v>482</v>
      </c>
      <c r="H1144" s="35">
        <v>0</v>
      </c>
    </row>
    <row r="1145" spans="1:8" s="171" customFormat="1" x14ac:dyDescent="0.35">
      <c r="A1145" s="181" t="s">
        <v>1071</v>
      </c>
      <c r="B1145" s="70">
        <v>44124</v>
      </c>
      <c r="C1145" s="36">
        <v>77</v>
      </c>
      <c r="D1145" s="36">
        <v>798</v>
      </c>
      <c r="E1145" s="37">
        <v>0</v>
      </c>
      <c r="F1145" s="36">
        <v>93</v>
      </c>
      <c r="G1145" s="36">
        <v>362</v>
      </c>
      <c r="H1145" s="35">
        <v>0</v>
      </c>
    </row>
    <row r="1146" spans="1:8" s="171" customFormat="1" x14ac:dyDescent="0.35">
      <c r="A1146" s="181" t="s">
        <v>1072</v>
      </c>
      <c r="B1146" s="70">
        <v>44124</v>
      </c>
      <c r="C1146" s="36">
        <v>83</v>
      </c>
      <c r="D1146" s="36">
        <v>891</v>
      </c>
      <c r="E1146" s="37">
        <v>0</v>
      </c>
      <c r="F1146" s="36">
        <v>203</v>
      </c>
      <c r="G1146" s="36">
        <v>692</v>
      </c>
      <c r="H1146" s="35">
        <v>0</v>
      </c>
    </row>
    <row r="1147" spans="1:8" s="171" customFormat="1" x14ac:dyDescent="0.35">
      <c r="A1147" s="181" t="s">
        <v>1073</v>
      </c>
      <c r="B1147" s="70">
        <v>44124</v>
      </c>
      <c r="C1147" s="36">
        <v>148</v>
      </c>
      <c r="D1147" s="36">
        <v>912</v>
      </c>
      <c r="E1147" s="37">
        <v>0</v>
      </c>
      <c r="F1147" s="36">
        <v>128</v>
      </c>
      <c r="G1147" s="36">
        <v>271</v>
      </c>
      <c r="H1147" s="35">
        <v>0</v>
      </c>
    </row>
    <row r="1148" spans="1:8" s="171" customFormat="1" x14ac:dyDescent="0.35">
      <c r="A1148" s="181" t="s">
        <v>1068</v>
      </c>
      <c r="B1148" s="70">
        <v>44125</v>
      </c>
      <c r="C1148" s="36">
        <v>417</v>
      </c>
      <c r="D1148" s="36">
        <v>2562</v>
      </c>
      <c r="E1148" s="37">
        <v>0</v>
      </c>
      <c r="F1148" s="36">
        <v>262</v>
      </c>
      <c r="G1148" s="36">
        <v>779</v>
      </c>
      <c r="H1148" s="35">
        <v>0</v>
      </c>
    </row>
    <row r="1149" spans="1:8" s="171" customFormat="1" x14ac:dyDescent="0.35">
      <c r="A1149" s="181" t="s">
        <v>1069</v>
      </c>
      <c r="B1149" s="70">
        <v>44125</v>
      </c>
      <c r="C1149" s="36">
        <v>153</v>
      </c>
      <c r="D1149" s="36">
        <v>1319</v>
      </c>
      <c r="E1149" s="37">
        <v>0</v>
      </c>
      <c r="F1149" s="36">
        <v>107</v>
      </c>
      <c r="G1149" s="36">
        <v>521</v>
      </c>
      <c r="H1149" s="35">
        <v>0</v>
      </c>
    </row>
    <row r="1150" spans="1:8" s="171" customFormat="1" x14ac:dyDescent="0.35">
      <c r="A1150" s="181" t="s">
        <v>1070</v>
      </c>
      <c r="B1150" s="70">
        <v>44125</v>
      </c>
      <c r="C1150" s="36">
        <v>124</v>
      </c>
      <c r="D1150" s="36">
        <v>1311</v>
      </c>
      <c r="E1150" s="37">
        <v>0</v>
      </c>
      <c r="F1150" s="36">
        <v>136</v>
      </c>
      <c r="G1150" s="36">
        <v>465</v>
      </c>
      <c r="H1150" s="35">
        <v>0</v>
      </c>
    </row>
    <row r="1151" spans="1:8" s="171" customFormat="1" x14ac:dyDescent="0.35">
      <c r="A1151" s="181" t="s">
        <v>1071</v>
      </c>
      <c r="B1151" s="70">
        <v>44125</v>
      </c>
      <c r="C1151" s="36">
        <v>75</v>
      </c>
      <c r="D1151" s="36">
        <v>841</v>
      </c>
      <c r="E1151" s="37">
        <v>0</v>
      </c>
      <c r="F1151" s="36">
        <v>95</v>
      </c>
      <c r="G1151" s="36">
        <v>319</v>
      </c>
      <c r="H1151" s="35">
        <v>0</v>
      </c>
    </row>
    <row r="1152" spans="1:8" s="171" customFormat="1" x14ac:dyDescent="0.35">
      <c r="A1152" s="181" t="s">
        <v>1072</v>
      </c>
      <c r="B1152" s="70">
        <v>44125</v>
      </c>
      <c r="C1152" s="36">
        <v>80</v>
      </c>
      <c r="D1152" s="36">
        <v>932</v>
      </c>
      <c r="E1152" s="37">
        <v>0</v>
      </c>
      <c r="F1152" s="36">
        <v>206</v>
      </c>
      <c r="G1152" s="36">
        <v>654</v>
      </c>
      <c r="H1152" s="35">
        <v>0</v>
      </c>
    </row>
    <row r="1153" spans="1:8" s="171" customFormat="1" x14ac:dyDescent="0.35">
      <c r="A1153" s="181" t="s">
        <v>1073</v>
      </c>
      <c r="B1153" s="70">
        <v>44125</v>
      </c>
      <c r="C1153" s="36">
        <v>148</v>
      </c>
      <c r="D1153" s="36">
        <v>881</v>
      </c>
      <c r="E1153" s="37">
        <v>0</v>
      </c>
      <c r="F1153" s="36">
        <v>128</v>
      </c>
      <c r="G1153" s="36">
        <v>279</v>
      </c>
      <c r="H1153" s="35">
        <v>0</v>
      </c>
    </row>
    <row r="1154" spans="1:8" s="171" customFormat="1" x14ac:dyDescent="0.35">
      <c r="A1154" s="181" t="s">
        <v>1068</v>
      </c>
      <c r="B1154" s="70">
        <v>44126</v>
      </c>
      <c r="C1154" s="36">
        <v>414</v>
      </c>
      <c r="D1154" s="36">
        <v>2630</v>
      </c>
      <c r="E1154" s="37">
        <v>0</v>
      </c>
      <c r="F1154" s="36">
        <v>265</v>
      </c>
      <c r="G1154" s="36">
        <v>711</v>
      </c>
      <c r="H1154" s="35">
        <v>0</v>
      </c>
    </row>
    <row r="1155" spans="1:8" s="171" customFormat="1" x14ac:dyDescent="0.35">
      <c r="A1155" s="181" t="s">
        <v>1069</v>
      </c>
      <c r="B1155" s="70">
        <v>44126</v>
      </c>
      <c r="C1155" s="36">
        <v>148</v>
      </c>
      <c r="D1155" s="36">
        <v>1267</v>
      </c>
      <c r="E1155" s="37">
        <v>0</v>
      </c>
      <c r="F1155" s="36">
        <v>112</v>
      </c>
      <c r="G1155" s="36">
        <v>573</v>
      </c>
      <c r="H1155" s="35">
        <v>0</v>
      </c>
    </row>
    <row r="1156" spans="1:8" s="171" customFormat="1" x14ac:dyDescent="0.35">
      <c r="A1156" s="181" t="s">
        <v>1070</v>
      </c>
      <c r="B1156" s="70">
        <v>44126</v>
      </c>
      <c r="C1156" s="36">
        <v>120</v>
      </c>
      <c r="D1156" s="36">
        <v>1349</v>
      </c>
      <c r="E1156" s="37">
        <v>0</v>
      </c>
      <c r="F1156" s="36">
        <v>139</v>
      </c>
      <c r="G1156" s="36">
        <v>431</v>
      </c>
      <c r="H1156" s="35">
        <v>0</v>
      </c>
    </row>
    <row r="1157" spans="1:8" s="171" customFormat="1" x14ac:dyDescent="0.35">
      <c r="A1157" s="181" t="s">
        <v>1071</v>
      </c>
      <c r="B1157" s="70">
        <v>44126</v>
      </c>
      <c r="C1157" s="36">
        <v>80</v>
      </c>
      <c r="D1157" s="36">
        <v>825</v>
      </c>
      <c r="E1157" s="37">
        <v>0</v>
      </c>
      <c r="F1157" s="36">
        <v>90</v>
      </c>
      <c r="G1157" s="36">
        <v>335</v>
      </c>
      <c r="H1157" s="35">
        <v>0</v>
      </c>
    </row>
    <row r="1158" spans="1:8" s="171" customFormat="1" x14ac:dyDescent="0.35">
      <c r="A1158" s="181" t="s">
        <v>1072</v>
      </c>
      <c r="B1158" s="70">
        <v>44126</v>
      </c>
      <c r="C1158" s="36">
        <v>73</v>
      </c>
      <c r="D1158" s="36">
        <v>917</v>
      </c>
      <c r="E1158" s="37">
        <v>0</v>
      </c>
      <c r="F1158" s="36">
        <v>213</v>
      </c>
      <c r="G1158" s="36">
        <v>668</v>
      </c>
      <c r="H1158" s="35">
        <v>0</v>
      </c>
    </row>
    <row r="1159" spans="1:8" s="171" customFormat="1" x14ac:dyDescent="0.35">
      <c r="A1159" s="181" t="s">
        <v>1073</v>
      </c>
      <c r="B1159" s="70">
        <v>44126</v>
      </c>
      <c r="C1159" s="36">
        <v>151</v>
      </c>
      <c r="D1159" s="36">
        <v>886</v>
      </c>
      <c r="E1159" s="37">
        <v>0</v>
      </c>
      <c r="F1159" s="36">
        <v>125</v>
      </c>
      <c r="G1159" s="36">
        <v>274</v>
      </c>
      <c r="H1159" s="35">
        <v>0</v>
      </c>
    </row>
    <row r="1160" spans="1:8" s="171" customFormat="1" x14ac:dyDescent="0.35">
      <c r="A1160" s="181" t="s">
        <v>1068</v>
      </c>
      <c r="B1160" s="70">
        <v>44127</v>
      </c>
      <c r="C1160" s="36">
        <v>400</v>
      </c>
      <c r="D1160" s="36">
        <v>2599</v>
      </c>
      <c r="E1160" s="37">
        <v>0</v>
      </c>
      <c r="F1160" s="36">
        <v>279</v>
      </c>
      <c r="G1160" s="36">
        <v>742</v>
      </c>
      <c r="H1160" s="35">
        <v>0</v>
      </c>
    </row>
    <row r="1161" spans="1:8" s="171" customFormat="1" x14ac:dyDescent="0.35">
      <c r="A1161" s="181" t="s">
        <v>1069</v>
      </c>
      <c r="B1161" s="70">
        <v>44127</v>
      </c>
      <c r="C1161" s="36">
        <v>155</v>
      </c>
      <c r="D1161" s="36">
        <v>1262</v>
      </c>
      <c r="E1161" s="37">
        <v>0</v>
      </c>
      <c r="F1161" s="36">
        <v>105</v>
      </c>
      <c r="G1161" s="36">
        <v>578</v>
      </c>
      <c r="H1161" s="35">
        <v>0</v>
      </c>
    </row>
    <row r="1162" spans="1:8" s="171" customFormat="1" x14ac:dyDescent="0.35">
      <c r="A1162" s="181" t="s">
        <v>1070</v>
      </c>
      <c r="B1162" s="70">
        <v>44127</v>
      </c>
      <c r="C1162" s="36">
        <v>131</v>
      </c>
      <c r="D1162" s="36">
        <v>1312</v>
      </c>
      <c r="E1162" s="37">
        <v>0</v>
      </c>
      <c r="F1162" s="36">
        <v>128</v>
      </c>
      <c r="G1162" s="36">
        <v>464</v>
      </c>
      <c r="H1162" s="35">
        <v>0</v>
      </c>
    </row>
    <row r="1163" spans="1:8" s="171" customFormat="1" x14ac:dyDescent="0.35">
      <c r="A1163" s="181" t="s">
        <v>1071</v>
      </c>
      <c r="B1163" s="70">
        <v>44127</v>
      </c>
      <c r="C1163" s="36">
        <v>78</v>
      </c>
      <c r="D1163" s="36">
        <v>848</v>
      </c>
      <c r="E1163" s="37">
        <v>0</v>
      </c>
      <c r="F1163" s="36">
        <v>92</v>
      </c>
      <c r="G1163" s="36">
        <v>312</v>
      </c>
      <c r="H1163" s="35">
        <v>0</v>
      </c>
    </row>
    <row r="1164" spans="1:8" s="171" customFormat="1" x14ac:dyDescent="0.35">
      <c r="A1164" s="181" t="s">
        <v>1072</v>
      </c>
      <c r="B1164" s="70">
        <v>44127</v>
      </c>
      <c r="C1164" s="36">
        <v>77</v>
      </c>
      <c r="D1164" s="36">
        <v>909</v>
      </c>
      <c r="E1164" s="37">
        <v>0</v>
      </c>
      <c r="F1164" s="36">
        <v>209</v>
      </c>
      <c r="G1164" s="36">
        <v>670</v>
      </c>
      <c r="H1164" s="35">
        <v>0</v>
      </c>
    </row>
    <row r="1165" spans="1:8" s="171" customFormat="1" x14ac:dyDescent="0.35">
      <c r="A1165" s="181" t="s">
        <v>1073</v>
      </c>
      <c r="B1165" s="70">
        <v>44127</v>
      </c>
      <c r="C1165" s="36">
        <v>151</v>
      </c>
      <c r="D1165" s="36">
        <v>895</v>
      </c>
      <c r="E1165" s="37">
        <v>0</v>
      </c>
      <c r="F1165" s="36">
        <v>125</v>
      </c>
      <c r="G1165" s="36">
        <v>265</v>
      </c>
      <c r="H1165" s="35">
        <v>0</v>
      </c>
    </row>
    <row r="1166" spans="1:8" s="171" customFormat="1" x14ac:dyDescent="0.35">
      <c r="A1166" s="181" t="s">
        <v>1068</v>
      </c>
      <c r="B1166" s="70">
        <v>44128</v>
      </c>
      <c r="C1166" s="36">
        <v>403</v>
      </c>
      <c r="D1166" s="36">
        <v>2523</v>
      </c>
      <c r="E1166" s="37">
        <v>0</v>
      </c>
      <c r="F1166" s="36">
        <v>276</v>
      </c>
      <c r="G1166" s="36">
        <v>818</v>
      </c>
      <c r="H1166" s="35">
        <v>0</v>
      </c>
    </row>
    <row r="1167" spans="1:8" s="171" customFormat="1" x14ac:dyDescent="0.35">
      <c r="A1167" s="181" t="s">
        <v>1069</v>
      </c>
      <c r="B1167" s="70">
        <v>44128</v>
      </c>
      <c r="C1167" s="36">
        <v>146</v>
      </c>
      <c r="D1167" s="36">
        <v>1241</v>
      </c>
      <c r="E1167" s="37">
        <v>0</v>
      </c>
      <c r="F1167" s="36">
        <v>114</v>
      </c>
      <c r="G1167" s="36">
        <v>599</v>
      </c>
      <c r="H1167" s="35">
        <v>0</v>
      </c>
    </row>
    <row r="1168" spans="1:8" s="171" customFormat="1" x14ac:dyDescent="0.35">
      <c r="A1168" s="181" t="s">
        <v>1070</v>
      </c>
      <c r="B1168" s="70">
        <v>44128</v>
      </c>
      <c r="C1168" s="36">
        <v>126</v>
      </c>
      <c r="D1168" s="36">
        <v>1278</v>
      </c>
      <c r="E1168" s="37">
        <v>0</v>
      </c>
      <c r="F1168" s="36">
        <v>133</v>
      </c>
      <c r="G1168" s="36">
        <v>498</v>
      </c>
      <c r="H1168" s="35">
        <v>0</v>
      </c>
    </row>
    <row r="1169" spans="1:8" s="171" customFormat="1" x14ac:dyDescent="0.35">
      <c r="A1169" s="181" t="s">
        <v>1071</v>
      </c>
      <c r="B1169" s="70">
        <v>44128</v>
      </c>
      <c r="C1169" s="36">
        <v>76</v>
      </c>
      <c r="D1169" s="36">
        <v>770</v>
      </c>
      <c r="E1169" s="37">
        <v>0</v>
      </c>
      <c r="F1169" s="36">
        <v>94</v>
      </c>
      <c r="G1169" s="36">
        <v>390</v>
      </c>
      <c r="H1169" s="35">
        <v>0</v>
      </c>
    </row>
    <row r="1170" spans="1:8" s="171" customFormat="1" x14ac:dyDescent="0.35">
      <c r="A1170" s="181" t="s">
        <v>1072</v>
      </c>
      <c r="B1170" s="70">
        <v>44128</v>
      </c>
      <c r="C1170" s="36">
        <v>77</v>
      </c>
      <c r="D1170" s="36">
        <v>916</v>
      </c>
      <c r="E1170" s="37">
        <v>0</v>
      </c>
      <c r="F1170" s="36">
        <v>209</v>
      </c>
      <c r="G1170" s="36">
        <v>664</v>
      </c>
      <c r="H1170" s="35">
        <v>0</v>
      </c>
    </row>
    <row r="1171" spans="1:8" s="171" customFormat="1" x14ac:dyDescent="0.35">
      <c r="A1171" s="181" t="s">
        <v>1073</v>
      </c>
      <c r="B1171" s="70">
        <v>44128</v>
      </c>
      <c r="C1171" s="36">
        <v>150</v>
      </c>
      <c r="D1171" s="36">
        <v>870</v>
      </c>
      <c r="E1171" s="37">
        <v>0</v>
      </c>
      <c r="F1171" s="36">
        <v>126</v>
      </c>
      <c r="G1171" s="36">
        <v>290</v>
      </c>
      <c r="H1171" s="35">
        <v>0</v>
      </c>
    </row>
    <row r="1172" spans="1:8" s="171" customFormat="1" x14ac:dyDescent="0.35">
      <c r="A1172" s="181" t="s">
        <v>1068</v>
      </c>
      <c r="B1172" s="70">
        <v>44129</v>
      </c>
      <c r="C1172" s="36">
        <v>383</v>
      </c>
      <c r="D1172" s="36">
        <v>2432</v>
      </c>
      <c r="E1172" s="37">
        <v>0</v>
      </c>
      <c r="F1172" s="36">
        <v>296</v>
      </c>
      <c r="G1172" s="36">
        <v>909</v>
      </c>
      <c r="H1172" s="35">
        <v>0</v>
      </c>
    </row>
    <row r="1173" spans="1:8" s="171" customFormat="1" x14ac:dyDescent="0.35">
      <c r="A1173" s="181" t="s">
        <v>1069</v>
      </c>
      <c r="B1173" s="70">
        <v>44129</v>
      </c>
      <c r="C1173" s="36">
        <v>136</v>
      </c>
      <c r="D1173" s="36">
        <v>1179</v>
      </c>
      <c r="E1173" s="37">
        <v>0</v>
      </c>
      <c r="F1173" s="36">
        <v>120</v>
      </c>
      <c r="G1173" s="36">
        <v>646</v>
      </c>
      <c r="H1173" s="35">
        <v>0</v>
      </c>
    </row>
    <row r="1174" spans="1:8" s="171" customFormat="1" x14ac:dyDescent="0.35">
      <c r="A1174" s="181" t="s">
        <v>1070</v>
      </c>
      <c r="B1174" s="70">
        <v>44129</v>
      </c>
      <c r="C1174" s="36">
        <v>123</v>
      </c>
      <c r="D1174" s="36">
        <v>1213</v>
      </c>
      <c r="E1174" s="37">
        <v>0</v>
      </c>
      <c r="F1174" s="36">
        <v>136</v>
      </c>
      <c r="G1174" s="36">
        <v>563</v>
      </c>
      <c r="H1174" s="35">
        <v>0</v>
      </c>
    </row>
    <row r="1175" spans="1:8" s="171" customFormat="1" x14ac:dyDescent="0.35">
      <c r="A1175" s="181" t="s">
        <v>1071</v>
      </c>
      <c r="B1175" s="70">
        <v>44129</v>
      </c>
      <c r="C1175" s="36">
        <v>65</v>
      </c>
      <c r="D1175" s="36">
        <v>766</v>
      </c>
      <c r="E1175" s="37">
        <v>0</v>
      </c>
      <c r="F1175" s="36">
        <v>105</v>
      </c>
      <c r="G1175" s="36">
        <v>394</v>
      </c>
      <c r="H1175" s="35">
        <v>0</v>
      </c>
    </row>
    <row r="1176" spans="1:8" s="171" customFormat="1" x14ac:dyDescent="0.35">
      <c r="A1176" s="181" t="s">
        <v>1072</v>
      </c>
      <c r="B1176" s="70">
        <v>44129</v>
      </c>
      <c r="C1176" s="36">
        <v>69</v>
      </c>
      <c r="D1176" s="36">
        <v>888</v>
      </c>
      <c r="E1176" s="37">
        <v>0</v>
      </c>
      <c r="F1176" s="36">
        <v>217</v>
      </c>
      <c r="G1176" s="36">
        <v>693</v>
      </c>
      <c r="H1176" s="35">
        <v>0</v>
      </c>
    </row>
    <row r="1177" spans="1:8" s="171" customFormat="1" x14ac:dyDescent="0.35">
      <c r="A1177" s="181" t="s">
        <v>1073</v>
      </c>
      <c r="B1177" s="70">
        <v>44129</v>
      </c>
      <c r="C1177" s="36">
        <v>142</v>
      </c>
      <c r="D1177" s="36">
        <v>845</v>
      </c>
      <c r="E1177" s="37">
        <v>0</v>
      </c>
      <c r="F1177" s="36">
        <v>134</v>
      </c>
      <c r="G1177" s="36">
        <v>315</v>
      </c>
      <c r="H1177" s="35">
        <v>0</v>
      </c>
    </row>
    <row r="1178" spans="1:8" s="171" customFormat="1" x14ac:dyDescent="0.35">
      <c r="A1178" s="181" t="s">
        <v>1068</v>
      </c>
      <c r="B1178" s="70">
        <v>44130</v>
      </c>
      <c r="C1178" s="36">
        <v>376</v>
      </c>
      <c r="D1178" s="36">
        <v>2448</v>
      </c>
      <c r="E1178" s="37">
        <v>0</v>
      </c>
      <c r="F1178" s="36">
        <v>303</v>
      </c>
      <c r="G1178" s="36">
        <v>893</v>
      </c>
      <c r="H1178" s="35">
        <v>0</v>
      </c>
    </row>
    <row r="1179" spans="1:8" s="171" customFormat="1" x14ac:dyDescent="0.35">
      <c r="A1179" s="181" t="s">
        <v>1069</v>
      </c>
      <c r="B1179" s="70">
        <v>44130</v>
      </c>
      <c r="C1179" s="36">
        <v>144</v>
      </c>
      <c r="D1179" s="36">
        <v>1197</v>
      </c>
      <c r="E1179" s="37">
        <v>0</v>
      </c>
      <c r="F1179" s="36">
        <v>112</v>
      </c>
      <c r="G1179" s="36">
        <v>628</v>
      </c>
      <c r="H1179" s="35">
        <v>0</v>
      </c>
    </row>
    <row r="1180" spans="1:8" s="171" customFormat="1" x14ac:dyDescent="0.35">
      <c r="A1180" s="181" t="s">
        <v>1070</v>
      </c>
      <c r="B1180" s="70">
        <v>44130</v>
      </c>
      <c r="C1180" s="36">
        <v>124</v>
      </c>
      <c r="D1180" s="36">
        <v>1198</v>
      </c>
      <c r="E1180" s="37">
        <v>0</v>
      </c>
      <c r="F1180" s="36">
        <v>135</v>
      </c>
      <c r="G1180" s="36">
        <v>578</v>
      </c>
      <c r="H1180" s="35">
        <v>0</v>
      </c>
    </row>
    <row r="1181" spans="1:8" s="171" customFormat="1" x14ac:dyDescent="0.35">
      <c r="A1181" s="181" t="s">
        <v>1071</v>
      </c>
      <c r="B1181" s="70">
        <v>44130</v>
      </c>
      <c r="C1181" s="36">
        <v>67</v>
      </c>
      <c r="D1181" s="36">
        <v>756</v>
      </c>
      <c r="E1181" s="37">
        <v>0</v>
      </c>
      <c r="F1181" s="36">
        <v>103</v>
      </c>
      <c r="G1181" s="36">
        <v>404</v>
      </c>
      <c r="H1181" s="35">
        <v>0</v>
      </c>
    </row>
    <row r="1182" spans="1:8" s="171" customFormat="1" x14ac:dyDescent="0.35">
      <c r="A1182" s="181" t="s">
        <v>1072</v>
      </c>
      <c r="B1182" s="70">
        <v>44130</v>
      </c>
      <c r="C1182" s="36">
        <v>79</v>
      </c>
      <c r="D1182" s="36">
        <v>904</v>
      </c>
      <c r="E1182" s="37">
        <v>0</v>
      </c>
      <c r="F1182" s="36">
        <v>207</v>
      </c>
      <c r="G1182" s="36">
        <v>678</v>
      </c>
      <c r="H1182" s="35">
        <v>0</v>
      </c>
    </row>
    <row r="1183" spans="1:8" s="171" customFormat="1" x14ac:dyDescent="0.35">
      <c r="A1183" s="181" t="s">
        <v>1073</v>
      </c>
      <c r="B1183" s="70">
        <v>44130</v>
      </c>
      <c r="C1183" s="36">
        <v>140</v>
      </c>
      <c r="D1183" s="36">
        <v>855</v>
      </c>
      <c r="E1183" s="37">
        <v>0</v>
      </c>
      <c r="F1183" s="36">
        <v>136</v>
      </c>
      <c r="G1183" s="36">
        <v>305</v>
      </c>
      <c r="H1183" s="35">
        <v>0</v>
      </c>
    </row>
    <row r="1184" spans="1:8" s="171" customFormat="1" x14ac:dyDescent="0.35">
      <c r="A1184" s="181" t="s">
        <v>1068</v>
      </c>
      <c r="B1184" s="70">
        <v>44131</v>
      </c>
      <c r="C1184" s="36">
        <v>412</v>
      </c>
      <c r="D1184" s="36">
        <v>2555</v>
      </c>
      <c r="E1184" s="37">
        <v>0</v>
      </c>
      <c r="F1184" s="36">
        <v>267</v>
      </c>
      <c r="G1184" s="36">
        <v>786</v>
      </c>
      <c r="H1184" s="35">
        <v>0</v>
      </c>
    </row>
    <row r="1185" spans="1:8" s="171" customFormat="1" x14ac:dyDescent="0.35">
      <c r="A1185" s="181" t="s">
        <v>1069</v>
      </c>
      <c r="B1185" s="70">
        <v>44131</v>
      </c>
      <c r="C1185" s="36">
        <v>149</v>
      </c>
      <c r="D1185" s="36">
        <v>1274</v>
      </c>
      <c r="E1185" s="37">
        <v>0</v>
      </c>
      <c r="F1185" s="36">
        <v>107</v>
      </c>
      <c r="G1185" s="36">
        <v>551</v>
      </c>
      <c r="H1185" s="35">
        <v>0</v>
      </c>
    </row>
    <row r="1186" spans="1:8" s="171" customFormat="1" x14ac:dyDescent="0.35">
      <c r="A1186" s="181" t="s">
        <v>1070</v>
      </c>
      <c r="B1186" s="70">
        <v>44131</v>
      </c>
      <c r="C1186" s="36">
        <v>128</v>
      </c>
      <c r="D1186" s="36">
        <v>1266</v>
      </c>
      <c r="E1186" s="37">
        <v>0</v>
      </c>
      <c r="F1186" s="36">
        <v>131</v>
      </c>
      <c r="G1186" s="36">
        <v>510</v>
      </c>
      <c r="H1186" s="35">
        <v>0</v>
      </c>
    </row>
    <row r="1187" spans="1:8" s="171" customFormat="1" x14ac:dyDescent="0.35">
      <c r="A1187" s="181" t="s">
        <v>1071</v>
      </c>
      <c r="B1187" s="70">
        <v>44131</v>
      </c>
      <c r="C1187" s="36">
        <v>76</v>
      </c>
      <c r="D1187" s="36">
        <v>823</v>
      </c>
      <c r="E1187" s="37">
        <v>0</v>
      </c>
      <c r="F1187" s="36">
        <v>94</v>
      </c>
      <c r="G1187" s="36">
        <v>346</v>
      </c>
      <c r="H1187" s="35">
        <v>0</v>
      </c>
    </row>
    <row r="1188" spans="1:8" s="171" customFormat="1" x14ac:dyDescent="0.35">
      <c r="A1188" s="181" t="s">
        <v>1072</v>
      </c>
      <c r="B1188" s="70">
        <v>44131</v>
      </c>
      <c r="C1188" s="36">
        <v>81</v>
      </c>
      <c r="D1188" s="36">
        <v>901</v>
      </c>
      <c r="E1188" s="37">
        <v>0</v>
      </c>
      <c r="F1188" s="36">
        <v>205</v>
      </c>
      <c r="G1188" s="36">
        <v>682</v>
      </c>
      <c r="H1188" s="35">
        <v>0</v>
      </c>
    </row>
    <row r="1189" spans="1:8" s="171" customFormat="1" x14ac:dyDescent="0.35">
      <c r="A1189" s="181" t="s">
        <v>1073</v>
      </c>
      <c r="B1189" s="70">
        <v>44131</v>
      </c>
      <c r="C1189" s="36">
        <v>141</v>
      </c>
      <c r="D1189" s="36">
        <v>890</v>
      </c>
      <c r="E1189" s="37">
        <v>0</v>
      </c>
      <c r="F1189" s="36">
        <v>135</v>
      </c>
      <c r="G1189" s="36">
        <v>270</v>
      </c>
      <c r="H1189" s="35">
        <v>0</v>
      </c>
    </row>
    <row r="1190" spans="1:8" s="171" customFormat="1" x14ac:dyDescent="0.35">
      <c r="A1190" s="181" t="s">
        <v>1068</v>
      </c>
      <c r="B1190" s="70">
        <v>44132</v>
      </c>
      <c r="C1190" s="36">
        <v>415</v>
      </c>
      <c r="D1190" s="36">
        <v>2571</v>
      </c>
      <c r="E1190" s="37">
        <v>0</v>
      </c>
      <c r="F1190" s="36">
        <v>264</v>
      </c>
      <c r="G1190" s="36">
        <v>770</v>
      </c>
      <c r="H1190" s="35">
        <v>0</v>
      </c>
    </row>
    <row r="1191" spans="1:8" s="171" customFormat="1" x14ac:dyDescent="0.35">
      <c r="A1191" s="181" t="s">
        <v>1069</v>
      </c>
      <c r="B1191" s="70">
        <v>44132</v>
      </c>
      <c r="C1191" s="36">
        <v>154</v>
      </c>
      <c r="D1191" s="36">
        <v>1264</v>
      </c>
      <c r="E1191" s="37">
        <v>0</v>
      </c>
      <c r="F1191" s="36">
        <v>102</v>
      </c>
      <c r="G1191" s="36">
        <v>561</v>
      </c>
      <c r="H1191" s="35">
        <v>0</v>
      </c>
    </row>
    <row r="1192" spans="1:8" s="171" customFormat="1" x14ac:dyDescent="0.35">
      <c r="A1192" s="181" t="s">
        <v>1070</v>
      </c>
      <c r="B1192" s="70">
        <v>44132</v>
      </c>
      <c r="C1192" s="36">
        <v>125</v>
      </c>
      <c r="D1192" s="36">
        <v>1287</v>
      </c>
      <c r="E1192" s="37">
        <v>0</v>
      </c>
      <c r="F1192" s="36">
        <v>134</v>
      </c>
      <c r="G1192" s="36">
        <v>504</v>
      </c>
      <c r="H1192" s="35">
        <v>0</v>
      </c>
    </row>
    <row r="1193" spans="1:8" s="171" customFormat="1" x14ac:dyDescent="0.35">
      <c r="A1193" s="181" t="s">
        <v>1071</v>
      </c>
      <c r="B1193" s="70">
        <v>44132</v>
      </c>
      <c r="C1193" s="36">
        <v>84</v>
      </c>
      <c r="D1193" s="36">
        <v>859</v>
      </c>
      <c r="E1193" s="37">
        <v>0</v>
      </c>
      <c r="F1193" s="36">
        <v>86</v>
      </c>
      <c r="G1193" s="36">
        <v>301</v>
      </c>
      <c r="H1193" s="35">
        <v>0</v>
      </c>
    </row>
    <row r="1194" spans="1:8" s="171" customFormat="1" x14ac:dyDescent="0.35">
      <c r="A1194" s="181" t="s">
        <v>1072</v>
      </c>
      <c r="B1194" s="70">
        <v>44132</v>
      </c>
      <c r="C1194" s="36">
        <v>78</v>
      </c>
      <c r="D1194" s="36">
        <v>893</v>
      </c>
      <c r="E1194" s="37">
        <v>0</v>
      </c>
      <c r="F1194" s="36">
        <v>208</v>
      </c>
      <c r="G1194" s="36">
        <v>689</v>
      </c>
      <c r="H1194" s="35">
        <v>0</v>
      </c>
    </row>
    <row r="1195" spans="1:8" s="171" customFormat="1" x14ac:dyDescent="0.35">
      <c r="A1195" s="181" t="s">
        <v>1073</v>
      </c>
      <c r="B1195" s="70">
        <v>44132</v>
      </c>
      <c r="C1195" s="36">
        <v>142</v>
      </c>
      <c r="D1195" s="36">
        <v>896</v>
      </c>
      <c r="E1195" s="37">
        <v>0</v>
      </c>
      <c r="F1195" s="36">
        <v>134</v>
      </c>
      <c r="G1195" s="36">
        <v>264</v>
      </c>
      <c r="H1195" s="35">
        <v>0</v>
      </c>
    </row>
    <row r="1196" spans="1:8" s="171" customFormat="1" x14ac:dyDescent="0.35">
      <c r="A1196" s="181" t="s">
        <v>1068</v>
      </c>
      <c r="B1196" s="70">
        <v>44133</v>
      </c>
      <c r="C1196" s="36">
        <v>400</v>
      </c>
      <c r="D1196" s="36">
        <v>2570</v>
      </c>
      <c r="E1196" s="37">
        <v>0</v>
      </c>
      <c r="F1196" s="36">
        <v>279</v>
      </c>
      <c r="G1196" s="36">
        <v>771</v>
      </c>
      <c r="H1196" s="35">
        <v>0</v>
      </c>
    </row>
    <row r="1197" spans="1:8" s="171" customFormat="1" x14ac:dyDescent="0.35">
      <c r="A1197" s="181" t="s">
        <v>1069</v>
      </c>
      <c r="B1197" s="70">
        <v>44133</v>
      </c>
      <c r="C1197" s="36">
        <v>151</v>
      </c>
      <c r="D1197" s="36">
        <v>1311</v>
      </c>
      <c r="E1197" s="37">
        <v>0</v>
      </c>
      <c r="F1197" s="36">
        <v>105</v>
      </c>
      <c r="G1197" s="36">
        <v>514</v>
      </c>
      <c r="H1197" s="35">
        <v>0</v>
      </c>
    </row>
    <row r="1198" spans="1:8" s="171" customFormat="1" x14ac:dyDescent="0.35">
      <c r="A1198" s="181" t="s">
        <v>1070</v>
      </c>
      <c r="B1198" s="70">
        <v>44133</v>
      </c>
      <c r="C1198" s="36">
        <v>134</v>
      </c>
      <c r="D1198" s="36">
        <v>1285</v>
      </c>
      <c r="E1198" s="37">
        <v>0</v>
      </c>
      <c r="F1198" s="36">
        <v>125</v>
      </c>
      <c r="G1198" s="36">
        <v>506</v>
      </c>
      <c r="H1198" s="35">
        <v>0</v>
      </c>
    </row>
    <row r="1199" spans="1:8" s="171" customFormat="1" x14ac:dyDescent="0.35">
      <c r="A1199" s="181" t="s">
        <v>1071</v>
      </c>
      <c r="B1199" s="70">
        <v>44133</v>
      </c>
      <c r="C1199" s="36">
        <v>83</v>
      </c>
      <c r="D1199" s="36">
        <v>831</v>
      </c>
      <c r="E1199" s="37">
        <v>0</v>
      </c>
      <c r="F1199" s="36">
        <v>87</v>
      </c>
      <c r="G1199" s="36">
        <v>329</v>
      </c>
      <c r="H1199" s="35">
        <v>0</v>
      </c>
    </row>
    <row r="1200" spans="1:8" s="171" customFormat="1" x14ac:dyDescent="0.35">
      <c r="A1200" s="181" t="s">
        <v>1072</v>
      </c>
      <c r="B1200" s="70">
        <v>44133</v>
      </c>
      <c r="C1200" s="36">
        <v>82</v>
      </c>
      <c r="D1200" s="36">
        <v>939</v>
      </c>
      <c r="E1200" s="37">
        <v>0</v>
      </c>
      <c r="F1200" s="36">
        <v>204</v>
      </c>
      <c r="G1200" s="36">
        <v>642</v>
      </c>
      <c r="H1200" s="35">
        <v>0</v>
      </c>
    </row>
    <row r="1201" spans="1:8" s="171" customFormat="1" x14ac:dyDescent="0.35">
      <c r="A1201" s="181" t="s">
        <v>1073</v>
      </c>
      <c r="B1201" s="70">
        <v>44133</v>
      </c>
      <c r="C1201" s="36">
        <v>141</v>
      </c>
      <c r="D1201" s="36">
        <v>875</v>
      </c>
      <c r="E1201" s="37">
        <v>0</v>
      </c>
      <c r="F1201" s="36">
        <v>135</v>
      </c>
      <c r="G1201" s="36">
        <v>285</v>
      </c>
      <c r="H1201" s="35">
        <v>0</v>
      </c>
    </row>
    <row r="1202" spans="1:8" s="171" customFormat="1" x14ac:dyDescent="0.35">
      <c r="A1202" s="181" t="s">
        <v>1068</v>
      </c>
      <c r="B1202" s="70">
        <v>44134</v>
      </c>
      <c r="C1202" s="36">
        <v>407</v>
      </c>
      <c r="D1202" s="36">
        <v>2596</v>
      </c>
      <c r="E1202" s="37">
        <v>0</v>
      </c>
      <c r="F1202" s="36">
        <v>272</v>
      </c>
      <c r="G1202" s="36">
        <v>745</v>
      </c>
      <c r="H1202" s="35">
        <v>0</v>
      </c>
    </row>
    <row r="1203" spans="1:8" s="171" customFormat="1" x14ac:dyDescent="0.35">
      <c r="A1203" s="181" t="s">
        <v>1069</v>
      </c>
      <c r="B1203" s="70">
        <v>44134</v>
      </c>
      <c r="C1203" s="36">
        <v>149</v>
      </c>
      <c r="D1203" s="36">
        <v>1285</v>
      </c>
      <c r="E1203" s="37">
        <v>0</v>
      </c>
      <c r="F1203" s="36">
        <v>107</v>
      </c>
      <c r="G1203" s="36">
        <v>540</v>
      </c>
      <c r="H1203" s="35">
        <v>0</v>
      </c>
    </row>
    <row r="1204" spans="1:8" s="171" customFormat="1" x14ac:dyDescent="0.35">
      <c r="A1204" s="181" t="s">
        <v>1070</v>
      </c>
      <c r="B1204" s="70">
        <v>44134</v>
      </c>
      <c r="C1204" s="36">
        <v>128</v>
      </c>
      <c r="D1204" s="36">
        <v>1267</v>
      </c>
      <c r="E1204" s="37">
        <v>0</v>
      </c>
      <c r="F1204" s="36">
        <v>131</v>
      </c>
      <c r="G1204" s="36">
        <v>524</v>
      </c>
      <c r="H1204" s="35">
        <v>0</v>
      </c>
    </row>
    <row r="1205" spans="1:8" s="171" customFormat="1" x14ac:dyDescent="0.35">
      <c r="A1205" s="181" t="s">
        <v>1071</v>
      </c>
      <c r="B1205" s="70">
        <v>44134</v>
      </c>
      <c r="C1205" s="36">
        <v>86</v>
      </c>
      <c r="D1205" s="36">
        <v>796</v>
      </c>
      <c r="E1205" s="37">
        <v>0</v>
      </c>
      <c r="F1205" s="36">
        <v>84</v>
      </c>
      <c r="G1205" s="36">
        <v>364</v>
      </c>
      <c r="H1205" s="35">
        <v>0</v>
      </c>
    </row>
    <row r="1206" spans="1:8" s="171" customFormat="1" x14ac:dyDescent="0.35">
      <c r="A1206" s="181" t="s">
        <v>1072</v>
      </c>
      <c r="B1206" s="70">
        <v>44134</v>
      </c>
      <c r="C1206" s="36">
        <v>84</v>
      </c>
      <c r="D1206" s="36">
        <v>893</v>
      </c>
      <c r="E1206" s="37">
        <v>0</v>
      </c>
      <c r="F1206" s="36">
        <v>202</v>
      </c>
      <c r="G1206" s="36">
        <v>684</v>
      </c>
      <c r="H1206" s="35">
        <v>0</v>
      </c>
    </row>
    <row r="1207" spans="1:8" s="171" customFormat="1" x14ac:dyDescent="0.35">
      <c r="A1207" s="181" t="s">
        <v>1073</v>
      </c>
      <c r="B1207" s="70">
        <v>44134</v>
      </c>
      <c r="C1207" s="36">
        <v>138</v>
      </c>
      <c r="D1207" s="36">
        <v>866</v>
      </c>
      <c r="E1207" s="37">
        <v>0</v>
      </c>
      <c r="F1207" s="36">
        <v>138</v>
      </c>
      <c r="G1207" s="36">
        <v>294</v>
      </c>
      <c r="H1207" s="35">
        <v>0</v>
      </c>
    </row>
    <row r="1208" spans="1:8" s="171" customFormat="1" x14ac:dyDescent="0.35">
      <c r="A1208" s="181" t="s">
        <v>1068</v>
      </c>
      <c r="B1208" s="70">
        <v>44135</v>
      </c>
      <c r="C1208" s="36">
        <v>403</v>
      </c>
      <c r="D1208" s="36">
        <v>2539</v>
      </c>
      <c r="E1208" s="37">
        <v>0</v>
      </c>
      <c r="F1208" s="36">
        <v>276</v>
      </c>
      <c r="G1208" s="36">
        <v>802</v>
      </c>
      <c r="H1208" s="35">
        <v>0</v>
      </c>
    </row>
    <row r="1209" spans="1:8" s="171" customFormat="1" x14ac:dyDescent="0.35">
      <c r="A1209" s="181" t="s">
        <v>1069</v>
      </c>
      <c r="B1209" s="70">
        <v>44135</v>
      </c>
      <c r="C1209" s="36">
        <v>138</v>
      </c>
      <c r="D1209" s="36">
        <v>1232</v>
      </c>
      <c r="E1209" s="37">
        <v>0</v>
      </c>
      <c r="F1209" s="36">
        <v>118</v>
      </c>
      <c r="G1209" s="36">
        <v>593</v>
      </c>
      <c r="H1209" s="35">
        <v>0</v>
      </c>
    </row>
    <row r="1210" spans="1:8" s="171" customFormat="1" x14ac:dyDescent="0.35">
      <c r="A1210" s="181" t="s">
        <v>1070</v>
      </c>
      <c r="B1210" s="70">
        <v>44135</v>
      </c>
      <c r="C1210" s="36">
        <v>134</v>
      </c>
      <c r="D1210" s="36">
        <v>1232</v>
      </c>
      <c r="E1210" s="37">
        <v>0</v>
      </c>
      <c r="F1210" s="36">
        <v>125</v>
      </c>
      <c r="G1210" s="36">
        <v>559</v>
      </c>
      <c r="H1210" s="35">
        <v>0</v>
      </c>
    </row>
    <row r="1211" spans="1:8" s="171" customFormat="1" x14ac:dyDescent="0.35">
      <c r="A1211" s="181" t="s">
        <v>1071</v>
      </c>
      <c r="B1211" s="70">
        <v>44135</v>
      </c>
      <c r="C1211" s="36">
        <v>72</v>
      </c>
      <c r="D1211" s="36">
        <v>774</v>
      </c>
      <c r="E1211" s="37">
        <v>0</v>
      </c>
      <c r="F1211" s="36">
        <v>98</v>
      </c>
      <c r="G1211" s="36">
        <v>386</v>
      </c>
      <c r="H1211" s="35">
        <v>0</v>
      </c>
    </row>
    <row r="1212" spans="1:8" s="171" customFormat="1" x14ac:dyDescent="0.35">
      <c r="A1212" s="181" t="s">
        <v>1072</v>
      </c>
      <c r="B1212" s="70">
        <v>44135</v>
      </c>
      <c r="C1212" s="36">
        <v>83</v>
      </c>
      <c r="D1212" s="36">
        <v>865</v>
      </c>
      <c r="E1212" s="37">
        <v>0</v>
      </c>
      <c r="F1212" s="36">
        <v>203</v>
      </c>
      <c r="G1212" s="36">
        <v>716</v>
      </c>
      <c r="H1212" s="35">
        <v>0</v>
      </c>
    </row>
    <row r="1213" spans="1:8" s="171" customFormat="1" x14ac:dyDescent="0.35">
      <c r="A1213" s="181" t="s">
        <v>1073</v>
      </c>
      <c r="B1213" s="70">
        <v>44135</v>
      </c>
      <c r="C1213" s="36">
        <v>140</v>
      </c>
      <c r="D1213" s="36">
        <v>861</v>
      </c>
      <c r="E1213" s="37">
        <v>0</v>
      </c>
      <c r="F1213" s="36">
        <v>134</v>
      </c>
      <c r="G1213" s="36">
        <v>299</v>
      </c>
      <c r="H1213" s="35">
        <v>0</v>
      </c>
    </row>
    <row r="1214" spans="1:8" s="171" customFormat="1" x14ac:dyDescent="0.35">
      <c r="A1214" s="181" t="s">
        <v>1068</v>
      </c>
      <c r="B1214" s="70">
        <v>44136</v>
      </c>
      <c r="C1214" s="36">
        <v>394</v>
      </c>
      <c r="D1214" s="36">
        <v>2385</v>
      </c>
      <c r="E1214" s="37">
        <v>0</v>
      </c>
      <c r="F1214" s="36">
        <v>285</v>
      </c>
      <c r="G1214" s="36">
        <v>956</v>
      </c>
      <c r="H1214" s="35">
        <v>0</v>
      </c>
    </row>
    <row r="1215" spans="1:8" s="171" customFormat="1" x14ac:dyDescent="0.35">
      <c r="A1215" s="181" t="s">
        <v>1069</v>
      </c>
      <c r="B1215" s="70">
        <v>44136</v>
      </c>
      <c r="C1215" s="36">
        <v>124</v>
      </c>
      <c r="D1215" s="36">
        <v>1184</v>
      </c>
      <c r="E1215" s="37">
        <v>0</v>
      </c>
      <c r="F1215" s="36">
        <v>132</v>
      </c>
      <c r="G1215" s="36">
        <v>641</v>
      </c>
      <c r="H1215" s="35">
        <v>0</v>
      </c>
    </row>
    <row r="1216" spans="1:8" s="171" customFormat="1" x14ac:dyDescent="0.35">
      <c r="A1216" s="181" t="s">
        <v>1070</v>
      </c>
      <c r="B1216" s="70">
        <v>44136</v>
      </c>
      <c r="C1216" s="36">
        <v>121</v>
      </c>
      <c r="D1216" s="36">
        <v>1162</v>
      </c>
      <c r="E1216" s="37">
        <v>0</v>
      </c>
      <c r="F1216" s="36">
        <v>138</v>
      </c>
      <c r="G1216" s="36">
        <v>629</v>
      </c>
      <c r="H1216" s="35">
        <v>0</v>
      </c>
    </row>
    <row r="1217" spans="1:8" s="171" customFormat="1" x14ac:dyDescent="0.35">
      <c r="A1217" s="181" t="s">
        <v>1071</v>
      </c>
      <c r="B1217" s="70">
        <v>44136</v>
      </c>
      <c r="C1217" s="36">
        <v>69</v>
      </c>
      <c r="D1217" s="36">
        <v>751</v>
      </c>
      <c r="E1217" s="37">
        <v>0</v>
      </c>
      <c r="F1217" s="36">
        <v>101</v>
      </c>
      <c r="G1217" s="36">
        <v>409</v>
      </c>
      <c r="H1217" s="35">
        <v>0</v>
      </c>
    </row>
    <row r="1218" spans="1:8" s="171" customFormat="1" x14ac:dyDescent="0.35">
      <c r="A1218" s="181" t="s">
        <v>1072</v>
      </c>
      <c r="B1218" s="70">
        <v>44136</v>
      </c>
      <c r="C1218" s="36">
        <v>79</v>
      </c>
      <c r="D1218" s="36">
        <v>819</v>
      </c>
      <c r="E1218" s="37">
        <v>0</v>
      </c>
      <c r="F1218" s="36">
        <v>207</v>
      </c>
      <c r="G1218" s="36">
        <v>760</v>
      </c>
      <c r="H1218" s="35">
        <v>0</v>
      </c>
    </row>
    <row r="1219" spans="1:8" s="171" customFormat="1" x14ac:dyDescent="0.35">
      <c r="A1219" s="181" t="s">
        <v>1073</v>
      </c>
      <c r="B1219" s="70">
        <v>44136</v>
      </c>
      <c r="C1219" s="36">
        <v>139</v>
      </c>
      <c r="D1219" s="36">
        <v>805</v>
      </c>
      <c r="E1219" s="37">
        <v>0</v>
      </c>
      <c r="F1219" s="36">
        <v>135</v>
      </c>
      <c r="G1219" s="36">
        <v>355</v>
      </c>
      <c r="H1219" s="35">
        <v>0</v>
      </c>
    </row>
    <row r="1220" spans="1:8" s="171" customFormat="1" x14ac:dyDescent="0.35">
      <c r="A1220" s="181" t="s">
        <v>1068</v>
      </c>
      <c r="B1220" s="70">
        <v>44137</v>
      </c>
      <c r="C1220" s="36">
        <v>397</v>
      </c>
      <c r="D1220" s="36">
        <v>2401</v>
      </c>
      <c r="E1220" s="37">
        <v>0</v>
      </c>
      <c r="F1220" s="36">
        <v>282</v>
      </c>
      <c r="G1220" s="36">
        <v>940</v>
      </c>
      <c r="H1220" s="35">
        <v>0</v>
      </c>
    </row>
    <row r="1221" spans="1:8" s="171" customFormat="1" x14ac:dyDescent="0.35">
      <c r="A1221" s="181" t="s">
        <v>1069</v>
      </c>
      <c r="B1221" s="70">
        <v>44137</v>
      </c>
      <c r="C1221" s="36">
        <v>123</v>
      </c>
      <c r="D1221" s="36">
        <v>1186</v>
      </c>
      <c r="E1221" s="37">
        <v>0</v>
      </c>
      <c r="F1221" s="36">
        <v>133</v>
      </c>
      <c r="G1221" s="36">
        <v>639</v>
      </c>
      <c r="H1221" s="35">
        <v>0</v>
      </c>
    </row>
    <row r="1222" spans="1:8" s="171" customFormat="1" x14ac:dyDescent="0.35">
      <c r="A1222" s="181" t="s">
        <v>1070</v>
      </c>
      <c r="B1222" s="70">
        <v>44137</v>
      </c>
      <c r="C1222" s="36">
        <v>112</v>
      </c>
      <c r="D1222" s="36">
        <v>1177</v>
      </c>
      <c r="E1222" s="37">
        <v>0</v>
      </c>
      <c r="F1222" s="36">
        <v>147</v>
      </c>
      <c r="G1222" s="36">
        <v>614</v>
      </c>
      <c r="H1222" s="35">
        <v>0</v>
      </c>
    </row>
    <row r="1223" spans="1:8" s="171" customFormat="1" x14ac:dyDescent="0.35">
      <c r="A1223" s="181" t="s">
        <v>1071</v>
      </c>
      <c r="B1223" s="70">
        <v>44137</v>
      </c>
      <c r="C1223" s="36">
        <v>68</v>
      </c>
      <c r="D1223" s="36">
        <v>754</v>
      </c>
      <c r="E1223" s="37">
        <v>0</v>
      </c>
      <c r="F1223" s="36">
        <v>102</v>
      </c>
      <c r="G1223" s="36">
        <v>406</v>
      </c>
      <c r="H1223" s="35">
        <v>0</v>
      </c>
    </row>
    <row r="1224" spans="1:8" s="171" customFormat="1" x14ac:dyDescent="0.35">
      <c r="A1224" s="181" t="s">
        <v>1072</v>
      </c>
      <c r="B1224" s="70">
        <v>44137</v>
      </c>
      <c r="C1224" s="36">
        <v>82</v>
      </c>
      <c r="D1224" s="36">
        <v>888</v>
      </c>
      <c r="E1224" s="37">
        <v>0</v>
      </c>
      <c r="F1224" s="36">
        <v>204</v>
      </c>
      <c r="G1224" s="36">
        <v>695</v>
      </c>
      <c r="H1224" s="35">
        <v>0</v>
      </c>
    </row>
    <row r="1225" spans="1:8" s="171" customFormat="1" x14ac:dyDescent="0.35">
      <c r="A1225" s="181" t="s">
        <v>1073</v>
      </c>
      <c r="B1225" s="70">
        <v>44137</v>
      </c>
      <c r="C1225" s="36">
        <v>138</v>
      </c>
      <c r="D1225" s="36">
        <v>815</v>
      </c>
      <c r="E1225" s="37">
        <v>0</v>
      </c>
      <c r="F1225" s="36">
        <v>136</v>
      </c>
      <c r="G1225" s="36">
        <v>345</v>
      </c>
      <c r="H1225" s="35">
        <v>0</v>
      </c>
    </row>
    <row r="1226" spans="1:8" s="171" customFormat="1" x14ac:dyDescent="0.35">
      <c r="A1226" s="181" t="s">
        <v>1068</v>
      </c>
      <c r="B1226" s="70">
        <v>44138</v>
      </c>
      <c r="C1226" s="36">
        <v>414</v>
      </c>
      <c r="D1226" s="36">
        <v>2538</v>
      </c>
      <c r="E1226" s="37">
        <v>0</v>
      </c>
      <c r="F1226" s="36">
        <v>265</v>
      </c>
      <c r="G1226" s="36">
        <v>803</v>
      </c>
      <c r="H1226" s="35">
        <v>0</v>
      </c>
    </row>
    <row r="1227" spans="1:8" s="171" customFormat="1" x14ac:dyDescent="0.35">
      <c r="A1227" s="181" t="s">
        <v>1069</v>
      </c>
      <c r="B1227" s="70">
        <v>44138</v>
      </c>
      <c r="C1227" s="36">
        <v>145</v>
      </c>
      <c r="D1227" s="36">
        <v>1236</v>
      </c>
      <c r="E1227" s="37">
        <v>0</v>
      </c>
      <c r="F1227" s="36">
        <v>111</v>
      </c>
      <c r="G1227" s="36">
        <v>589</v>
      </c>
      <c r="H1227" s="35">
        <v>0</v>
      </c>
    </row>
    <row r="1228" spans="1:8" s="171" customFormat="1" x14ac:dyDescent="0.35">
      <c r="A1228" s="181" t="s">
        <v>1070</v>
      </c>
      <c r="B1228" s="70">
        <v>44138</v>
      </c>
      <c r="C1228" s="36">
        <v>118</v>
      </c>
      <c r="D1228" s="36">
        <v>1285</v>
      </c>
      <c r="E1228" s="37">
        <v>0</v>
      </c>
      <c r="F1228" s="36">
        <v>141</v>
      </c>
      <c r="G1228" s="36">
        <v>506</v>
      </c>
      <c r="H1228" s="35">
        <v>0</v>
      </c>
    </row>
    <row r="1229" spans="1:8" s="171" customFormat="1" x14ac:dyDescent="0.35">
      <c r="A1229" s="181" t="s">
        <v>1071</v>
      </c>
      <c r="B1229" s="70">
        <v>44138</v>
      </c>
      <c r="C1229" s="36">
        <v>81</v>
      </c>
      <c r="D1229" s="36">
        <v>833</v>
      </c>
      <c r="E1229" s="37">
        <v>0</v>
      </c>
      <c r="F1229" s="36">
        <v>89</v>
      </c>
      <c r="G1229" s="36">
        <v>327</v>
      </c>
      <c r="H1229" s="35">
        <v>0</v>
      </c>
    </row>
    <row r="1230" spans="1:8" s="171" customFormat="1" x14ac:dyDescent="0.35">
      <c r="A1230" s="181" t="s">
        <v>1072</v>
      </c>
      <c r="B1230" s="70">
        <v>44138</v>
      </c>
      <c r="C1230" s="36">
        <v>87</v>
      </c>
      <c r="D1230" s="36">
        <v>909</v>
      </c>
      <c r="E1230" s="37">
        <v>0</v>
      </c>
      <c r="F1230" s="36">
        <v>199</v>
      </c>
      <c r="G1230" s="36">
        <v>676</v>
      </c>
      <c r="H1230" s="35">
        <v>0</v>
      </c>
    </row>
    <row r="1231" spans="1:8" s="171" customFormat="1" x14ac:dyDescent="0.35">
      <c r="A1231" s="181" t="s">
        <v>1073</v>
      </c>
      <c r="B1231" s="70">
        <v>44138</v>
      </c>
      <c r="C1231" s="36">
        <v>148</v>
      </c>
      <c r="D1231" s="36">
        <v>894</v>
      </c>
      <c r="E1231" s="37">
        <v>0</v>
      </c>
      <c r="F1231" s="36">
        <v>126</v>
      </c>
      <c r="G1231" s="36">
        <v>266</v>
      </c>
      <c r="H1231" s="35">
        <v>0</v>
      </c>
    </row>
    <row r="1232" spans="1:8" s="171" customFormat="1" x14ac:dyDescent="0.35">
      <c r="A1232" s="181" t="s">
        <v>1068</v>
      </c>
      <c r="B1232" s="70">
        <v>44139</v>
      </c>
      <c r="C1232" s="36">
        <v>420</v>
      </c>
      <c r="D1232" s="36">
        <v>2583</v>
      </c>
      <c r="E1232" s="37">
        <v>0</v>
      </c>
      <c r="F1232" s="36">
        <v>259</v>
      </c>
      <c r="G1232" s="36">
        <v>758</v>
      </c>
      <c r="H1232" s="35">
        <v>0</v>
      </c>
    </row>
    <row r="1233" spans="1:8" s="171" customFormat="1" x14ac:dyDescent="0.35">
      <c r="A1233" s="181" t="s">
        <v>1069</v>
      </c>
      <c r="B1233" s="70">
        <v>44139</v>
      </c>
      <c r="C1233" s="36">
        <v>156</v>
      </c>
      <c r="D1233" s="36">
        <v>1270</v>
      </c>
      <c r="E1233" s="37">
        <v>0</v>
      </c>
      <c r="F1233" s="36">
        <v>100</v>
      </c>
      <c r="G1233" s="36">
        <v>555</v>
      </c>
      <c r="H1233" s="35">
        <v>0</v>
      </c>
    </row>
    <row r="1234" spans="1:8" s="171" customFormat="1" x14ac:dyDescent="0.35">
      <c r="A1234" s="181" t="s">
        <v>1070</v>
      </c>
      <c r="B1234" s="70">
        <v>44139</v>
      </c>
      <c r="C1234" s="36">
        <v>119</v>
      </c>
      <c r="D1234" s="36">
        <v>1275</v>
      </c>
      <c r="E1234" s="37">
        <v>0</v>
      </c>
      <c r="F1234" s="36">
        <v>140</v>
      </c>
      <c r="G1234" s="36">
        <v>516</v>
      </c>
      <c r="H1234" s="35">
        <v>0</v>
      </c>
    </row>
    <row r="1235" spans="1:8" s="171" customFormat="1" x14ac:dyDescent="0.35">
      <c r="A1235" s="181" t="s">
        <v>1071</v>
      </c>
      <c r="B1235" s="70">
        <v>44139</v>
      </c>
      <c r="C1235" s="36">
        <v>83</v>
      </c>
      <c r="D1235" s="36">
        <v>782</v>
      </c>
      <c r="E1235" s="37">
        <v>0</v>
      </c>
      <c r="F1235" s="36">
        <v>87</v>
      </c>
      <c r="G1235" s="36">
        <v>378</v>
      </c>
      <c r="H1235" s="35">
        <v>0</v>
      </c>
    </row>
    <row r="1236" spans="1:8" s="171" customFormat="1" x14ac:dyDescent="0.35">
      <c r="A1236" s="181" t="s">
        <v>1072</v>
      </c>
      <c r="B1236" s="70">
        <v>44139</v>
      </c>
      <c r="C1236" s="36">
        <v>95</v>
      </c>
      <c r="D1236" s="36">
        <v>884</v>
      </c>
      <c r="E1236" s="37">
        <v>0</v>
      </c>
      <c r="F1236" s="36">
        <v>191</v>
      </c>
      <c r="G1236" s="36">
        <v>704</v>
      </c>
      <c r="H1236" s="35">
        <v>0</v>
      </c>
    </row>
    <row r="1237" spans="1:8" s="171" customFormat="1" x14ac:dyDescent="0.35">
      <c r="A1237" s="181" t="s">
        <v>1073</v>
      </c>
      <c r="B1237" s="70">
        <v>44139</v>
      </c>
      <c r="C1237" s="36">
        <v>149</v>
      </c>
      <c r="D1237" s="36">
        <v>873</v>
      </c>
      <c r="E1237" s="37">
        <v>0</v>
      </c>
      <c r="F1237" s="36">
        <v>127</v>
      </c>
      <c r="G1237" s="36">
        <v>287</v>
      </c>
      <c r="H1237" s="35">
        <v>0</v>
      </c>
    </row>
    <row r="1238" spans="1:8" s="171" customFormat="1" x14ac:dyDescent="0.35">
      <c r="A1238" s="181" t="s">
        <v>1068</v>
      </c>
      <c r="B1238" s="70">
        <v>44140</v>
      </c>
      <c r="C1238" s="36">
        <v>428</v>
      </c>
      <c r="D1238" s="36">
        <v>2570</v>
      </c>
      <c r="E1238" s="37">
        <v>0</v>
      </c>
      <c r="F1238" s="36">
        <v>251</v>
      </c>
      <c r="G1238" s="36">
        <v>771</v>
      </c>
      <c r="H1238" s="35">
        <v>0</v>
      </c>
    </row>
    <row r="1239" spans="1:8" s="171" customFormat="1" x14ac:dyDescent="0.35">
      <c r="A1239" s="181" t="s">
        <v>1069</v>
      </c>
      <c r="B1239" s="70">
        <v>44140</v>
      </c>
      <c r="C1239" s="36">
        <v>149</v>
      </c>
      <c r="D1239" s="36">
        <v>1244</v>
      </c>
      <c r="E1239" s="37">
        <v>0</v>
      </c>
      <c r="F1239" s="36">
        <v>107</v>
      </c>
      <c r="G1239" s="36">
        <v>581</v>
      </c>
      <c r="H1239" s="35">
        <v>0</v>
      </c>
    </row>
    <row r="1240" spans="1:8" s="171" customFormat="1" x14ac:dyDescent="0.35">
      <c r="A1240" s="181" t="s">
        <v>1070</v>
      </c>
      <c r="B1240" s="70">
        <v>44140</v>
      </c>
      <c r="C1240" s="36">
        <v>122</v>
      </c>
      <c r="D1240" s="36">
        <v>1279</v>
      </c>
      <c r="E1240" s="37">
        <v>0</v>
      </c>
      <c r="F1240" s="36">
        <v>137</v>
      </c>
      <c r="G1240" s="36">
        <v>512</v>
      </c>
      <c r="H1240" s="35">
        <v>0</v>
      </c>
    </row>
    <row r="1241" spans="1:8" s="171" customFormat="1" x14ac:dyDescent="0.35">
      <c r="A1241" s="181" t="s">
        <v>1071</v>
      </c>
      <c r="B1241" s="70">
        <v>44140</v>
      </c>
      <c r="C1241" s="36">
        <v>84</v>
      </c>
      <c r="D1241" s="36">
        <v>786</v>
      </c>
      <c r="E1241" s="37">
        <v>0</v>
      </c>
      <c r="F1241" s="36">
        <v>86</v>
      </c>
      <c r="G1241" s="36">
        <v>374</v>
      </c>
      <c r="H1241" s="35">
        <v>0</v>
      </c>
    </row>
    <row r="1242" spans="1:8" s="171" customFormat="1" x14ac:dyDescent="0.35">
      <c r="A1242" s="181" t="s">
        <v>1072</v>
      </c>
      <c r="B1242" s="70">
        <v>44140</v>
      </c>
      <c r="C1242" s="36">
        <v>91</v>
      </c>
      <c r="D1242" s="36">
        <v>907</v>
      </c>
      <c r="E1242" s="37">
        <v>0</v>
      </c>
      <c r="F1242" s="36">
        <v>195</v>
      </c>
      <c r="G1242" s="36">
        <v>680</v>
      </c>
      <c r="H1242" s="35">
        <v>0</v>
      </c>
    </row>
    <row r="1243" spans="1:8" s="171" customFormat="1" x14ac:dyDescent="0.35">
      <c r="A1243" s="181" t="s">
        <v>1073</v>
      </c>
      <c r="B1243" s="70">
        <v>44140</v>
      </c>
      <c r="C1243" s="36">
        <v>146</v>
      </c>
      <c r="D1243" s="36">
        <v>879</v>
      </c>
      <c r="E1243" s="37">
        <v>0</v>
      </c>
      <c r="F1243" s="36">
        <v>130</v>
      </c>
      <c r="G1243" s="36">
        <v>281</v>
      </c>
      <c r="H1243" s="35">
        <v>0</v>
      </c>
    </row>
    <row r="1244" spans="1:8" s="171" customFormat="1" x14ac:dyDescent="0.35">
      <c r="A1244" s="181" t="s">
        <v>1068</v>
      </c>
      <c r="B1244" s="70">
        <v>44141</v>
      </c>
      <c r="C1244" s="36">
        <v>431</v>
      </c>
      <c r="D1244" s="36">
        <v>2573</v>
      </c>
      <c r="E1244" s="37">
        <v>0</v>
      </c>
      <c r="F1244" s="36">
        <v>248</v>
      </c>
      <c r="G1244" s="36">
        <v>768</v>
      </c>
      <c r="H1244" s="35">
        <v>0</v>
      </c>
    </row>
    <row r="1245" spans="1:8" s="171" customFormat="1" x14ac:dyDescent="0.35">
      <c r="A1245" s="181" t="s">
        <v>1069</v>
      </c>
      <c r="B1245" s="70">
        <v>44141</v>
      </c>
      <c r="C1245" s="36">
        <v>157</v>
      </c>
      <c r="D1245" s="36">
        <v>1256</v>
      </c>
      <c r="E1245" s="37">
        <v>0</v>
      </c>
      <c r="F1245" s="36">
        <v>99</v>
      </c>
      <c r="G1245" s="36">
        <v>569</v>
      </c>
      <c r="H1245" s="35">
        <v>0</v>
      </c>
    </row>
    <row r="1246" spans="1:8" s="171" customFormat="1" x14ac:dyDescent="0.35">
      <c r="A1246" s="181" t="s">
        <v>1070</v>
      </c>
      <c r="B1246" s="70">
        <v>44141</v>
      </c>
      <c r="C1246" s="36">
        <v>125</v>
      </c>
      <c r="D1246" s="36">
        <v>1253</v>
      </c>
      <c r="E1246" s="37">
        <v>0</v>
      </c>
      <c r="F1246" s="36">
        <v>134</v>
      </c>
      <c r="G1246" s="36">
        <v>538</v>
      </c>
      <c r="H1246" s="35">
        <v>0</v>
      </c>
    </row>
    <row r="1247" spans="1:8" s="171" customFormat="1" x14ac:dyDescent="0.35">
      <c r="A1247" s="181" t="s">
        <v>1071</v>
      </c>
      <c r="B1247" s="70">
        <v>44141</v>
      </c>
      <c r="C1247" s="36">
        <v>86</v>
      </c>
      <c r="D1247" s="36">
        <v>837</v>
      </c>
      <c r="E1247" s="37">
        <v>0</v>
      </c>
      <c r="F1247" s="36">
        <v>84</v>
      </c>
      <c r="G1247" s="36">
        <v>323</v>
      </c>
      <c r="H1247" s="35">
        <v>0</v>
      </c>
    </row>
    <row r="1248" spans="1:8" s="171" customFormat="1" x14ac:dyDescent="0.35">
      <c r="A1248" s="181" t="s">
        <v>1072</v>
      </c>
      <c r="B1248" s="70">
        <v>44141</v>
      </c>
      <c r="C1248" s="36">
        <v>89</v>
      </c>
      <c r="D1248" s="36">
        <v>929</v>
      </c>
      <c r="E1248" s="37">
        <v>0</v>
      </c>
      <c r="F1248" s="36">
        <v>197</v>
      </c>
      <c r="G1248" s="36">
        <v>653</v>
      </c>
      <c r="H1248" s="35">
        <v>0</v>
      </c>
    </row>
    <row r="1249" spans="1:8" s="171" customFormat="1" x14ac:dyDescent="0.35">
      <c r="A1249" s="181" t="s">
        <v>1073</v>
      </c>
      <c r="B1249" s="70">
        <v>44141</v>
      </c>
      <c r="C1249" s="36">
        <v>136</v>
      </c>
      <c r="D1249" s="36">
        <v>891</v>
      </c>
      <c r="E1249" s="37">
        <v>0</v>
      </c>
      <c r="F1249" s="36">
        <v>140</v>
      </c>
      <c r="G1249" s="36">
        <v>269</v>
      </c>
      <c r="H1249" s="35">
        <v>0</v>
      </c>
    </row>
    <row r="1250" spans="1:8" s="171" customFormat="1" x14ac:dyDescent="0.35">
      <c r="A1250" s="181" t="s">
        <v>1068</v>
      </c>
      <c r="B1250" s="70">
        <v>44142</v>
      </c>
      <c r="C1250" s="36">
        <v>434</v>
      </c>
      <c r="D1250" s="36">
        <v>2510</v>
      </c>
      <c r="E1250" s="37">
        <v>0</v>
      </c>
      <c r="F1250" s="36">
        <v>245</v>
      </c>
      <c r="G1250" s="36">
        <v>831</v>
      </c>
      <c r="H1250" s="35">
        <v>0</v>
      </c>
    </row>
    <row r="1251" spans="1:8" s="171" customFormat="1" x14ac:dyDescent="0.35">
      <c r="A1251" s="181" t="s">
        <v>1069</v>
      </c>
      <c r="B1251" s="70">
        <v>44142</v>
      </c>
      <c r="C1251" s="36">
        <v>153</v>
      </c>
      <c r="D1251" s="36">
        <v>1216</v>
      </c>
      <c r="E1251" s="37">
        <v>0</v>
      </c>
      <c r="F1251" s="36">
        <v>103</v>
      </c>
      <c r="G1251" s="36">
        <v>609</v>
      </c>
      <c r="H1251" s="35">
        <v>0</v>
      </c>
    </row>
    <row r="1252" spans="1:8" s="171" customFormat="1" x14ac:dyDescent="0.35">
      <c r="A1252" s="181" t="s">
        <v>1070</v>
      </c>
      <c r="B1252" s="70">
        <v>44142</v>
      </c>
      <c r="C1252" s="36">
        <v>137</v>
      </c>
      <c r="D1252" s="36">
        <v>1176</v>
      </c>
      <c r="E1252" s="37">
        <v>0</v>
      </c>
      <c r="F1252" s="36">
        <v>122</v>
      </c>
      <c r="G1252" s="36">
        <v>615</v>
      </c>
      <c r="H1252" s="35">
        <v>0</v>
      </c>
    </row>
    <row r="1253" spans="1:8" s="171" customFormat="1" x14ac:dyDescent="0.35">
      <c r="A1253" s="181" t="s">
        <v>1071</v>
      </c>
      <c r="B1253" s="70">
        <v>44142</v>
      </c>
      <c r="C1253" s="36">
        <v>86</v>
      </c>
      <c r="D1253" s="36">
        <v>812</v>
      </c>
      <c r="E1253" s="37">
        <v>0</v>
      </c>
      <c r="F1253" s="36">
        <v>85</v>
      </c>
      <c r="G1253" s="36">
        <v>348</v>
      </c>
      <c r="H1253" s="35">
        <v>0</v>
      </c>
    </row>
    <row r="1254" spans="1:8" s="171" customFormat="1" x14ac:dyDescent="0.35">
      <c r="A1254" s="181" t="s">
        <v>1072</v>
      </c>
      <c r="B1254" s="70">
        <v>44142</v>
      </c>
      <c r="C1254" s="36">
        <v>76</v>
      </c>
      <c r="D1254" s="36">
        <v>889</v>
      </c>
      <c r="E1254" s="37">
        <v>0</v>
      </c>
      <c r="F1254" s="36">
        <v>210</v>
      </c>
      <c r="G1254" s="36">
        <v>690</v>
      </c>
      <c r="H1254" s="35">
        <v>0</v>
      </c>
    </row>
    <row r="1255" spans="1:8" s="171" customFormat="1" x14ac:dyDescent="0.35">
      <c r="A1255" s="181" t="s">
        <v>1073</v>
      </c>
      <c r="B1255" s="70">
        <v>44142</v>
      </c>
      <c r="C1255" s="36">
        <v>136</v>
      </c>
      <c r="D1255" s="36">
        <v>855</v>
      </c>
      <c r="E1255" s="37">
        <v>0</v>
      </c>
      <c r="F1255" s="36">
        <v>140</v>
      </c>
      <c r="G1255" s="36">
        <v>305</v>
      </c>
      <c r="H1255" s="35">
        <v>0</v>
      </c>
    </row>
    <row r="1256" spans="1:8" s="171" customFormat="1" x14ac:dyDescent="0.35">
      <c r="A1256" s="181" t="s">
        <v>1068</v>
      </c>
      <c r="B1256" s="70">
        <v>44143</v>
      </c>
      <c r="C1256" s="36">
        <v>406</v>
      </c>
      <c r="D1256" s="36">
        <v>2415</v>
      </c>
      <c r="E1256" s="37">
        <v>0</v>
      </c>
      <c r="F1256" s="36">
        <v>273</v>
      </c>
      <c r="G1256" s="36">
        <v>926</v>
      </c>
      <c r="H1256" s="35">
        <v>0</v>
      </c>
    </row>
    <row r="1257" spans="1:8" s="171" customFormat="1" x14ac:dyDescent="0.35">
      <c r="A1257" s="181" t="s">
        <v>1069</v>
      </c>
      <c r="B1257" s="70">
        <v>44143</v>
      </c>
      <c r="C1257" s="36">
        <v>147</v>
      </c>
      <c r="D1257" s="36">
        <v>1195</v>
      </c>
      <c r="E1257" s="37">
        <v>0</v>
      </c>
      <c r="F1257" s="36">
        <v>109</v>
      </c>
      <c r="G1257" s="36">
        <v>630</v>
      </c>
      <c r="H1257" s="35">
        <v>0</v>
      </c>
    </row>
    <row r="1258" spans="1:8" s="171" customFormat="1" x14ac:dyDescent="0.35">
      <c r="A1258" s="181" t="s">
        <v>1070</v>
      </c>
      <c r="B1258" s="70">
        <v>44143</v>
      </c>
      <c r="C1258" s="36">
        <v>136</v>
      </c>
      <c r="D1258" s="36">
        <v>1182</v>
      </c>
      <c r="E1258" s="37">
        <v>0</v>
      </c>
      <c r="F1258" s="36">
        <v>123</v>
      </c>
      <c r="G1258" s="36">
        <v>609</v>
      </c>
      <c r="H1258" s="35">
        <v>0</v>
      </c>
    </row>
    <row r="1259" spans="1:8" s="171" customFormat="1" x14ac:dyDescent="0.35">
      <c r="A1259" s="181" t="s">
        <v>1071</v>
      </c>
      <c r="B1259" s="70">
        <v>44143</v>
      </c>
      <c r="C1259" s="36">
        <v>84</v>
      </c>
      <c r="D1259" s="36">
        <v>778</v>
      </c>
      <c r="E1259" s="37">
        <v>0</v>
      </c>
      <c r="F1259" s="36">
        <v>87</v>
      </c>
      <c r="G1259" s="36">
        <v>382</v>
      </c>
      <c r="H1259" s="35">
        <v>0</v>
      </c>
    </row>
    <row r="1260" spans="1:8" s="171" customFormat="1" x14ac:dyDescent="0.35">
      <c r="A1260" s="181" t="s">
        <v>1072</v>
      </c>
      <c r="B1260" s="70">
        <v>44143</v>
      </c>
      <c r="C1260" s="36">
        <v>84</v>
      </c>
      <c r="D1260" s="36">
        <v>887</v>
      </c>
      <c r="E1260" s="37">
        <v>0</v>
      </c>
      <c r="F1260" s="36">
        <v>202</v>
      </c>
      <c r="G1260" s="36">
        <v>688</v>
      </c>
      <c r="H1260" s="35">
        <v>0</v>
      </c>
    </row>
    <row r="1261" spans="1:8" s="171" customFormat="1" x14ac:dyDescent="0.35">
      <c r="A1261" s="181" t="s">
        <v>1073</v>
      </c>
      <c r="B1261" s="70">
        <v>44143</v>
      </c>
      <c r="C1261" s="36">
        <v>141</v>
      </c>
      <c r="D1261" s="36">
        <v>804</v>
      </c>
      <c r="E1261" s="37">
        <v>0</v>
      </c>
      <c r="F1261" s="36">
        <v>135</v>
      </c>
      <c r="G1261" s="36">
        <v>356</v>
      </c>
      <c r="H1261" s="35">
        <v>0</v>
      </c>
    </row>
    <row r="1262" spans="1:8" s="171" customFormat="1" x14ac:dyDescent="0.35">
      <c r="A1262" s="181" t="s">
        <v>1068</v>
      </c>
      <c r="B1262" s="70">
        <v>44144</v>
      </c>
      <c r="C1262" s="36">
        <v>399</v>
      </c>
      <c r="D1262" s="36">
        <v>2443</v>
      </c>
      <c r="E1262" s="37">
        <v>0</v>
      </c>
      <c r="F1262" s="36">
        <v>280</v>
      </c>
      <c r="G1262" s="36">
        <v>898</v>
      </c>
      <c r="H1262" s="35">
        <v>0</v>
      </c>
    </row>
    <row r="1263" spans="1:8" s="171" customFormat="1" x14ac:dyDescent="0.35">
      <c r="A1263" s="181" t="s">
        <v>1069</v>
      </c>
      <c r="B1263" s="70">
        <v>44144</v>
      </c>
      <c r="C1263" s="36">
        <v>143</v>
      </c>
      <c r="D1263" s="36">
        <v>1189</v>
      </c>
      <c r="E1263" s="37">
        <v>0</v>
      </c>
      <c r="F1263" s="36">
        <v>113</v>
      </c>
      <c r="G1263" s="36">
        <v>636</v>
      </c>
      <c r="H1263" s="35">
        <v>0</v>
      </c>
    </row>
    <row r="1264" spans="1:8" s="171" customFormat="1" x14ac:dyDescent="0.35">
      <c r="A1264" s="181" t="s">
        <v>1070</v>
      </c>
      <c r="B1264" s="70">
        <v>44144</v>
      </c>
      <c r="C1264" s="36">
        <v>124</v>
      </c>
      <c r="D1264" s="36">
        <v>1212</v>
      </c>
      <c r="E1264" s="37">
        <v>0</v>
      </c>
      <c r="F1264" s="36">
        <v>135</v>
      </c>
      <c r="G1264" s="36">
        <v>579</v>
      </c>
      <c r="H1264" s="35">
        <v>0</v>
      </c>
    </row>
    <row r="1265" spans="1:8" s="171" customFormat="1" x14ac:dyDescent="0.35">
      <c r="A1265" s="181" t="s">
        <v>1071</v>
      </c>
      <c r="B1265" s="70">
        <v>44144</v>
      </c>
      <c r="C1265" s="36">
        <v>76</v>
      </c>
      <c r="D1265" s="36">
        <v>800</v>
      </c>
      <c r="E1265" s="37">
        <v>0</v>
      </c>
      <c r="F1265" s="36">
        <v>95</v>
      </c>
      <c r="G1265" s="36">
        <v>368</v>
      </c>
      <c r="H1265" s="35">
        <v>0</v>
      </c>
    </row>
    <row r="1266" spans="1:8" s="171" customFormat="1" x14ac:dyDescent="0.35">
      <c r="A1266" s="181" t="s">
        <v>1072</v>
      </c>
      <c r="B1266" s="70">
        <v>44144</v>
      </c>
      <c r="C1266" s="36">
        <v>82</v>
      </c>
      <c r="D1266" s="36">
        <v>897</v>
      </c>
      <c r="E1266" s="37">
        <v>0</v>
      </c>
      <c r="F1266" s="36">
        <v>204</v>
      </c>
      <c r="G1266" s="36">
        <v>687</v>
      </c>
      <c r="H1266" s="35">
        <v>0</v>
      </c>
    </row>
    <row r="1267" spans="1:8" s="171" customFormat="1" x14ac:dyDescent="0.35">
      <c r="A1267" s="181" t="s">
        <v>1073</v>
      </c>
      <c r="B1267" s="70">
        <v>44144</v>
      </c>
      <c r="C1267" s="36">
        <v>140</v>
      </c>
      <c r="D1267" s="36">
        <v>834</v>
      </c>
      <c r="E1267" s="37">
        <v>0</v>
      </c>
      <c r="F1267" s="36">
        <v>136</v>
      </c>
      <c r="G1267" s="36">
        <v>326</v>
      </c>
      <c r="H1267" s="35">
        <v>0</v>
      </c>
    </row>
    <row r="1268" spans="1:8" s="171" customFormat="1" x14ac:dyDescent="0.35">
      <c r="A1268" s="181" t="s">
        <v>1068</v>
      </c>
      <c r="B1268" s="70">
        <v>44145</v>
      </c>
      <c r="C1268" s="36">
        <v>419</v>
      </c>
      <c r="D1268" s="36">
        <v>2541</v>
      </c>
      <c r="E1268" s="37">
        <v>0</v>
      </c>
      <c r="F1268" s="36">
        <v>260</v>
      </c>
      <c r="G1268" s="36">
        <v>800</v>
      </c>
      <c r="H1268" s="35">
        <v>0</v>
      </c>
    </row>
    <row r="1269" spans="1:8" s="171" customFormat="1" x14ac:dyDescent="0.35">
      <c r="A1269" s="181" t="s">
        <v>1069</v>
      </c>
      <c r="B1269" s="70">
        <v>44145</v>
      </c>
      <c r="C1269" s="36">
        <v>146</v>
      </c>
      <c r="D1269" s="36">
        <v>1259</v>
      </c>
      <c r="E1269" s="37">
        <v>0</v>
      </c>
      <c r="F1269" s="36">
        <v>110</v>
      </c>
      <c r="G1269" s="36">
        <v>566</v>
      </c>
      <c r="H1269" s="35">
        <v>0</v>
      </c>
    </row>
    <row r="1270" spans="1:8" s="171" customFormat="1" x14ac:dyDescent="0.35">
      <c r="A1270" s="181" t="s">
        <v>1070</v>
      </c>
      <c r="B1270" s="70">
        <v>44145</v>
      </c>
      <c r="C1270" s="36">
        <v>131</v>
      </c>
      <c r="D1270" s="36">
        <v>1313</v>
      </c>
      <c r="E1270" s="37">
        <v>0</v>
      </c>
      <c r="F1270" s="36">
        <v>128</v>
      </c>
      <c r="G1270" s="36">
        <v>478</v>
      </c>
      <c r="H1270" s="35">
        <v>0</v>
      </c>
    </row>
    <row r="1271" spans="1:8" s="171" customFormat="1" x14ac:dyDescent="0.35">
      <c r="A1271" s="181" t="s">
        <v>1071</v>
      </c>
      <c r="B1271" s="70">
        <v>44145</v>
      </c>
      <c r="C1271" s="36">
        <v>88</v>
      </c>
      <c r="D1271" s="36">
        <v>856</v>
      </c>
      <c r="E1271" s="37">
        <v>0</v>
      </c>
      <c r="F1271" s="36">
        <v>83</v>
      </c>
      <c r="G1271" s="36">
        <v>321</v>
      </c>
      <c r="H1271" s="35">
        <v>0</v>
      </c>
    </row>
    <row r="1272" spans="1:8" s="171" customFormat="1" x14ac:dyDescent="0.35">
      <c r="A1272" s="181" t="s">
        <v>1072</v>
      </c>
      <c r="B1272" s="70">
        <v>44145</v>
      </c>
      <c r="C1272" s="36">
        <v>83</v>
      </c>
      <c r="D1272" s="36">
        <v>951</v>
      </c>
      <c r="E1272" s="37">
        <v>0</v>
      </c>
      <c r="F1272" s="36">
        <v>203</v>
      </c>
      <c r="G1272" s="36">
        <v>631</v>
      </c>
      <c r="H1272" s="35">
        <v>0</v>
      </c>
    </row>
    <row r="1273" spans="1:8" s="171" customFormat="1" x14ac:dyDescent="0.35">
      <c r="A1273" s="181" t="s">
        <v>1073</v>
      </c>
      <c r="B1273" s="70">
        <v>44145</v>
      </c>
      <c r="C1273" s="36">
        <v>146</v>
      </c>
      <c r="D1273" s="36">
        <v>886</v>
      </c>
      <c r="E1273" s="37">
        <v>0</v>
      </c>
      <c r="F1273" s="36">
        <v>130</v>
      </c>
      <c r="G1273" s="36">
        <v>274</v>
      </c>
      <c r="H1273" s="35">
        <v>0</v>
      </c>
    </row>
    <row r="1274" spans="1:8" s="171" customFormat="1" x14ac:dyDescent="0.35">
      <c r="A1274" s="181" t="s">
        <v>1068</v>
      </c>
      <c r="B1274" s="70">
        <v>44146</v>
      </c>
      <c r="C1274" s="36">
        <v>411</v>
      </c>
      <c r="D1274" s="36">
        <v>2603</v>
      </c>
      <c r="E1274" s="37">
        <v>0</v>
      </c>
      <c r="F1274" s="36">
        <v>268</v>
      </c>
      <c r="G1274" s="36">
        <v>738</v>
      </c>
      <c r="H1274" s="35">
        <v>0</v>
      </c>
    </row>
    <row r="1275" spans="1:8" s="171" customFormat="1" x14ac:dyDescent="0.35">
      <c r="A1275" s="181" t="s">
        <v>1069</v>
      </c>
      <c r="B1275" s="70">
        <v>44146</v>
      </c>
      <c r="C1275" s="36">
        <v>148</v>
      </c>
      <c r="D1275" s="36">
        <v>1292</v>
      </c>
      <c r="E1275" s="37">
        <v>0</v>
      </c>
      <c r="F1275" s="36">
        <v>108</v>
      </c>
      <c r="G1275" s="36">
        <v>533</v>
      </c>
      <c r="H1275" s="35">
        <v>0</v>
      </c>
    </row>
    <row r="1276" spans="1:8" s="171" customFormat="1" x14ac:dyDescent="0.35">
      <c r="A1276" s="181" t="s">
        <v>1070</v>
      </c>
      <c r="B1276" s="70">
        <v>44146</v>
      </c>
      <c r="C1276" s="36">
        <v>129</v>
      </c>
      <c r="D1276" s="36">
        <v>1330</v>
      </c>
      <c r="E1276" s="37">
        <v>0</v>
      </c>
      <c r="F1276" s="36">
        <v>130</v>
      </c>
      <c r="G1276" s="36">
        <v>461</v>
      </c>
      <c r="H1276" s="35">
        <v>0</v>
      </c>
    </row>
    <row r="1277" spans="1:8" s="171" customFormat="1" x14ac:dyDescent="0.35">
      <c r="A1277" s="181" t="s">
        <v>1071</v>
      </c>
      <c r="B1277" s="70">
        <v>44146</v>
      </c>
      <c r="C1277" s="36">
        <v>92</v>
      </c>
      <c r="D1277" s="36">
        <v>856</v>
      </c>
      <c r="E1277" s="37">
        <v>0</v>
      </c>
      <c r="F1277" s="36">
        <v>79</v>
      </c>
      <c r="G1277" s="36">
        <v>314</v>
      </c>
      <c r="H1277" s="35">
        <v>0</v>
      </c>
    </row>
    <row r="1278" spans="1:8" s="171" customFormat="1" x14ac:dyDescent="0.35">
      <c r="A1278" s="181" t="s">
        <v>1072</v>
      </c>
      <c r="B1278" s="70">
        <v>44146</v>
      </c>
      <c r="C1278" s="36">
        <v>82</v>
      </c>
      <c r="D1278" s="36">
        <v>948</v>
      </c>
      <c r="E1278" s="37">
        <v>0</v>
      </c>
      <c r="F1278" s="36">
        <v>204</v>
      </c>
      <c r="G1278" s="36">
        <v>638</v>
      </c>
      <c r="H1278" s="35">
        <v>0</v>
      </c>
    </row>
    <row r="1279" spans="1:8" s="171" customFormat="1" x14ac:dyDescent="0.35">
      <c r="A1279" s="181" t="s">
        <v>1073</v>
      </c>
      <c r="B1279" s="70">
        <v>44146</v>
      </c>
      <c r="C1279" s="36">
        <v>149</v>
      </c>
      <c r="D1279" s="36">
        <v>900</v>
      </c>
      <c r="E1279" s="37">
        <v>0</v>
      </c>
      <c r="F1279" s="36">
        <v>127</v>
      </c>
      <c r="G1279" s="36">
        <v>260</v>
      </c>
      <c r="H1279" s="35">
        <v>0</v>
      </c>
    </row>
    <row r="1280" spans="1:8" s="171" customFormat="1" x14ac:dyDescent="0.35">
      <c r="A1280" s="181" t="s">
        <v>1068</v>
      </c>
      <c r="B1280" s="70">
        <v>44147</v>
      </c>
      <c r="C1280" s="36">
        <v>417</v>
      </c>
      <c r="D1280" s="36">
        <v>2643</v>
      </c>
      <c r="E1280" s="37">
        <v>0</v>
      </c>
      <c r="F1280" s="36">
        <v>262</v>
      </c>
      <c r="G1280" s="36">
        <v>698</v>
      </c>
      <c r="H1280" s="35">
        <v>0</v>
      </c>
    </row>
    <row r="1281" spans="1:8" s="171" customFormat="1" x14ac:dyDescent="0.35">
      <c r="A1281" s="181" t="s">
        <v>1069</v>
      </c>
      <c r="B1281" s="70">
        <v>44147</v>
      </c>
      <c r="C1281" s="36">
        <v>156</v>
      </c>
      <c r="D1281" s="36">
        <v>1288</v>
      </c>
      <c r="E1281" s="37">
        <v>0</v>
      </c>
      <c r="F1281" s="36">
        <v>100</v>
      </c>
      <c r="G1281" s="36">
        <v>537</v>
      </c>
      <c r="H1281" s="35">
        <v>0</v>
      </c>
    </row>
    <row r="1282" spans="1:8" s="171" customFormat="1" x14ac:dyDescent="0.35">
      <c r="A1282" s="181" t="s">
        <v>1070</v>
      </c>
      <c r="B1282" s="70">
        <v>44147</v>
      </c>
      <c r="C1282" s="36">
        <v>136</v>
      </c>
      <c r="D1282" s="36">
        <v>1308</v>
      </c>
      <c r="E1282" s="37">
        <v>0</v>
      </c>
      <c r="F1282" s="36">
        <v>123</v>
      </c>
      <c r="G1282" s="36">
        <v>500</v>
      </c>
      <c r="H1282" s="35">
        <v>0</v>
      </c>
    </row>
    <row r="1283" spans="1:8" s="171" customFormat="1" x14ac:dyDescent="0.35">
      <c r="A1283" s="181" t="s">
        <v>1071</v>
      </c>
      <c r="B1283" s="70">
        <v>44147</v>
      </c>
      <c r="C1283" s="36">
        <v>88</v>
      </c>
      <c r="D1283" s="36">
        <v>865</v>
      </c>
      <c r="E1283" s="37">
        <v>0</v>
      </c>
      <c r="F1283" s="36">
        <v>83</v>
      </c>
      <c r="G1283" s="36">
        <v>306</v>
      </c>
      <c r="H1283" s="35">
        <v>0</v>
      </c>
    </row>
    <row r="1284" spans="1:8" s="171" customFormat="1" x14ac:dyDescent="0.35">
      <c r="A1284" s="181" t="s">
        <v>1072</v>
      </c>
      <c r="B1284" s="70">
        <v>44147</v>
      </c>
      <c r="C1284" s="36">
        <v>88</v>
      </c>
      <c r="D1284" s="36">
        <v>959</v>
      </c>
      <c r="E1284" s="37">
        <v>0</v>
      </c>
      <c r="F1284" s="36">
        <v>198</v>
      </c>
      <c r="G1284" s="36">
        <v>627</v>
      </c>
      <c r="H1284" s="35">
        <v>0</v>
      </c>
    </row>
    <row r="1285" spans="1:8" s="171" customFormat="1" x14ac:dyDescent="0.35">
      <c r="A1285" s="181" t="s">
        <v>1073</v>
      </c>
      <c r="B1285" s="70">
        <v>44147</v>
      </c>
      <c r="C1285" s="36">
        <v>149</v>
      </c>
      <c r="D1285" s="36">
        <v>888</v>
      </c>
      <c r="E1285" s="37">
        <v>0</v>
      </c>
      <c r="F1285" s="36">
        <v>127</v>
      </c>
      <c r="G1285" s="36">
        <v>272</v>
      </c>
      <c r="H1285" s="35">
        <v>0</v>
      </c>
    </row>
    <row r="1286" spans="1:8" s="171" customFormat="1" x14ac:dyDescent="0.35">
      <c r="A1286" s="181" t="s">
        <v>1068</v>
      </c>
      <c r="B1286" s="70">
        <v>44148</v>
      </c>
      <c r="C1286" s="36">
        <v>407</v>
      </c>
      <c r="D1286" s="36">
        <v>2647</v>
      </c>
      <c r="E1286" s="37">
        <v>0</v>
      </c>
      <c r="F1286" s="36">
        <v>272</v>
      </c>
      <c r="G1286" s="36">
        <v>694</v>
      </c>
      <c r="H1286" s="35">
        <v>0</v>
      </c>
    </row>
    <row r="1287" spans="1:8" s="171" customFormat="1" x14ac:dyDescent="0.35">
      <c r="A1287" s="181" t="s">
        <v>1069</v>
      </c>
      <c r="B1287" s="70">
        <v>44148</v>
      </c>
      <c r="C1287" s="36">
        <v>153</v>
      </c>
      <c r="D1287" s="36">
        <v>1245</v>
      </c>
      <c r="E1287" s="37">
        <v>0</v>
      </c>
      <c r="F1287" s="36">
        <v>103</v>
      </c>
      <c r="G1287" s="36">
        <v>580</v>
      </c>
      <c r="H1287" s="35">
        <v>0</v>
      </c>
    </row>
    <row r="1288" spans="1:8" s="171" customFormat="1" x14ac:dyDescent="0.35">
      <c r="A1288" s="181" t="s">
        <v>1070</v>
      </c>
      <c r="B1288" s="70">
        <v>44148</v>
      </c>
      <c r="C1288" s="36">
        <v>144</v>
      </c>
      <c r="D1288" s="36">
        <v>1337</v>
      </c>
      <c r="E1288" s="37">
        <v>0</v>
      </c>
      <c r="F1288" s="36">
        <v>115</v>
      </c>
      <c r="G1288" s="36">
        <v>471</v>
      </c>
      <c r="H1288" s="35">
        <v>0</v>
      </c>
    </row>
    <row r="1289" spans="1:8" s="171" customFormat="1" x14ac:dyDescent="0.35">
      <c r="A1289" s="181" t="s">
        <v>1071</v>
      </c>
      <c r="B1289" s="70">
        <v>44148</v>
      </c>
      <c r="C1289" s="36">
        <v>96</v>
      </c>
      <c r="D1289" s="36">
        <v>895</v>
      </c>
      <c r="E1289" s="37">
        <v>0</v>
      </c>
      <c r="F1289" s="36">
        <v>75</v>
      </c>
      <c r="G1289" s="36">
        <v>270</v>
      </c>
      <c r="H1289" s="35">
        <v>0</v>
      </c>
    </row>
    <row r="1290" spans="1:8" s="171" customFormat="1" x14ac:dyDescent="0.35">
      <c r="A1290" s="181" t="s">
        <v>1072</v>
      </c>
      <c r="B1290" s="70">
        <v>44148</v>
      </c>
      <c r="C1290" s="36">
        <v>90</v>
      </c>
      <c r="D1290" s="36">
        <v>919</v>
      </c>
      <c r="E1290" s="37">
        <v>0</v>
      </c>
      <c r="F1290" s="36">
        <v>196</v>
      </c>
      <c r="G1290" s="36">
        <v>665</v>
      </c>
      <c r="H1290" s="35">
        <v>0</v>
      </c>
    </row>
    <row r="1291" spans="1:8" s="171" customFormat="1" x14ac:dyDescent="0.35">
      <c r="A1291" s="181" t="s">
        <v>1073</v>
      </c>
      <c r="B1291" s="70">
        <v>44148</v>
      </c>
      <c r="C1291" s="36">
        <v>146</v>
      </c>
      <c r="D1291" s="36">
        <v>868</v>
      </c>
      <c r="E1291" s="37">
        <v>0</v>
      </c>
      <c r="F1291" s="36">
        <v>130</v>
      </c>
      <c r="G1291" s="36">
        <v>292</v>
      </c>
      <c r="H1291" s="35">
        <v>0</v>
      </c>
    </row>
    <row r="1292" spans="1:8" s="171" customFormat="1" x14ac:dyDescent="0.35">
      <c r="A1292" s="181" t="s">
        <v>1068</v>
      </c>
      <c r="B1292" s="70">
        <v>44149</v>
      </c>
      <c r="C1292" s="36">
        <v>423</v>
      </c>
      <c r="D1292" s="36">
        <v>2566</v>
      </c>
      <c r="E1292" s="37">
        <v>0</v>
      </c>
      <c r="F1292" s="36">
        <v>256</v>
      </c>
      <c r="G1292" s="36">
        <v>775</v>
      </c>
      <c r="H1292" s="35">
        <v>0</v>
      </c>
    </row>
    <row r="1293" spans="1:8" s="171" customFormat="1" x14ac:dyDescent="0.35">
      <c r="A1293" s="181" t="s">
        <v>1069</v>
      </c>
      <c r="B1293" s="70">
        <v>44149</v>
      </c>
      <c r="C1293" s="36">
        <v>155</v>
      </c>
      <c r="D1293" s="36">
        <v>1216</v>
      </c>
      <c r="E1293" s="37">
        <v>0</v>
      </c>
      <c r="F1293" s="36">
        <v>101</v>
      </c>
      <c r="G1293" s="36">
        <v>609</v>
      </c>
      <c r="H1293" s="35">
        <v>0</v>
      </c>
    </row>
    <row r="1294" spans="1:8" s="171" customFormat="1" x14ac:dyDescent="0.35">
      <c r="A1294" s="181" t="s">
        <v>1070</v>
      </c>
      <c r="B1294" s="70">
        <v>44149</v>
      </c>
      <c r="C1294" s="36">
        <v>139</v>
      </c>
      <c r="D1294" s="36">
        <v>1301</v>
      </c>
      <c r="E1294" s="37">
        <v>0</v>
      </c>
      <c r="F1294" s="36">
        <v>120</v>
      </c>
      <c r="G1294" s="36">
        <v>507</v>
      </c>
      <c r="H1294" s="35">
        <v>0</v>
      </c>
    </row>
    <row r="1295" spans="1:8" s="171" customFormat="1" x14ac:dyDescent="0.35">
      <c r="A1295" s="181" t="s">
        <v>1071</v>
      </c>
      <c r="B1295" s="70">
        <v>44149</v>
      </c>
      <c r="C1295" s="36">
        <v>89</v>
      </c>
      <c r="D1295" s="36">
        <v>805</v>
      </c>
      <c r="E1295" s="37">
        <v>0</v>
      </c>
      <c r="F1295" s="36">
        <v>82</v>
      </c>
      <c r="G1295" s="36">
        <v>360</v>
      </c>
      <c r="H1295" s="35">
        <v>0</v>
      </c>
    </row>
    <row r="1296" spans="1:8" s="171" customFormat="1" x14ac:dyDescent="0.35">
      <c r="A1296" s="181" t="s">
        <v>1072</v>
      </c>
      <c r="B1296" s="70">
        <v>44149</v>
      </c>
      <c r="C1296" s="36">
        <v>81</v>
      </c>
      <c r="D1296" s="36">
        <v>881</v>
      </c>
      <c r="E1296" s="37">
        <v>0</v>
      </c>
      <c r="F1296" s="36">
        <v>205</v>
      </c>
      <c r="G1296" s="36">
        <v>700</v>
      </c>
      <c r="H1296" s="35">
        <v>0</v>
      </c>
    </row>
    <row r="1297" spans="1:8" s="171" customFormat="1" x14ac:dyDescent="0.35">
      <c r="A1297" s="181" t="s">
        <v>1073</v>
      </c>
      <c r="B1297" s="70">
        <v>44149</v>
      </c>
      <c r="C1297" s="36">
        <v>144</v>
      </c>
      <c r="D1297" s="36">
        <v>860</v>
      </c>
      <c r="E1297" s="37">
        <v>0</v>
      </c>
      <c r="F1297" s="36">
        <v>132</v>
      </c>
      <c r="G1297" s="36">
        <v>300</v>
      </c>
      <c r="H1297" s="35">
        <v>0</v>
      </c>
    </row>
    <row r="1298" spans="1:8" s="171" customFormat="1" x14ac:dyDescent="0.35">
      <c r="A1298" s="181" t="s">
        <v>1068</v>
      </c>
      <c r="B1298" s="70">
        <v>44150</v>
      </c>
      <c r="C1298" s="36">
        <v>393</v>
      </c>
      <c r="D1298" s="36">
        <v>2413</v>
      </c>
      <c r="E1298" s="37">
        <v>0</v>
      </c>
      <c r="F1298" s="36">
        <v>286</v>
      </c>
      <c r="G1298" s="36">
        <v>928</v>
      </c>
      <c r="H1298" s="35">
        <v>0</v>
      </c>
    </row>
    <row r="1299" spans="1:8" s="171" customFormat="1" x14ac:dyDescent="0.35">
      <c r="A1299" s="181" t="s">
        <v>1069</v>
      </c>
      <c r="B1299" s="70">
        <v>44150</v>
      </c>
      <c r="C1299" s="36">
        <v>151</v>
      </c>
      <c r="D1299" s="36">
        <v>1195</v>
      </c>
      <c r="E1299" s="37">
        <v>0</v>
      </c>
      <c r="F1299" s="36">
        <v>105</v>
      </c>
      <c r="G1299" s="36">
        <v>630</v>
      </c>
      <c r="H1299" s="35">
        <v>0</v>
      </c>
    </row>
    <row r="1300" spans="1:8" s="171" customFormat="1" x14ac:dyDescent="0.35">
      <c r="A1300" s="181" t="s">
        <v>1070</v>
      </c>
      <c r="B1300" s="70">
        <v>44150</v>
      </c>
      <c r="C1300" s="36">
        <v>136</v>
      </c>
      <c r="D1300" s="36">
        <v>1273</v>
      </c>
      <c r="E1300" s="37">
        <v>0</v>
      </c>
      <c r="F1300" s="36">
        <v>123</v>
      </c>
      <c r="G1300" s="36">
        <v>535</v>
      </c>
      <c r="H1300" s="35">
        <v>0</v>
      </c>
    </row>
    <row r="1301" spans="1:8" s="171" customFormat="1" x14ac:dyDescent="0.35">
      <c r="A1301" s="181" t="s">
        <v>1071</v>
      </c>
      <c r="B1301" s="70">
        <v>44150</v>
      </c>
      <c r="C1301" s="36">
        <v>92</v>
      </c>
      <c r="D1301" s="36">
        <v>791</v>
      </c>
      <c r="E1301" s="37">
        <v>0</v>
      </c>
      <c r="F1301" s="36">
        <v>82</v>
      </c>
      <c r="G1301" s="36">
        <v>369</v>
      </c>
      <c r="H1301" s="35">
        <v>0</v>
      </c>
    </row>
    <row r="1302" spans="1:8" s="171" customFormat="1" x14ac:dyDescent="0.35">
      <c r="A1302" s="181" t="s">
        <v>1072</v>
      </c>
      <c r="B1302" s="70">
        <v>44150</v>
      </c>
      <c r="C1302" s="36">
        <v>86</v>
      </c>
      <c r="D1302" s="36">
        <v>882</v>
      </c>
      <c r="E1302" s="37">
        <v>0</v>
      </c>
      <c r="F1302" s="36">
        <v>200</v>
      </c>
      <c r="G1302" s="36">
        <v>702</v>
      </c>
      <c r="H1302" s="35">
        <v>0</v>
      </c>
    </row>
    <row r="1303" spans="1:8" s="171" customFormat="1" x14ac:dyDescent="0.35">
      <c r="A1303" s="181" t="s">
        <v>1073</v>
      </c>
      <c r="B1303" s="70">
        <v>44150</v>
      </c>
      <c r="C1303" s="36">
        <v>140</v>
      </c>
      <c r="D1303" s="36">
        <v>801</v>
      </c>
      <c r="E1303" s="37">
        <v>0</v>
      </c>
      <c r="F1303" s="36">
        <v>136</v>
      </c>
      <c r="G1303" s="36">
        <v>359</v>
      </c>
      <c r="H1303" s="35">
        <v>0</v>
      </c>
    </row>
    <row r="1304" spans="1:8" s="171" customFormat="1" x14ac:dyDescent="0.35">
      <c r="A1304" s="181" t="s">
        <v>1068</v>
      </c>
      <c r="B1304" s="70">
        <v>44151</v>
      </c>
      <c r="C1304" s="36">
        <v>356</v>
      </c>
      <c r="D1304" s="36">
        <v>2403</v>
      </c>
      <c r="E1304" s="37">
        <v>0</v>
      </c>
      <c r="F1304" s="36">
        <v>323</v>
      </c>
      <c r="G1304" s="36">
        <v>938</v>
      </c>
      <c r="H1304" s="35">
        <v>0</v>
      </c>
    </row>
    <row r="1305" spans="1:8" s="171" customFormat="1" x14ac:dyDescent="0.35">
      <c r="A1305" s="181" t="s">
        <v>1069</v>
      </c>
      <c r="B1305" s="70">
        <v>44151</v>
      </c>
      <c r="C1305" s="36">
        <v>141</v>
      </c>
      <c r="D1305" s="36">
        <v>1201</v>
      </c>
      <c r="E1305" s="37">
        <v>0</v>
      </c>
      <c r="F1305" s="36">
        <v>115</v>
      </c>
      <c r="G1305" s="36">
        <v>624</v>
      </c>
      <c r="H1305" s="35">
        <v>0</v>
      </c>
    </row>
    <row r="1306" spans="1:8" s="171" customFormat="1" x14ac:dyDescent="0.35">
      <c r="A1306" s="181" t="s">
        <v>1070</v>
      </c>
      <c r="B1306" s="70">
        <v>44151</v>
      </c>
      <c r="C1306" s="36">
        <v>137</v>
      </c>
      <c r="D1306" s="36">
        <v>1259</v>
      </c>
      <c r="E1306" s="37">
        <v>0</v>
      </c>
      <c r="F1306" s="36">
        <v>122</v>
      </c>
      <c r="G1306" s="36">
        <v>549</v>
      </c>
      <c r="H1306" s="35">
        <v>0</v>
      </c>
    </row>
    <row r="1307" spans="1:8" s="171" customFormat="1" x14ac:dyDescent="0.35">
      <c r="A1307" s="181" t="s">
        <v>1071</v>
      </c>
      <c r="B1307" s="70">
        <v>44151</v>
      </c>
      <c r="C1307" s="36">
        <v>86</v>
      </c>
      <c r="D1307" s="36">
        <v>801</v>
      </c>
      <c r="E1307" s="37">
        <v>0</v>
      </c>
      <c r="F1307" s="36">
        <v>88</v>
      </c>
      <c r="G1307" s="36">
        <v>359</v>
      </c>
      <c r="H1307" s="35">
        <v>0</v>
      </c>
    </row>
    <row r="1308" spans="1:8" s="171" customFormat="1" x14ac:dyDescent="0.35">
      <c r="A1308" s="181" t="s">
        <v>1072</v>
      </c>
      <c r="B1308" s="70">
        <v>44151</v>
      </c>
      <c r="C1308" s="36">
        <v>81</v>
      </c>
      <c r="D1308" s="36">
        <v>943</v>
      </c>
      <c r="E1308" s="37">
        <v>0</v>
      </c>
      <c r="F1308" s="36">
        <v>205</v>
      </c>
      <c r="G1308" s="36">
        <v>642</v>
      </c>
      <c r="H1308" s="35">
        <v>0</v>
      </c>
    </row>
    <row r="1309" spans="1:8" s="171" customFormat="1" x14ac:dyDescent="0.35">
      <c r="A1309" s="181" t="s">
        <v>1073</v>
      </c>
      <c r="B1309" s="70">
        <v>44151</v>
      </c>
      <c r="C1309" s="36">
        <v>143</v>
      </c>
      <c r="D1309" s="36">
        <v>795</v>
      </c>
      <c r="E1309" s="37">
        <v>0</v>
      </c>
      <c r="F1309" s="36">
        <v>133</v>
      </c>
      <c r="G1309" s="36">
        <v>386</v>
      </c>
      <c r="H1309" s="35">
        <v>0</v>
      </c>
    </row>
    <row r="1310" spans="1:8" s="171" customFormat="1" x14ac:dyDescent="0.35">
      <c r="A1310" s="181" t="s">
        <v>1068</v>
      </c>
      <c r="B1310" s="70">
        <v>44152</v>
      </c>
      <c r="C1310" s="36">
        <v>407</v>
      </c>
      <c r="D1310" s="36">
        <v>2599</v>
      </c>
      <c r="E1310" s="37">
        <v>0</v>
      </c>
      <c r="F1310" s="36">
        <v>272</v>
      </c>
      <c r="G1310" s="36">
        <v>742</v>
      </c>
      <c r="H1310" s="35">
        <v>0</v>
      </c>
    </row>
    <row r="1311" spans="1:8" s="171" customFormat="1" x14ac:dyDescent="0.35">
      <c r="A1311" s="181" t="s">
        <v>1069</v>
      </c>
      <c r="B1311" s="70">
        <v>44152</v>
      </c>
      <c r="C1311" s="36">
        <v>150</v>
      </c>
      <c r="D1311" s="36">
        <v>1300</v>
      </c>
      <c r="E1311" s="37">
        <v>0</v>
      </c>
      <c r="F1311" s="36">
        <v>107</v>
      </c>
      <c r="G1311" s="36">
        <v>555</v>
      </c>
      <c r="H1311" s="35">
        <v>0</v>
      </c>
    </row>
    <row r="1312" spans="1:8" s="171" customFormat="1" x14ac:dyDescent="0.35">
      <c r="A1312" s="181" t="s">
        <v>1070</v>
      </c>
      <c r="B1312" s="70">
        <v>44152</v>
      </c>
      <c r="C1312" s="36">
        <v>135</v>
      </c>
      <c r="D1312" s="36">
        <v>1324</v>
      </c>
      <c r="E1312" s="37">
        <v>0</v>
      </c>
      <c r="F1312" s="36">
        <v>124</v>
      </c>
      <c r="G1312" s="36">
        <v>484</v>
      </c>
      <c r="H1312" s="35">
        <v>0</v>
      </c>
    </row>
    <row r="1313" spans="1:8" s="171" customFormat="1" x14ac:dyDescent="0.35">
      <c r="A1313" s="181" t="s">
        <v>1071</v>
      </c>
      <c r="B1313" s="70">
        <v>44152</v>
      </c>
      <c r="C1313" s="36">
        <v>92</v>
      </c>
      <c r="D1313" s="36">
        <v>833</v>
      </c>
      <c r="E1313" s="37">
        <v>0</v>
      </c>
      <c r="F1313" s="36">
        <v>82</v>
      </c>
      <c r="G1313" s="36">
        <v>327</v>
      </c>
      <c r="H1313" s="35">
        <v>0</v>
      </c>
    </row>
    <row r="1314" spans="1:8" s="171" customFormat="1" x14ac:dyDescent="0.35">
      <c r="A1314" s="181" t="s">
        <v>1072</v>
      </c>
      <c r="B1314" s="70">
        <v>44152</v>
      </c>
      <c r="C1314" s="36">
        <v>84</v>
      </c>
      <c r="D1314" s="36">
        <v>967</v>
      </c>
      <c r="E1314" s="37">
        <v>0</v>
      </c>
      <c r="F1314" s="36">
        <v>202</v>
      </c>
      <c r="G1314" s="36">
        <v>617</v>
      </c>
      <c r="H1314" s="35">
        <v>0</v>
      </c>
    </row>
    <row r="1315" spans="1:8" s="171" customFormat="1" x14ac:dyDescent="0.35">
      <c r="A1315" s="181" t="s">
        <v>1073</v>
      </c>
      <c r="B1315" s="70">
        <v>44152</v>
      </c>
      <c r="C1315" s="36">
        <v>143</v>
      </c>
      <c r="D1315" s="36">
        <v>859</v>
      </c>
      <c r="E1315" s="37">
        <v>0</v>
      </c>
      <c r="F1315" s="36">
        <v>134</v>
      </c>
      <c r="G1315" s="36">
        <v>322</v>
      </c>
      <c r="H1315" s="35">
        <v>0</v>
      </c>
    </row>
    <row r="1316" spans="1:8" s="171" customFormat="1" x14ac:dyDescent="0.35">
      <c r="A1316" s="181" t="s">
        <v>1068</v>
      </c>
      <c r="B1316" s="70">
        <v>44153</v>
      </c>
      <c r="C1316" s="36">
        <v>417</v>
      </c>
      <c r="D1316" s="36">
        <v>2631</v>
      </c>
      <c r="E1316" s="37">
        <v>0</v>
      </c>
      <c r="F1316" s="36">
        <v>262</v>
      </c>
      <c r="G1316" s="36">
        <v>710</v>
      </c>
      <c r="H1316" s="35">
        <v>0</v>
      </c>
    </row>
    <row r="1317" spans="1:8" s="171" customFormat="1" x14ac:dyDescent="0.35">
      <c r="A1317" s="181" t="s">
        <v>1069</v>
      </c>
      <c r="B1317" s="70">
        <v>44153</v>
      </c>
      <c r="C1317" s="36">
        <v>153</v>
      </c>
      <c r="D1317" s="36">
        <v>1336</v>
      </c>
      <c r="E1317" s="37">
        <v>0</v>
      </c>
      <c r="F1317" s="36">
        <v>104</v>
      </c>
      <c r="G1317" s="36">
        <v>499</v>
      </c>
      <c r="H1317" s="35">
        <v>0</v>
      </c>
    </row>
    <row r="1318" spans="1:8" s="171" customFormat="1" x14ac:dyDescent="0.35">
      <c r="A1318" s="181" t="s">
        <v>1070</v>
      </c>
      <c r="B1318" s="70">
        <v>44153</v>
      </c>
      <c r="C1318" s="36">
        <v>127</v>
      </c>
      <c r="D1318" s="36">
        <v>1320</v>
      </c>
      <c r="E1318" s="37">
        <v>0</v>
      </c>
      <c r="F1318" s="36">
        <v>132</v>
      </c>
      <c r="G1318" s="36">
        <v>488</v>
      </c>
      <c r="H1318" s="35">
        <v>0</v>
      </c>
    </row>
    <row r="1319" spans="1:8" s="171" customFormat="1" x14ac:dyDescent="0.35">
      <c r="A1319" s="181" t="s">
        <v>1071</v>
      </c>
      <c r="B1319" s="70">
        <v>44153</v>
      </c>
      <c r="C1319" s="36">
        <v>92</v>
      </c>
      <c r="D1319" s="36">
        <v>869</v>
      </c>
      <c r="E1319" s="37">
        <v>0</v>
      </c>
      <c r="F1319" s="36">
        <v>82</v>
      </c>
      <c r="G1319" s="36">
        <v>291</v>
      </c>
      <c r="H1319" s="35">
        <v>0</v>
      </c>
    </row>
    <row r="1320" spans="1:8" s="171" customFormat="1" x14ac:dyDescent="0.35">
      <c r="A1320" s="181" t="s">
        <v>1072</v>
      </c>
      <c r="B1320" s="70">
        <v>44153</v>
      </c>
      <c r="C1320" s="36">
        <v>90</v>
      </c>
      <c r="D1320" s="36">
        <v>942</v>
      </c>
      <c r="E1320" s="37">
        <v>0</v>
      </c>
      <c r="F1320" s="36">
        <v>196</v>
      </c>
      <c r="G1320" s="36">
        <v>641</v>
      </c>
      <c r="H1320" s="35">
        <v>0</v>
      </c>
    </row>
    <row r="1321" spans="1:8" s="171" customFormat="1" x14ac:dyDescent="0.35">
      <c r="A1321" s="181" t="s">
        <v>1073</v>
      </c>
      <c r="B1321" s="70">
        <v>44153</v>
      </c>
      <c r="C1321" s="36">
        <v>157</v>
      </c>
      <c r="D1321" s="36">
        <v>858</v>
      </c>
      <c r="E1321" s="37">
        <v>0</v>
      </c>
      <c r="F1321" s="36">
        <v>132</v>
      </c>
      <c r="G1321" s="36">
        <v>335</v>
      </c>
      <c r="H1321" s="35">
        <v>0</v>
      </c>
    </row>
    <row r="1322" spans="1:8" s="171" customFormat="1" x14ac:dyDescent="0.35">
      <c r="A1322" s="181" t="s">
        <v>1068</v>
      </c>
      <c r="B1322" s="70">
        <v>44154</v>
      </c>
      <c r="C1322" s="36">
        <v>421</v>
      </c>
      <c r="D1322" s="36">
        <v>2614</v>
      </c>
      <c r="E1322" s="37">
        <v>0</v>
      </c>
      <c r="F1322" s="36">
        <v>258</v>
      </c>
      <c r="G1322" s="36">
        <v>727</v>
      </c>
      <c r="H1322" s="35">
        <v>0</v>
      </c>
    </row>
    <row r="1323" spans="1:8" s="171" customFormat="1" x14ac:dyDescent="0.35">
      <c r="A1323" s="181" t="s">
        <v>1069</v>
      </c>
      <c r="B1323" s="70">
        <v>44154</v>
      </c>
      <c r="C1323" s="36">
        <v>142</v>
      </c>
      <c r="D1323" s="36">
        <v>1319</v>
      </c>
      <c r="E1323" s="37">
        <v>0</v>
      </c>
      <c r="F1323" s="36">
        <v>115</v>
      </c>
      <c r="G1323" s="36">
        <v>516</v>
      </c>
      <c r="H1323" s="35">
        <v>0</v>
      </c>
    </row>
    <row r="1324" spans="1:8" s="171" customFormat="1" x14ac:dyDescent="0.35">
      <c r="A1324" s="181" t="s">
        <v>1070</v>
      </c>
      <c r="B1324" s="70">
        <v>44154</v>
      </c>
      <c r="C1324" s="36">
        <v>130</v>
      </c>
      <c r="D1324" s="36">
        <v>1314</v>
      </c>
      <c r="E1324" s="37">
        <v>0</v>
      </c>
      <c r="F1324" s="36">
        <v>129</v>
      </c>
      <c r="G1324" s="36">
        <v>494</v>
      </c>
      <c r="H1324" s="35">
        <v>0</v>
      </c>
    </row>
    <row r="1325" spans="1:8" s="171" customFormat="1" x14ac:dyDescent="0.35">
      <c r="A1325" s="181" t="s">
        <v>1071</v>
      </c>
      <c r="B1325" s="70">
        <v>44154</v>
      </c>
      <c r="C1325" s="36">
        <v>85</v>
      </c>
      <c r="D1325" s="36">
        <v>861</v>
      </c>
      <c r="E1325" s="37">
        <v>0</v>
      </c>
      <c r="F1325" s="36">
        <v>89</v>
      </c>
      <c r="G1325" s="36">
        <v>299</v>
      </c>
      <c r="H1325" s="35">
        <v>0</v>
      </c>
    </row>
    <row r="1326" spans="1:8" s="171" customFormat="1" x14ac:dyDescent="0.35">
      <c r="A1326" s="181" t="s">
        <v>1072</v>
      </c>
      <c r="B1326" s="70">
        <v>44154</v>
      </c>
      <c r="C1326" s="36">
        <v>84</v>
      </c>
      <c r="D1326" s="36">
        <v>952</v>
      </c>
      <c r="E1326" s="37">
        <v>0</v>
      </c>
      <c r="F1326" s="36">
        <v>202</v>
      </c>
      <c r="G1326" s="36">
        <v>629</v>
      </c>
      <c r="H1326" s="35">
        <v>0</v>
      </c>
    </row>
    <row r="1327" spans="1:8" s="171" customFormat="1" x14ac:dyDescent="0.35">
      <c r="A1327" s="181" t="s">
        <v>1073</v>
      </c>
      <c r="B1327" s="70">
        <v>44154</v>
      </c>
      <c r="C1327" s="36">
        <v>154</v>
      </c>
      <c r="D1327" s="36">
        <v>874</v>
      </c>
      <c r="E1327" s="37">
        <v>0</v>
      </c>
      <c r="F1327" s="36">
        <v>135</v>
      </c>
      <c r="G1327" s="36">
        <v>319</v>
      </c>
      <c r="H1327" s="35">
        <v>0</v>
      </c>
    </row>
    <row r="1328" spans="1:8" s="171" customFormat="1" x14ac:dyDescent="0.35">
      <c r="A1328" s="181" t="s">
        <v>1068</v>
      </c>
      <c r="B1328" s="70">
        <v>44155</v>
      </c>
      <c r="C1328" s="36">
        <v>415</v>
      </c>
      <c r="D1328" s="36">
        <v>2598</v>
      </c>
      <c r="E1328" s="37">
        <v>0</v>
      </c>
      <c r="F1328" s="36">
        <v>264</v>
      </c>
      <c r="G1328" s="36">
        <v>743</v>
      </c>
      <c r="H1328" s="35">
        <v>0</v>
      </c>
    </row>
    <row r="1329" spans="1:8" s="171" customFormat="1" x14ac:dyDescent="0.35">
      <c r="A1329" s="181" t="s">
        <v>1069</v>
      </c>
      <c r="B1329" s="70">
        <v>44155</v>
      </c>
      <c r="C1329" s="36">
        <v>142</v>
      </c>
      <c r="D1329" s="36">
        <v>1290</v>
      </c>
      <c r="E1329" s="37">
        <v>0</v>
      </c>
      <c r="F1329" s="36">
        <v>115</v>
      </c>
      <c r="G1329" s="36">
        <v>559</v>
      </c>
      <c r="H1329" s="35">
        <v>0</v>
      </c>
    </row>
    <row r="1330" spans="1:8" s="171" customFormat="1" x14ac:dyDescent="0.35">
      <c r="A1330" s="181" t="s">
        <v>1070</v>
      </c>
      <c r="B1330" s="70">
        <v>44155</v>
      </c>
      <c r="C1330" s="36">
        <v>137</v>
      </c>
      <c r="D1330" s="36">
        <v>1299</v>
      </c>
      <c r="E1330" s="37">
        <v>0</v>
      </c>
      <c r="F1330" s="36">
        <v>122</v>
      </c>
      <c r="G1330" s="36">
        <v>509</v>
      </c>
      <c r="H1330" s="35">
        <v>0</v>
      </c>
    </row>
    <row r="1331" spans="1:8" s="171" customFormat="1" x14ac:dyDescent="0.35">
      <c r="A1331" s="181" t="s">
        <v>1071</v>
      </c>
      <c r="B1331" s="70">
        <v>44155</v>
      </c>
      <c r="C1331" s="36">
        <v>87</v>
      </c>
      <c r="D1331" s="36">
        <v>827</v>
      </c>
      <c r="E1331" s="37">
        <v>0</v>
      </c>
      <c r="F1331" s="36">
        <v>84</v>
      </c>
      <c r="G1331" s="36">
        <v>323</v>
      </c>
      <c r="H1331" s="35">
        <v>0</v>
      </c>
    </row>
    <row r="1332" spans="1:8" s="171" customFormat="1" x14ac:dyDescent="0.35">
      <c r="A1332" s="181" t="s">
        <v>1072</v>
      </c>
      <c r="B1332" s="70">
        <v>44155</v>
      </c>
      <c r="C1332" s="36">
        <v>82</v>
      </c>
      <c r="D1332" s="36">
        <v>947</v>
      </c>
      <c r="E1332" s="37">
        <v>0</v>
      </c>
      <c r="F1332" s="36">
        <v>204</v>
      </c>
      <c r="G1332" s="36">
        <v>635</v>
      </c>
      <c r="H1332" s="35">
        <v>0</v>
      </c>
    </row>
    <row r="1333" spans="1:8" s="171" customFormat="1" x14ac:dyDescent="0.35">
      <c r="A1333" s="181" t="s">
        <v>1073</v>
      </c>
      <c r="B1333" s="70">
        <v>44155</v>
      </c>
      <c r="C1333" s="36">
        <v>157</v>
      </c>
      <c r="D1333" s="36">
        <v>857</v>
      </c>
      <c r="E1333" s="37">
        <v>0</v>
      </c>
      <c r="F1333" s="36">
        <v>132</v>
      </c>
      <c r="G1333" s="36">
        <v>336</v>
      </c>
      <c r="H1333" s="35">
        <v>0</v>
      </c>
    </row>
    <row r="1334" spans="1:8" s="171" customFormat="1" x14ac:dyDescent="0.35">
      <c r="A1334" s="181" t="s">
        <v>1068</v>
      </c>
      <c r="B1334" s="70">
        <v>44156</v>
      </c>
      <c r="C1334" s="36">
        <v>408</v>
      </c>
      <c r="D1334" s="36">
        <v>2549</v>
      </c>
      <c r="E1334" s="37">
        <v>0</v>
      </c>
      <c r="F1334" s="36">
        <v>271</v>
      </c>
      <c r="G1334" s="36">
        <v>792</v>
      </c>
      <c r="H1334" s="35">
        <v>0</v>
      </c>
    </row>
    <row r="1335" spans="1:8" s="171" customFormat="1" x14ac:dyDescent="0.35">
      <c r="A1335" s="181" t="s">
        <v>1069</v>
      </c>
      <c r="B1335" s="70">
        <v>44156</v>
      </c>
      <c r="C1335" s="36">
        <v>147</v>
      </c>
      <c r="D1335" s="36">
        <v>1233</v>
      </c>
      <c r="E1335" s="37">
        <v>0</v>
      </c>
      <c r="F1335" s="36">
        <v>110</v>
      </c>
      <c r="G1335" s="36">
        <v>616</v>
      </c>
      <c r="H1335" s="35">
        <v>0</v>
      </c>
    </row>
    <row r="1336" spans="1:8" s="171" customFormat="1" x14ac:dyDescent="0.35">
      <c r="A1336" s="181" t="s">
        <v>1070</v>
      </c>
      <c r="B1336" s="70">
        <v>44156</v>
      </c>
      <c r="C1336" s="36">
        <v>131</v>
      </c>
      <c r="D1336" s="36">
        <v>1225</v>
      </c>
      <c r="E1336" s="37">
        <v>0</v>
      </c>
      <c r="F1336" s="36">
        <v>128</v>
      </c>
      <c r="G1336" s="36">
        <v>583</v>
      </c>
      <c r="H1336" s="35">
        <v>0</v>
      </c>
    </row>
    <row r="1337" spans="1:8" s="171" customFormat="1" x14ac:dyDescent="0.35">
      <c r="A1337" s="181" t="s">
        <v>1071</v>
      </c>
      <c r="B1337" s="70">
        <v>44156</v>
      </c>
      <c r="C1337" s="36">
        <v>79</v>
      </c>
      <c r="D1337" s="36">
        <v>812</v>
      </c>
      <c r="E1337" s="37">
        <v>0</v>
      </c>
      <c r="F1337" s="36">
        <v>86</v>
      </c>
      <c r="G1337" s="36">
        <v>331</v>
      </c>
      <c r="H1337" s="35">
        <v>0</v>
      </c>
    </row>
    <row r="1338" spans="1:8" s="171" customFormat="1" x14ac:dyDescent="0.35">
      <c r="A1338" s="181" t="s">
        <v>1072</v>
      </c>
      <c r="B1338" s="70">
        <v>44156</v>
      </c>
      <c r="C1338" s="36">
        <v>83</v>
      </c>
      <c r="D1338" s="36">
        <v>915</v>
      </c>
      <c r="E1338" s="37">
        <v>0</v>
      </c>
      <c r="F1338" s="36">
        <v>203</v>
      </c>
      <c r="G1338" s="36">
        <v>667</v>
      </c>
      <c r="H1338" s="35">
        <v>0</v>
      </c>
    </row>
    <row r="1339" spans="1:8" s="171" customFormat="1" x14ac:dyDescent="0.35">
      <c r="A1339" s="181" t="s">
        <v>1073</v>
      </c>
      <c r="B1339" s="70">
        <v>44156</v>
      </c>
      <c r="C1339" s="36">
        <v>157</v>
      </c>
      <c r="D1339" s="36">
        <v>819</v>
      </c>
      <c r="E1339" s="37">
        <v>0</v>
      </c>
      <c r="F1339" s="36">
        <v>132</v>
      </c>
      <c r="G1339" s="36">
        <v>374</v>
      </c>
      <c r="H1339" s="35">
        <v>0</v>
      </c>
    </row>
    <row r="1340" spans="1:8" s="171" customFormat="1" x14ac:dyDescent="0.35">
      <c r="A1340" s="181" t="s">
        <v>1068</v>
      </c>
      <c r="B1340" s="70">
        <v>44157</v>
      </c>
      <c r="C1340" s="36">
        <v>386</v>
      </c>
      <c r="D1340" s="36">
        <v>2440</v>
      </c>
      <c r="E1340" s="37">
        <v>0</v>
      </c>
      <c r="F1340" s="36">
        <v>293</v>
      </c>
      <c r="G1340" s="36">
        <v>901</v>
      </c>
      <c r="H1340" s="35">
        <v>0</v>
      </c>
    </row>
    <row r="1341" spans="1:8" s="171" customFormat="1" x14ac:dyDescent="0.35">
      <c r="A1341" s="181" t="s">
        <v>1069</v>
      </c>
      <c r="B1341" s="70">
        <v>44157</v>
      </c>
      <c r="C1341" s="36">
        <v>149</v>
      </c>
      <c r="D1341" s="36">
        <v>1229</v>
      </c>
      <c r="E1341" s="37">
        <v>0</v>
      </c>
      <c r="F1341" s="36">
        <v>108</v>
      </c>
      <c r="G1341" s="36">
        <v>620</v>
      </c>
      <c r="H1341" s="35">
        <v>0</v>
      </c>
    </row>
    <row r="1342" spans="1:8" s="171" customFormat="1" x14ac:dyDescent="0.35">
      <c r="A1342" s="181" t="s">
        <v>1070</v>
      </c>
      <c r="B1342" s="70">
        <v>44157</v>
      </c>
      <c r="C1342" s="36">
        <v>131</v>
      </c>
      <c r="D1342" s="36">
        <v>1235</v>
      </c>
      <c r="E1342" s="37">
        <v>0</v>
      </c>
      <c r="F1342" s="36">
        <v>128</v>
      </c>
      <c r="G1342" s="36">
        <v>573</v>
      </c>
      <c r="H1342" s="35">
        <v>0</v>
      </c>
    </row>
    <row r="1343" spans="1:8" s="171" customFormat="1" x14ac:dyDescent="0.35">
      <c r="A1343" s="181" t="s">
        <v>1071</v>
      </c>
      <c r="B1343" s="70">
        <v>44157</v>
      </c>
      <c r="C1343" s="36">
        <v>74</v>
      </c>
      <c r="D1343" s="36">
        <v>733</v>
      </c>
      <c r="E1343" s="37">
        <v>0</v>
      </c>
      <c r="F1343" s="36">
        <v>91</v>
      </c>
      <c r="G1343" s="36">
        <v>421</v>
      </c>
      <c r="H1343" s="35">
        <v>0</v>
      </c>
    </row>
    <row r="1344" spans="1:8" s="171" customFormat="1" x14ac:dyDescent="0.35">
      <c r="A1344" s="181" t="s">
        <v>1072</v>
      </c>
      <c r="B1344" s="70">
        <v>44157</v>
      </c>
      <c r="C1344" s="36">
        <v>83</v>
      </c>
      <c r="D1344" s="36">
        <v>854</v>
      </c>
      <c r="E1344" s="37">
        <v>0</v>
      </c>
      <c r="F1344" s="36">
        <v>203</v>
      </c>
      <c r="G1344" s="36">
        <v>730</v>
      </c>
      <c r="H1344" s="35">
        <v>0</v>
      </c>
    </row>
    <row r="1345" spans="1:8" s="171" customFormat="1" x14ac:dyDescent="0.35">
      <c r="A1345" s="181" t="s">
        <v>1073</v>
      </c>
      <c r="B1345" s="70">
        <v>44157</v>
      </c>
      <c r="C1345" s="36">
        <v>147</v>
      </c>
      <c r="D1345" s="36">
        <v>799</v>
      </c>
      <c r="E1345" s="37">
        <v>0</v>
      </c>
      <c r="F1345" s="36">
        <v>142</v>
      </c>
      <c r="G1345" s="36">
        <v>394</v>
      </c>
      <c r="H1345" s="35">
        <v>0</v>
      </c>
    </row>
    <row r="1346" spans="1:8" s="171" customFormat="1" x14ac:dyDescent="0.35">
      <c r="A1346" s="181" t="s">
        <v>1068</v>
      </c>
      <c r="B1346" s="70">
        <v>44158</v>
      </c>
      <c r="C1346" s="36">
        <v>386</v>
      </c>
      <c r="D1346" s="36">
        <v>2445</v>
      </c>
      <c r="E1346" s="37">
        <v>0</v>
      </c>
      <c r="F1346" s="36">
        <v>293</v>
      </c>
      <c r="G1346" s="36">
        <v>896</v>
      </c>
      <c r="H1346" s="35">
        <v>0</v>
      </c>
    </row>
    <row r="1347" spans="1:8" s="171" customFormat="1" x14ac:dyDescent="0.35">
      <c r="A1347" s="181" t="s">
        <v>1069</v>
      </c>
      <c r="B1347" s="70">
        <v>44158</v>
      </c>
      <c r="C1347" s="36">
        <v>150</v>
      </c>
      <c r="D1347" s="36">
        <v>1254</v>
      </c>
      <c r="E1347" s="37">
        <v>0</v>
      </c>
      <c r="F1347" s="36">
        <v>107</v>
      </c>
      <c r="G1347" s="36">
        <v>595</v>
      </c>
      <c r="H1347" s="35">
        <v>0</v>
      </c>
    </row>
    <row r="1348" spans="1:8" s="171" customFormat="1" x14ac:dyDescent="0.35">
      <c r="A1348" s="181" t="s">
        <v>1070</v>
      </c>
      <c r="B1348" s="70">
        <v>44158</v>
      </c>
      <c r="C1348" s="36">
        <v>135</v>
      </c>
      <c r="D1348" s="36">
        <v>1190</v>
      </c>
      <c r="E1348" s="37">
        <v>0</v>
      </c>
      <c r="F1348" s="36">
        <v>124</v>
      </c>
      <c r="G1348" s="36">
        <v>618</v>
      </c>
      <c r="H1348" s="35">
        <v>0</v>
      </c>
    </row>
    <row r="1349" spans="1:8" s="171" customFormat="1" x14ac:dyDescent="0.35">
      <c r="A1349" s="181" t="s">
        <v>1071</v>
      </c>
      <c r="B1349" s="70">
        <v>44158</v>
      </c>
      <c r="C1349" s="36">
        <v>77</v>
      </c>
      <c r="D1349" s="36">
        <v>782</v>
      </c>
      <c r="E1349" s="37">
        <v>0</v>
      </c>
      <c r="F1349" s="36">
        <v>90</v>
      </c>
      <c r="G1349" s="36">
        <v>372</v>
      </c>
      <c r="H1349" s="35">
        <v>0</v>
      </c>
    </row>
    <row r="1350" spans="1:8" s="171" customFormat="1" x14ac:dyDescent="0.35">
      <c r="A1350" s="181" t="s">
        <v>1072</v>
      </c>
      <c r="B1350" s="70">
        <v>44158</v>
      </c>
      <c r="C1350" s="36">
        <v>84</v>
      </c>
      <c r="D1350" s="36">
        <v>890</v>
      </c>
      <c r="E1350" s="37">
        <v>0</v>
      </c>
      <c r="F1350" s="36">
        <v>202</v>
      </c>
      <c r="G1350" s="36">
        <v>694</v>
      </c>
      <c r="H1350" s="35">
        <v>0</v>
      </c>
    </row>
    <row r="1351" spans="1:8" s="171" customFormat="1" x14ac:dyDescent="0.35">
      <c r="A1351" s="181" t="s">
        <v>1073</v>
      </c>
      <c r="B1351" s="70">
        <v>44158</v>
      </c>
      <c r="C1351" s="36">
        <v>143</v>
      </c>
      <c r="D1351" s="36">
        <v>801</v>
      </c>
      <c r="E1351" s="37">
        <v>0</v>
      </c>
      <c r="F1351" s="36">
        <v>146</v>
      </c>
      <c r="G1351" s="36">
        <v>392</v>
      </c>
      <c r="H1351" s="35">
        <v>0</v>
      </c>
    </row>
    <row r="1352" spans="1:8" s="171" customFormat="1" x14ac:dyDescent="0.35">
      <c r="A1352" s="181" t="s">
        <v>1068</v>
      </c>
      <c r="B1352" s="70">
        <v>44159</v>
      </c>
      <c r="C1352" s="36">
        <v>415</v>
      </c>
      <c r="D1352" s="36">
        <v>2523</v>
      </c>
      <c r="E1352" s="37">
        <v>0</v>
      </c>
      <c r="F1352" s="36">
        <v>264</v>
      </c>
      <c r="G1352" s="36">
        <v>818</v>
      </c>
      <c r="H1352" s="35">
        <v>0</v>
      </c>
    </row>
    <row r="1353" spans="1:8" s="171" customFormat="1" x14ac:dyDescent="0.35">
      <c r="A1353" s="181" t="s">
        <v>1069</v>
      </c>
      <c r="B1353" s="70">
        <v>44159</v>
      </c>
      <c r="C1353" s="36">
        <v>143</v>
      </c>
      <c r="D1353" s="36">
        <v>1279</v>
      </c>
      <c r="E1353" s="37">
        <v>0</v>
      </c>
      <c r="F1353" s="36">
        <v>114</v>
      </c>
      <c r="G1353" s="36">
        <v>570</v>
      </c>
      <c r="H1353" s="35">
        <v>0</v>
      </c>
    </row>
    <row r="1354" spans="1:8" s="171" customFormat="1" x14ac:dyDescent="0.35">
      <c r="A1354" s="181" t="s">
        <v>1070</v>
      </c>
      <c r="B1354" s="70">
        <v>44159</v>
      </c>
      <c r="C1354" s="36">
        <v>135</v>
      </c>
      <c r="D1354" s="36">
        <v>1235</v>
      </c>
      <c r="E1354" s="37">
        <v>0</v>
      </c>
      <c r="F1354" s="36">
        <v>124</v>
      </c>
      <c r="G1354" s="36">
        <v>573</v>
      </c>
      <c r="H1354" s="35">
        <v>0</v>
      </c>
    </row>
    <row r="1355" spans="1:8" s="171" customFormat="1" x14ac:dyDescent="0.35">
      <c r="A1355" s="181" t="s">
        <v>1071</v>
      </c>
      <c r="B1355" s="70">
        <v>44159</v>
      </c>
      <c r="C1355" s="36">
        <v>78</v>
      </c>
      <c r="D1355" s="36">
        <v>830</v>
      </c>
      <c r="E1355" s="37">
        <v>0</v>
      </c>
      <c r="F1355" s="36">
        <v>86</v>
      </c>
      <c r="G1355" s="36">
        <v>333</v>
      </c>
      <c r="H1355" s="35">
        <v>0</v>
      </c>
    </row>
    <row r="1356" spans="1:8" s="171" customFormat="1" x14ac:dyDescent="0.35">
      <c r="A1356" s="181" t="s">
        <v>1072</v>
      </c>
      <c r="B1356" s="70">
        <v>44159</v>
      </c>
      <c r="C1356" s="36">
        <v>77</v>
      </c>
      <c r="D1356" s="36">
        <v>891</v>
      </c>
      <c r="E1356" s="37">
        <v>0</v>
      </c>
      <c r="F1356" s="36">
        <v>209</v>
      </c>
      <c r="G1356" s="36">
        <v>693</v>
      </c>
      <c r="H1356" s="35">
        <v>0</v>
      </c>
    </row>
    <row r="1357" spans="1:8" s="171" customFormat="1" x14ac:dyDescent="0.35">
      <c r="A1357" s="181" t="s">
        <v>1073</v>
      </c>
      <c r="B1357" s="70">
        <v>44159</v>
      </c>
      <c r="C1357" s="36">
        <v>150</v>
      </c>
      <c r="D1357" s="36">
        <v>829</v>
      </c>
      <c r="E1357" s="37">
        <v>0</v>
      </c>
      <c r="F1357" s="36">
        <v>139</v>
      </c>
      <c r="G1357" s="36">
        <v>364</v>
      </c>
      <c r="H1357" s="35">
        <v>0</v>
      </c>
    </row>
    <row r="1358" spans="1:8" s="171" customFormat="1" x14ac:dyDescent="0.35">
      <c r="A1358" s="181" t="s">
        <v>1068</v>
      </c>
      <c r="B1358" s="70">
        <v>44160</v>
      </c>
      <c r="C1358" s="36">
        <v>422</v>
      </c>
      <c r="D1358" s="36">
        <v>2505</v>
      </c>
      <c r="E1358" s="37">
        <v>0</v>
      </c>
      <c r="F1358" s="36">
        <v>257</v>
      </c>
      <c r="G1358" s="36">
        <v>836</v>
      </c>
      <c r="H1358" s="35">
        <v>0</v>
      </c>
    </row>
    <row r="1359" spans="1:8" s="171" customFormat="1" x14ac:dyDescent="0.35">
      <c r="A1359" s="181" t="s">
        <v>1069</v>
      </c>
      <c r="B1359" s="70">
        <v>44160</v>
      </c>
      <c r="C1359" s="36">
        <v>149</v>
      </c>
      <c r="D1359" s="36">
        <v>1276</v>
      </c>
      <c r="E1359" s="37">
        <v>0</v>
      </c>
      <c r="F1359" s="36">
        <v>108</v>
      </c>
      <c r="G1359" s="36">
        <v>573</v>
      </c>
      <c r="H1359" s="35">
        <v>0</v>
      </c>
    </row>
    <row r="1360" spans="1:8" s="171" customFormat="1" x14ac:dyDescent="0.35">
      <c r="A1360" s="181" t="s">
        <v>1070</v>
      </c>
      <c r="B1360" s="70">
        <v>44160</v>
      </c>
      <c r="C1360" s="36">
        <v>131</v>
      </c>
      <c r="D1360" s="36">
        <v>1252</v>
      </c>
      <c r="E1360" s="37">
        <v>0</v>
      </c>
      <c r="F1360" s="36">
        <v>128</v>
      </c>
      <c r="G1360" s="36">
        <v>556</v>
      </c>
      <c r="H1360" s="35">
        <v>0</v>
      </c>
    </row>
    <row r="1361" spans="1:8" s="171" customFormat="1" x14ac:dyDescent="0.35">
      <c r="A1361" s="181" t="s">
        <v>1071</v>
      </c>
      <c r="B1361" s="70">
        <v>44160</v>
      </c>
      <c r="C1361" s="36">
        <v>87</v>
      </c>
      <c r="D1361" s="36">
        <v>836</v>
      </c>
      <c r="E1361" s="37">
        <v>0</v>
      </c>
      <c r="F1361" s="36">
        <v>82</v>
      </c>
      <c r="G1361" s="36">
        <v>323</v>
      </c>
      <c r="H1361" s="35">
        <v>0</v>
      </c>
    </row>
    <row r="1362" spans="1:8" s="171" customFormat="1" x14ac:dyDescent="0.35">
      <c r="A1362" s="181" t="s">
        <v>1072</v>
      </c>
      <c r="B1362" s="70">
        <v>44160</v>
      </c>
      <c r="C1362" s="36">
        <v>81</v>
      </c>
      <c r="D1362" s="36">
        <v>936</v>
      </c>
      <c r="E1362" s="37">
        <v>0</v>
      </c>
      <c r="F1362" s="36">
        <v>205</v>
      </c>
      <c r="G1362" s="36">
        <v>647</v>
      </c>
      <c r="H1362" s="35">
        <v>0</v>
      </c>
    </row>
    <row r="1363" spans="1:8" s="171" customFormat="1" x14ac:dyDescent="0.35">
      <c r="A1363" s="181" t="s">
        <v>1073</v>
      </c>
      <c r="B1363" s="70">
        <v>44160</v>
      </c>
      <c r="C1363" s="36">
        <v>156</v>
      </c>
      <c r="D1363" s="36">
        <v>838</v>
      </c>
      <c r="E1363" s="37">
        <v>0</v>
      </c>
      <c r="F1363" s="36">
        <v>133</v>
      </c>
      <c r="G1363" s="36">
        <v>355</v>
      </c>
      <c r="H1363" s="35">
        <v>0</v>
      </c>
    </row>
    <row r="1364" spans="1:8" s="171" customFormat="1" x14ac:dyDescent="0.35">
      <c r="A1364" s="181" t="s">
        <v>1068</v>
      </c>
      <c r="B1364" s="70">
        <v>44161</v>
      </c>
      <c r="C1364" s="36">
        <v>401</v>
      </c>
      <c r="D1364" s="36">
        <v>2395</v>
      </c>
      <c r="E1364" s="37">
        <v>0</v>
      </c>
      <c r="F1364" s="36">
        <v>278</v>
      </c>
      <c r="G1364" s="36">
        <v>946</v>
      </c>
      <c r="H1364" s="35">
        <v>0</v>
      </c>
    </row>
    <row r="1365" spans="1:8" s="171" customFormat="1" x14ac:dyDescent="0.35">
      <c r="A1365" s="181" t="s">
        <v>1069</v>
      </c>
      <c r="B1365" s="70">
        <v>44161</v>
      </c>
      <c r="C1365" s="36">
        <v>139</v>
      </c>
      <c r="D1365" s="36">
        <v>1123</v>
      </c>
      <c r="E1365" s="37">
        <v>0</v>
      </c>
      <c r="F1365" s="36">
        <v>118</v>
      </c>
      <c r="G1365" s="36">
        <v>726</v>
      </c>
      <c r="H1365" s="35">
        <v>0</v>
      </c>
    </row>
    <row r="1366" spans="1:8" s="171" customFormat="1" x14ac:dyDescent="0.35">
      <c r="A1366" s="181" t="s">
        <v>1070</v>
      </c>
      <c r="B1366" s="70">
        <v>44161</v>
      </c>
      <c r="C1366" s="36">
        <v>135</v>
      </c>
      <c r="D1366" s="36">
        <v>1155</v>
      </c>
      <c r="E1366" s="37">
        <v>0</v>
      </c>
      <c r="F1366" s="36">
        <v>124</v>
      </c>
      <c r="G1366" s="36">
        <v>653</v>
      </c>
      <c r="H1366" s="35">
        <v>0</v>
      </c>
    </row>
    <row r="1367" spans="1:8" s="171" customFormat="1" x14ac:dyDescent="0.35">
      <c r="A1367" s="181" t="s">
        <v>1071</v>
      </c>
      <c r="B1367" s="70">
        <v>44161</v>
      </c>
      <c r="C1367" s="36">
        <v>87</v>
      </c>
      <c r="D1367" s="36">
        <v>783</v>
      </c>
      <c r="E1367" s="37">
        <v>0</v>
      </c>
      <c r="F1367" s="36">
        <v>80</v>
      </c>
      <c r="G1367" s="36">
        <v>370</v>
      </c>
      <c r="H1367" s="35">
        <v>0</v>
      </c>
    </row>
    <row r="1368" spans="1:8" s="171" customFormat="1" x14ac:dyDescent="0.35">
      <c r="A1368" s="181" t="s">
        <v>1072</v>
      </c>
      <c r="B1368" s="70">
        <v>44161</v>
      </c>
      <c r="C1368" s="36">
        <v>76</v>
      </c>
      <c r="D1368" s="36">
        <v>896</v>
      </c>
      <c r="E1368" s="37">
        <v>0</v>
      </c>
      <c r="F1368" s="36">
        <v>210</v>
      </c>
      <c r="G1368" s="36">
        <v>690</v>
      </c>
      <c r="H1368" s="35">
        <v>0</v>
      </c>
    </row>
    <row r="1369" spans="1:8" s="171" customFormat="1" x14ac:dyDescent="0.35">
      <c r="A1369" s="181" t="s">
        <v>1073</v>
      </c>
      <c r="B1369" s="70">
        <v>44161</v>
      </c>
      <c r="C1369" s="36">
        <v>138</v>
      </c>
      <c r="D1369" s="36">
        <v>786</v>
      </c>
      <c r="E1369" s="37">
        <v>0</v>
      </c>
      <c r="F1369" s="36">
        <v>151</v>
      </c>
      <c r="G1369" s="36">
        <v>407</v>
      </c>
      <c r="H1369" s="35">
        <v>0</v>
      </c>
    </row>
    <row r="1370" spans="1:8" s="171" customFormat="1" x14ac:dyDescent="0.35">
      <c r="A1370" s="181" t="s">
        <v>1068</v>
      </c>
      <c r="B1370" s="70">
        <v>44162</v>
      </c>
      <c r="C1370" s="36">
        <v>390</v>
      </c>
      <c r="D1370" s="36">
        <v>2349</v>
      </c>
      <c r="E1370" s="37">
        <v>0</v>
      </c>
      <c r="F1370" s="36">
        <v>289</v>
      </c>
      <c r="G1370" s="36">
        <v>992</v>
      </c>
      <c r="H1370" s="35">
        <v>0</v>
      </c>
    </row>
    <row r="1371" spans="1:8" s="171" customFormat="1" x14ac:dyDescent="0.35">
      <c r="A1371" s="181" t="s">
        <v>1069</v>
      </c>
      <c r="B1371" s="70">
        <v>44162</v>
      </c>
      <c r="C1371" s="36">
        <v>131</v>
      </c>
      <c r="D1371" s="36">
        <v>1100</v>
      </c>
      <c r="E1371" s="37">
        <v>0</v>
      </c>
      <c r="F1371" s="36">
        <v>126</v>
      </c>
      <c r="G1371" s="36">
        <v>749</v>
      </c>
      <c r="H1371" s="35">
        <v>0</v>
      </c>
    </row>
    <row r="1372" spans="1:8" s="171" customFormat="1" x14ac:dyDescent="0.35">
      <c r="A1372" s="181" t="s">
        <v>1070</v>
      </c>
      <c r="B1372" s="70">
        <v>44162</v>
      </c>
      <c r="C1372" s="36">
        <v>141</v>
      </c>
      <c r="D1372" s="36">
        <v>1161</v>
      </c>
      <c r="E1372" s="37">
        <v>0</v>
      </c>
      <c r="F1372" s="36">
        <v>118</v>
      </c>
      <c r="G1372" s="36">
        <v>647</v>
      </c>
      <c r="H1372" s="35">
        <v>0</v>
      </c>
    </row>
    <row r="1373" spans="1:8" s="171" customFormat="1" x14ac:dyDescent="0.35">
      <c r="A1373" s="181" t="s">
        <v>1071</v>
      </c>
      <c r="B1373" s="70">
        <v>44162</v>
      </c>
      <c r="C1373" s="36">
        <v>81</v>
      </c>
      <c r="D1373" s="36">
        <v>755</v>
      </c>
      <c r="E1373" s="37">
        <v>0</v>
      </c>
      <c r="F1373" s="36">
        <v>86</v>
      </c>
      <c r="G1373" s="36">
        <v>401</v>
      </c>
      <c r="H1373" s="35">
        <v>0</v>
      </c>
    </row>
    <row r="1374" spans="1:8" s="171" customFormat="1" x14ac:dyDescent="0.35">
      <c r="A1374" s="181" t="s">
        <v>1072</v>
      </c>
      <c r="B1374" s="70">
        <v>44162</v>
      </c>
      <c r="C1374" s="36">
        <v>78</v>
      </c>
      <c r="D1374" s="36">
        <v>868</v>
      </c>
      <c r="E1374" s="37">
        <v>0</v>
      </c>
      <c r="F1374" s="36">
        <v>208</v>
      </c>
      <c r="G1374" s="36">
        <v>715</v>
      </c>
      <c r="H1374" s="35">
        <v>0</v>
      </c>
    </row>
    <row r="1375" spans="1:8" s="171" customFormat="1" x14ac:dyDescent="0.35">
      <c r="A1375" s="181" t="s">
        <v>1073</v>
      </c>
      <c r="B1375" s="70">
        <v>44162</v>
      </c>
      <c r="C1375" s="36">
        <v>141</v>
      </c>
      <c r="D1375" s="36">
        <v>771</v>
      </c>
      <c r="E1375" s="37">
        <v>0</v>
      </c>
      <c r="F1375" s="36">
        <v>148</v>
      </c>
      <c r="G1375" s="36">
        <v>422</v>
      </c>
      <c r="H1375" s="35">
        <v>0</v>
      </c>
    </row>
    <row r="1376" spans="1:8" s="171" customFormat="1" x14ac:dyDescent="0.35">
      <c r="A1376" s="181" t="s">
        <v>1068</v>
      </c>
      <c r="B1376" s="70">
        <v>44163</v>
      </c>
      <c r="C1376" s="36">
        <v>389</v>
      </c>
      <c r="D1376" s="36">
        <v>2333</v>
      </c>
      <c r="E1376" s="37">
        <v>0</v>
      </c>
      <c r="F1376" s="36">
        <v>290</v>
      </c>
      <c r="G1376" s="36">
        <v>1008</v>
      </c>
      <c r="H1376" s="35">
        <v>0</v>
      </c>
    </row>
    <row r="1377" spans="1:8" s="171" customFormat="1" x14ac:dyDescent="0.35">
      <c r="A1377" s="181" t="s">
        <v>1069</v>
      </c>
      <c r="B1377" s="70">
        <v>44163</v>
      </c>
      <c r="C1377" s="36">
        <v>139</v>
      </c>
      <c r="D1377" s="36">
        <v>1130</v>
      </c>
      <c r="E1377" s="37">
        <v>0</v>
      </c>
      <c r="F1377" s="36">
        <v>118</v>
      </c>
      <c r="G1377" s="36">
        <v>719</v>
      </c>
      <c r="H1377" s="35">
        <v>0</v>
      </c>
    </row>
    <row r="1378" spans="1:8" s="171" customFormat="1" x14ac:dyDescent="0.35">
      <c r="A1378" s="181" t="s">
        <v>1070</v>
      </c>
      <c r="B1378" s="70">
        <v>44163</v>
      </c>
      <c r="C1378" s="36">
        <v>128</v>
      </c>
      <c r="D1378" s="36">
        <v>1144</v>
      </c>
      <c r="E1378" s="37">
        <v>0</v>
      </c>
      <c r="F1378" s="36">
        <v>131</v>
      </c>
      <c r="G1378" s="36">
        <v>664</v>
      </c>
      <c r="H1378" s="35">
        <v>0</v>
      </c>
    </row>
    <row r="1379" spans="1:8" s="171" customFormat="1" x14ac:dyDescent="0.35">
      <c r="A1379" s="181" t="s">
        <v>1071</v>
      </c>
      <c r="B1379" s="70">
        <v>44163</v>
      </c>
      <c r="C1379" s="36">
        <v>85</v>
      </c>
      <c r="D1379" s="36">
        <v>739</v>
      </c>
      <c r="E1379" s="37">
        <v>0</v>
      </c>
      <c r="F1379" s="36">
        <v>83</v>
      </c>
      <c r="G1379" s="36">
        <v>421</v>
      </c>
      <c r="H1379" s="35">
        <v>0</v>
      </c>
    </row>
    <row r="1380" spans="1:8" s="171" customFormat="1" x14ac:dyDescent="0.35">
      <c r="A1380" s="181" t="s">
        <v>1072</v>
      </c>
      <c r="B1380" s="70">
        <v>44163</v>
      </c>
      <c r="C1380" s="36">
        <v>74</v>
      </c>
      <c r="D1380" s="36">
        <v>878</v>
      </c>
      <c r="E1380" s="37">
        <v>0</v>
      </c>
      <c r="F1380" s="36">
        <v>212</v>
      </c>
      <c r="G1380" s="36">
        <v>706</v>
      </c>
      <c r="H1380" s="35">
        <v>0</v>
      </c>
    </row>
    <row r="1381" spans="1:8" s="171" customFormat="1" x14ac:dyDescent="0.35">
      <c r="A1381" s="181" t="s">
        <v>1073</v>
      </c>
      <c r="B1381" s="70">
        <v>44163</v>
      </c>
      <c r="C1381" s="36">
        <v>149</v>
      </c>
      <c r="D1381" s="36">
        <v>765</v>
      </c>
      <c r="E1381" s="37">
        <v>0</v>
      </c>
      <c r="F1381" s="36">
        <v>140</v>
      </c>
      <c r="G1381" s="36">
        <v>428</v>
      </c>
      <c r="H1381" s="35">
        <v>0</v>
      </c>
    </row>
    <row r="1382" spans="1:8" s="171" customFormat="1" x14ac:dyDescent="0.35">
      <c r="A1382" s="181" t="s">
        <v>1068</v>
      </c>
      <c r="B1382" s="70">
        <v>44164</v>
      </c>
      <c r="C1382" s="36">
        <v>388</v>
      </c>
      <c r="D1382" s="36">
        <v>2307</v>
      </c>
      <c r="E1382" s="37">
        <v>0</v>
      </c>
      <c r="F1382" s="36">
        <v>291</v>
      </c>
      <c r="G1382" s="36">
        <v>1034</v>
      </c>
      <c r="H1382" s="35">
        <v>0</v>
      </c>
    </row>
    <row r="1383" spans="1:8" s="171" customFormat="1" x14ac:dyDescent="0.35">
      <c r="A1383" s="181" t="s">
        <v>1069</v>
      </c>
      <c r="B1383" s="70">
        <v>44164</v>
      </c>
      <c r="C1383" s="36">
        <v>143</v>
      </c>
      <c r="D1383" s="36">
        <v>1170</v>
      </c>
      <c r="E1383" s="37">
        <v>0</v>
      </c>
      <c r="F1383" s="36">
        <v>114</v>
      </c>
      <c r="G1383" s="36">
        <v>679</v>
      </c>
      <c r="H1383" s="35">
        <v>0</v>
      </c>
    </row>
    <row r="1384" spans="1:8" s="171" customFormat="1" x14ac:dyDescent="0.35">
      <c r="A1384" s="181" t="s">
        <v>1070</v>
      </c>
      <c r="B1384" s="70">
        <v>44164</v>
      </c>
      <c r="C1384" s="36">
        <v>130</v>
      </c>
      <c r="D1384" s="36">
        <v>1201</v>
      </c>
      <c r="E1384" s="37">
        <v>0</v>
      </c>
      <c r="F1384" s="36">
        <v>129</v>
      </c>
      <c r="G1384" s="36">
        <v>607</v>
      </c>
      <c r="H1384" s="35">
        <v>0</v>
      </c>
    </row>
    <row r="1385" spans="1:8" s="171" customFormat="1" x14ac:dyDescent="0.35">
      <c r="A1385" s="181" t="s">
        <v>1071</v>
      </c>
      <c r="B1385" s="70">
        <v>44164</v>
      </c>
      <c r="C1385" s="36">
        <v>94</v>
      </c>
      <c r="D1385" s="36">
        <v>799</v>
      </c>
      <c r="E1385" s="37">
        <v>0</v>
      </c>
      <c r="F1385" s="36">
        <v>72</v>
      </c>
      <c r="G1385" s="36">
        <v>343</v>
      </c>
      <c r="H1385" s="35">
        <v>0</v>
      </c>
    </row>
    <row r="1386" spans="1:8" s="171" customFormat="1" x14ac:dyDescent="0.35">
      <c r="A1386" s="181" t="s">
        <v>1072</v>
      </c>
      <c r="B1386" s="70">
        <v>44164</v>
      </c>
      <c r="C1386" s="36">
        <v>71</v>
      </c>
      <c r="D1386" s="36">
        <v>899</v>
      </c>
      <c r="E1386" s="37">
        <v>0</v>
      </c>
      <c r="F1386" s="36">
        <v>215</v>
      </c>
      <c r="G1386" s="36">
        <v>686</v>
      </c>
      <c r="H1386" s="35">
        <v>0</v>
      </c>
    </row>
    <row r="1387" spans="1:8" s="171" customFormat="1" x14ac:dyDescent="0.35">
      <c r="A1387" s="181" t="s">
        <v>1073</v>
      </c>
      <c r="B1387" s="70">
        <v>44164</v>
      </c>
      <c r="C1387" s="36">
        <v>144</v>
      </c>
      <c r="D1387" s="36">
        <v>779</v>
      </c>
      <c r="E1387" s="37">
        <v>0</v>
      </c>
      <c r="F1387" s="36">
        <v>145</v>
      </c>
      <c r="G1387" s="36">
        <v>391</v>
      </c>
      <c r="H1387" s="35">
        <v>0</v>
      </c>
    </row>
    <row r="1388" spans="1:8" s="171" customFormat="1" x14ac:dyDescent="0.35">
      <c r="A1388" s="181" t="s">
        <v>1068</v>
      </c>
      <c r="B1388" s="70">
        <v>44165</v>
      </c>
      <c r="C1388" s="36">
        <v>374</v>
      </c>
      <c r="D1388" s="36">
        <v>2359</v>
      </c>
      <c r="E1388" s="37">
        <v>0</v>
      </c>
      <c r="F1388" s="36">
        <v>305</v>
      </c>
      <c r="G1388" s="36">
        <v>982</v>
      </c>
      <c r="H1388" s="35">
        <v>0</v>
      </c>
    </row>
    <row r="1389" spans="1:8" s="171" customFormat="1" x14ac:dyDescent="0.35">
      <c r="A1389" s="181" t="s">
        <v>1069</v>
      </c>
      <c r="B1389" s="70">
        <v>44165</v>
      </c>
      <c r="C1389" s="36">
        <v>137</v>
      </c>
      <c r="D1389" s="36">
        <v>1218</v>
      </c>
      <c r="E1389" s="37">
        <v>0</v>
      </c>
      <c r="F1389" s="36">
        <v>120</v>
      </c>
      <c r="G1389" s="36">
        <v>631</v>
      </c>
      <c r="H1389" s="35">
        <v>0</v>
      </c>
    </row>
    <row r="1390" spans="1:8" s="171" customFormat="1" x14ac:dyDescent="0.35">
      <c r="A1390" s="181" t="s">
        <v>1070</v>
      </c>
      <c r="B1390" s="70">
        <v>44165</v>
      </c>
      <c r="C1390" s="36">
        <v>129</v>
      </c>
      <c r="D1390" s="36">
        <v>1243</v>
      </c>
      <c r="E1390" s="37">
        <v>0</v>
      </c>
      <c r="F1390" s="36">
        <v>130</v>
      </c>
      <c r="G1390" s="36">
        <v>574</v>
      </c>
      <c r="H1390" s="35">
        <v>0</v>
      </c>
    </row>
    <row r="1391" spans="1:8" s="171" customFormat="1" x14ac:dyDescent="0.35">
      <c r="A1391" s="181" t="s">
        <v>1071</v>
      </c>
      <c r="B1391" s="70">
        <v>44165</v>
      </c>
      <c r="C1391" s="36">
        <v>93</v>
      </c>
      <c r="D1391" s="36">
        <v>832</v>
      </c>
      <c r="E1391" s="37">
        <v>0</v>
      </c>
      <c r="F1391" s="36">
        <v>39</v>
      </c>
      <c r="G1391" s="36">
        <v>256</v>
      </c>
      <c r="H1391" s="35">
        <v>0</v>
      </c>
    </row>
    <row r="1392" spans="1:8" s="171" customFormat="1" x14ac:dyDescent="0.35">
      <c r="A1392" s="181" t="s">
        <v>1072</v>
      </c>
      <c r="B1392" s="70">
        <v>44165</v>
      </c>
      <c r="C1392" s="36">
        <v>76</v>
      </c>
      <c r="D1392" s="36">
        <v>935</v>
      </c>
      <c r="E1392" s="37">
        <v>0</v>
      </c>
      <c r="F1392" s="36">
        <v>210</v>
      </c>
      <c r="G1392" s="36">
        <v>652</v>
      </c>
      <c r="H1392" s="35">
        <v>0</v>
      </c>
    </row>
    <row r="1393" spans="1:8" s="171" customFormat="1" x14ac:dyDescent="0.35">
      <c r="A1393" s="181" t="s">
        <v>1073</v>
      </c>
      <c r="B1393" s="70">
        <v>44165</v>
      </c>
      <c r="C1393" s="36">
        <v>153</v>
      </c>
      <c r="D1393" s="36">
        <v>768</v>
      </c>
      <c r="E1393" s="37">
        <v>0</v>
      </c>
      <c r="F1393" s="36">
        <v>136</v>
      </c>
      <c r="G1393" s="36">
        <v>402</v>
      </c>
      <c r="H1393" s="35">
        <v>0</v>
      </c>
    </row>
    <row r="1394" spans="1:8" s="171" customFormat="1" x14ac:dyDescent="0.35">
      <c r="A1394" s="181" t="s">
        <v>1068</v>
      </c>
      <c r="B1394" s="70">
        <v>44166</v>
      </c>
      <c r="C1394" s="36">
        <v>415</v>
      </c>
      <c r="D1394" s="36">
        <v>2551</v>
      </c>
      <c r="E1394" s="37">
        <v>0</v>
      </c>
      <c r="F1394" s="36">
        <v>264</v>
      </c>
      <c r="G1394" s="36">
        <v>790</v>
      </c>
      <c r="H1394" s="35">
        <v>0</v>
      </c>
    </row>
    <row r="1395" spans="1:8" s="171" customFormat="1" x14ac:dyDescent="0.35">
      <c r="A1395" s="181" t="s">
        <v>1069</v>
      </c>
      <c r="B1395" s="70">
        <v>44166</v>
      </c>
      <c r="C1395" s="36">
        <v>143</v>
      </c>
      <c r="D1395" s="36">
        <v>1297</v>
      </c>
      <c r="E1395" s="37">
        <v>0</v>
      </c>
      <c r="F1395" s="36">
        <v>114</v>
      </c>
      <c r="G1395" s="36">
        <v>552</v>
      </c>
      <c r="H1395" s="35">
        <v>0</v>
      </c>
    </row>
    <row r="1396" spans="1:8" s="171" customFormat="1" x14ac:dyDescent="0.35">
      <c r="A1396" s="181" t="s">
        <v>1070</v>
      </c>
      <c r="B1396" s="70">
        <v>44166</v>
      </c>
      <c r="C1396" s="36">
        <v>133</v>
      </c>
      <c r="D1396" s="36">
        <v>1300</v>
      </c>
      <c r="E1396" s="37">
        <v>0</v>
      </c>
      <c r="F1396" s="36">
        <v>126</v>
      </c>
      <c r="G1396" s="36">
        <v>517</v>
      </c>
      <c r="H1396" s="35">
        <v>0</v>
      </c>
    </row>
    <row r="1397" spans="1:8" s="171" customFormat="1" x14ac:dyDescent="0.35">
      <c r="A1397" s="181" t="s">
        <v>1071</v>
      </c>
      <c r="B1397" s="70">
        <v>44166</v>
      </c>
      <c r="C1397" s="36">
        <v>89</v>
      </c>
      <c r="D1397" s="36">
        <v>885</v>
      </c>
      <c r="E1397" s="37">
        <v>0</v>
      </c>
      <c r="F1397" s="36">
        <v>41</v>
      </c>
      <c r="G1397" s="36">
        <v>211</v>
      </c>
      <c r="H1397" s="35">
        <v>0</v>
      </c>
    </row>
    <row r="1398" spans="1:8" s="171" customFormat="1" x14ac:dyDescent="0.35">
      <c r="A1398" s="181" t="s">
        <v>1072</v>
      </c>
      <c r="B1398" s="70">
        <v>44166</v>
      </c>
      <c r="C1398" s="36">
        <v>86</v>
      </c>
      <c r="D1398" s="36">
        <v>951</v>
      </c>
      <c r="E1398" s="37">
        <v>0</v>
      </c>
      <c r="F1398" s="36">
        <v>200</v>
      </c>
      <c r="G1398" s="36">
        <v>637</v>
      </c>
      <c r="H1398" s="35">
        <v>0</v>
      </c>
    </row>
    <row r="1399" spans="1:8" s="171" customFormat="1" x14ac:dyDescent="0.35">
      <c r="A1399" s="181" t="s">
        <v>1073</v>
      </c>
      <c r="B1399" s="70">
        <v>44166</v>
      </c>
      <c r="C1399" s="36">
        <v>158</v>
      </c>
      <c r="D1399" s="36">
        <v>856</v>
      </c>
      <c r="E1399" s="37">
        <v>0</v>
      </c>
      <c r="F1399" s="36">
        <v>131</v>
      </c>
      <c r="G1399" s="36">
        <v>314</v>
      </c>
      <c r="H1399" s="35">
        <v>0</v>
      </c>
    </row>
    <row r="1400" spans="1:8" s="171" customFormat="1" x14ac:dyDescent="0.35">
      <c r="A1400" s="181" t="s">
        <v>1068</v>
      </c>
      <c r="B1400" s="70">
        <v>44167</v>
      </c>
      <c r="C1400" s="36">
        <v>435</v>
      </c>
      <c r="D1400" s="36">
        <v>2623</v>
      </c>
      <c r="E1400" s="37">
        <v>0</v>
      </c>
      <c r="F1400" s="36">
        <v>244</v>
      </c>
      <c r="G1400" s="36">
        <v>718</v>
      </c>
      <c r="H1400" s="35">
        <v>0</v>
      </c>
    </row>
    <row r="1401" spans="1:8" s="171" customFormat="1" x14ac:dyDescent="0.35">
      <c r="A1401" s="181" t="s">
        <v>1069</v>
      </c>
      <c r="B1401" s="70">
        <v>44167</v>
      </c>
      <c r="C1401" s="36">
        <v>154</v>
      </c>
      <c r="D1401" s="36">
        <v>1327</v>
      </c>
      <c r="E1401" s="37">
        <v>0</v>
      </c>
      <c r="F1401" s="36">
        <v>103</v>
      </c>
      <c r="G1401" s="36">
        <v>522</v>
      </c>
      <c r="H1401" s="35">
        <v>0</v>
      </c>
    </row>
    <row r="1402" spans="1:8" s="171" customFormat="1" x14ac:dyDescent="0.35">
      <c r="A1402" s="181" t="s">
        <v>1070</v>
      </c>
      <c r="B1402" s="70">
        <v>44167</v>
      </c>
      <c r="C1402" s="36">
        <v>132</v>
      </c>
      <c r="D1402" s="36">
        <v>1331</v>
      </c>
      <c r="E1402" s="37">
        <v>0</v>
      </c>
      <c r="F1402" s="36">
        <v>116</v>
      </c>
      <c r="G1402" s="36">
        <v>336</v>
      </c>
      <c r="H1402" s="35">
        <v>0</v>
      </c>
    </row>
    <row r="1403" spans="1:8" s="171" customFormat="1" x14ac:dyDescent="0.35">
      <c r="A1403" s="181" t="s">
        <v>1071</v>
      </c>
      <c r="B1403" s="70">
        <v>44167</v>
      </c>
      <c r="C1403" s="36">
        <v>88</v>
      </c>
      <c r="D1403" s="36">
        <v>883</v>
      </c>
      <c r="E1403" s="37">
        <v>0</v>
      </c>
      <c r="F1403" s="36">
        <v>40</v>
      </c>
      <c r="G1403" s="36">
        <v>217</v>
      </c>
      <c r="H1403" s="35">
        <v>0</v>
      </c>
    </row>
    <row r="1404" spans="1:8" s="171" customFormat="1" x14ac:dyDescent="0.35">
      <c r="A1404" s="181" t="s">
        <v>1072</v>
      </c>
      <c r="B1404" s="70">
        <v>44167</v>
      </c>
      <c r="C1404" s="36">
        <v>87</v>
      </c>
      <c r="D1404" s="36">
        <v>974</v>
      </c>
      <c r="E1404" s="37">
        <v>0</v>
      </c>
      <c r="F1404" s="36">
        <v>199</v>
      </c>
      <c r="G1404" s="36">
        <v>614</v>
      </c>
      <c r="H1404" s="35">
        <v>0</v>
      </c>
    </row>
    <row r="1405" spans="1:8" s="171" customFormat="1" x14ac:dyDescent="0.35">
      <c r="A1405" s="181" t="s">
        <v>1073</v>
      </c>
      <c r="B1405" s="70">
        <v>44167</v>
      </c>
      <c r="C1405" s="36">
        <v>152</v>
      </c>
      <c r="D1405" s="36">
        <v>867</v>
      </c>
      <c r="E1405" s="37">
        <v>0</v>
      </c>
      <c r="F1405" s="36">
        <v>112</v>
      </c>
      <c r="G1405" s="36">
        <v>287</v>
      </c>
      <c r="H1405" s="35">
        <v>0</v>
      </c>
    </row>
    <row r="1406" spans="1:8" s="171" customFormat="1" x14ac:dyDescent="0.35">
      <c r="A1406" s="181" t="s">
        <v>1068</v>
      </c>
      <c r="B1406" s="70">
        <v>44168</v>
      </c>
      <c r="C1406" s="36">
        <v>445</v>
      </c>
      <c r="D1406" s="36">
        <v>2629</v>
      </c>
      <c r="E1406" s="37">
        <v>0</v>
      </c>
      <c r="F1406" s="36">
        <v>229</v>
      </c>
      <c r="G1406" s="36">
        <v>678</v>
      </c>
      <c r="H1406" s="35">
        <v>0</v>
      </c>
    </row>
    <row r="1407" spans="1:8" s="171" customFormat="1" x14ac:dyDescent="0.35">
      <c r="A1407" s="181" t="s">
        <v>1069</v>
      </c>
      <c r="B1407" s="70">
        <v>44168</v>
      </c>
      <c r="C1407" s="36">
        <v>153</v>
      </c>
      <c r="D1407" s="36">
        <v>1370</v>
      </c>
      <c r="E1407" s="37">
        <v>0</v>
      </c>
      <c r="F1407" s="36">
        <v>99</v>
      </c>
      <c r="G1407" s="36">
        <v>479</v>
      </c>
      <c r="H1407" s="35">
        <v>0</v>
      </c>
    </row>
    <row r="1408" spans="1:8" s="171" customFormat="1" x14ac:dyDescent="0.35">
      <c r="A1408" s="181" t="s">
        <v>1070</v>
      </c>
      <c r="B1408" s="70">
        <v>44168</v>
      </c>
      <c r="C1408" s="36">
        <v>133</v>
      </c>
      <c r="D1408" s="36">
        <v>1293</v>
      </c>
      <c r="E1408" s="37">
        <v>0</v>
      </c>
      <c r="F1408" s="36">
        <v>116</v>
      </c>
      <c r="G1408" s="36">
        <v>346</v>
      </c>
      <c r="H1408" s="35">
        <v>0</v>
      </c>
    </row>
    <row r="1409" spans="1:8" s="171" customFormat="1" x14ac:dyDescent="0.35">
      <c r="A1409" s="181" t="s">
        <v>1071</v>
      </c>
      <c r="B1409" s="70">
        <v>44168</v>
      </c>
      <c r="C1409" s="36">
        <v>86</v>
      </c>
      <c r="D1409" s="36">
        <v>898</v>
      </c>
      <c r="E1409" s="37">
        <v>0</v>
      </c>
      <c r="F1409" s="36">
        <v>44</v>
      </c>
      <c r="G1409" s="36">
        <v>223</v>
      </c>
      <c r="H1409" s="35">
        <v>0</v>
      </c>
    </row>
    <row r="1410" spans="1:8" s="171" customFormat="1" x14ac:dyDescent="0.35">
      <c r="A1410" s="181" t="s">
        <v>1072</v>
      </c>
      <c r="B1410" s="70">
        <v>44168</v>
      </c>
      <c r="C1410" s="36">
        <v>82</v>
      </c>
      <c r="D1410" s="36">
        <v>989</v>
      </c>
      <c r="E1410" s="37">
        <v>0</v>
      </c>
      <c r="F1410" s="36">
        <v>85</v>
      </c>
      <c r="G1410" s="36">
        <v>203</v>
      </c>
      <c r="H1410" s="35">
        <v>0</v>
      </c>
    </row>
    <row r="1411" spans="1:8" s="171" customFormat="1" x14ac:dyDescent="0.35">
      <c r="A1411" s="181" t="s">
        <v>1073</v>
      </c>
      <c r="B1411" s="70">
        <v>44168</v>
      </c>
      <c r="C1411" s="36">
        <v>147</v>
      </c>
      <c r="D1411" s="36">
        <v>892</v>
      </c>
      <c r="E1411" s="37">
        <v>0</v>
      </c>
      <c r="F1411" s="36">
        <v>113</v>
      </c>
      <c r="G1411" s="36">
        <v>227</v>
      </c>
      <c r="H1411" s="35">
        <v>0</v>
      </c>
    </row>
    <row r="1412" spans="1:8" s="171" customFormat="1" x14ac:dyDescent="0.35">
      <c r="A1412" s="181" t="s">
        <v>1068</v>
      </c>
      <c r="B1412" s="70">
        <v>44169</v>
      </c>
      <c r="C1412" s="36">
        <v>436</v>
      </c>
      <c r="D1412" s="36">
        <v>2612</v>
      </c>
      <c r="E1412" s="37">
        <v>0</v>
      </c>
      <c r="F1412" s="36">
        <v>238</v>
      </c>
      <c r="G1412" s="36">
        <v>695</v>
      </c>
      <c r="H1412" s="35">
        <v>0</v>
      </c>
    </row>
    <row r="1413" spans="1:8" s="171" customFormat="1" x14ac:dyDescent="0.35">
      <c r="A1413" s="181" t="s">
        <v>1069</v>
      </c>
      <c r="B1413" s="70">
        <v>44169</v>
      </c>
      <c r="C1413" s="36">
        <v>147</v>
      </c>
      <c r="D1413" s="36">
        <v>1305</v>
      </c>
      <c r="E1413" s="37">
        <v>0</v>
      </c>
      <c r="F1413" s="36">
        <v>99</v>
      </c>
      <c r="G1413" s="36">
        <v>534</v>
      </c>
      <c r="H1413" s="35">
        <v>0</v>
      </c>
    </row>
    <row r="1414" spans="1:8" s="171" customFormat="1" x14ac:dyDescent="0.35">
      <c r="A1414" s="181" t="s">
        <v>1070</v>
      </c>
      <c r="B1414" s="70">
        <v>44169</v>
      </c>
      <c r="C1414" s="36">
        <v>133</v>
      </c>
      <c r="D1414" s="36">
        <v>1275</v>
      </c>
      <c r="E1414" s="37">
        <v>0</v>
      </c>
      <c r="F1414" s="36">
        <v>114</v>
      </c>
      <c r="G1414" s="36">
        <v>352</v>
      </c>
      <c r="H1414" s="35">
        <v>0</v>
      </c>
    </row>
    <row r="1415" spans="1:8" s="171" customFormat="1" x14ac:dyDescent="0.35">
      <c r="A1415" s="181" t="s">
        <v>1071</v>
      </c>
      <c r="B1415" s="70">
        <v>44169</v>
      </c>
      <c r="C1415" s="36">
        <v>92</v>
      </c>
      <c r="D1415" s="36">
        <v>932</v>
      </c>
      <c r="E1415" s="37">
        <v>0</v>
      </c>
      <c r="F1415" s="36">
        <v>41</v>
      </c>
      <c r="G1415" s="36">
        <v>180</v>
      </c>
      <c r="H1415" s="35">
        <v>0</v>
      </c>
    </row>
    <row r="1416" spans="1:8" s="171" customFormat="1" x14ac:dyDescent="0.35">
      <c r="A1416" s="181" t="s">
        <v>1072</v>
      </c>
      <c r="B1416" s="70">
        <v>44169</v>
      </c>
      <c r="C1416" s="36">
        <v>85</v>
      </c>
      <c r="D1416" s="36">
        <v>951</v>
      </c>
      <c r="E1416" s="37">
        <v>0</v>
      </c>
      <c r="F1416" s="36">
        <v>82</v>
      </c>
      <c r="G1416" s="36">
        <v>233</v>
      </c>
      <c r="H1416" s="35">
        <v>0</v>
      </c>
    </row>
    <row r="1417" spans="1:8" s="171" customFormat="1" x14ac:dyDescent="0.35">
      <c r="A1417" s="181" t="s">
        <v>1073</v>
      </c>
      <c r="B1417" s="70">
        <v>44169</v>
      </c>
      <c r="C1417" s="36">
        <v>157</v>
      </c>
      <c r="D1417" s="36">
        <v>836</v>
      </c>
      <c r="E1417" s="37">
        <v>0</v>
      </c>
      <c r="F1417" s="36">
        <v>103</v>
      </c>
      <c r="G1417" s="36">
        <v>283</v>
      </c>
      <c r="H1417" s="35">
        <v>0</v>
      </c>
    </row>
    <row r="1418" spans="1:8" s="171" customFormat="1" x14ac:dyDescent="0.35">
      <c r="A1418" s="181" t="s">
        <v>1068</v>
      </c>
      <c r="B1418" s="70">
        <v>44170</v>
      </c>
      <c r="C1418" s="36">
        <v>420</v>
      </c>
      <c r="D1418" s="36">
        <v>2584</v>
      </c>
      <c r="E1418" s="37">
        <v>0</v>
      </c>
      <c r="F1418" s="36">
        <v>254</v>
      </c>
      <c r="G1418" s="36">
        <v>643</v>
      </c>
      <c r="H1418" s="35">
        <v>0</v>
      </c>
    </row>
    <row r="1419" spans="1:8" s="171" customFormat="1" x14ac:dyDescent="0.35">
      <c r="A1419" s="181" t="s">
        <v>1069</v>
      </c>
      <c r="B1419" s="70">
        <v>44170</v>
      </c>
      <c r="C1419" s="36">
        <v>152</v>
      </c>
      <c r="D1419" s="36">
        <v>1226</v>
      </c>
      <c r="E1419" s="37">
        <v>0</v>
      </c>
      <c r="F1419" s="36">
        <v>75</v>
      </c>
      <c r="G1419" s="36">
        <v>477</v>
      </c>
      <c r="H1419" s="35">
        <v>0</v>
      </c>
    </row>
    <row r="1420" spans="1:8" s="171" customFormat="1" x14ac:dyDescent="0.35">
      <c r="A1420" s="181" t="s">
        <v>1070</v>
      </c>
      <c r="B1420" s="70">
        <v>44170</v>
      </c>
      <c r="C1420" s="36">
        <v>119</v>
      </c>
      <c r="D1420" s="36">
        <v>1245</v>
      </c>
      <c r="E1420" s="37">
        <v>0</v>
      </c>
      <c r="F1420" s="36">
        <v>120</v>
      </c>
      <c r="G1420" s="36">
        <v>380</v>
      </c>
      <c r="H1420" s="35">
        <v>0</v>
      </c>
    </row>
    <row r="1421" spans="1:8" s="171" customFormat="1" x14ac:dyDescent="0.35">
      <c r="A1421" s="181" t="s">
        <v>1071</v>
      </c>
      <c r="B1421" s="70">
        <v>44170</v>
      </c>
      <c r="C1421" s="36">
        <v>92</v>
      </c>
      <c r="D1421" s="36">
        <v>881</v>
      </c>
      <c r="E1421" s="37">
        <v>0</v>
      </c>
      <c r="F1421" s="36">
        <v>39</v>
      </c>
      <c r="G1421" s="36">
        <v>231</v>
      </c>
      <c r="H1421" s="35">
        <v>0</v>
      </c>
    </row>
    <row r="1422" spans="1:8" s="171" customFormat="1" x14ac:dyDescent="0.35">
      <c r="A1422" s="181" t="s">
        <v>1072</v>
      </c>
      <c r="B1422" s="70">
        <v>44170</v>
      </c>
      <c r="C1422" s="36">
        <v>85</v>
      </c>
      <c r="D1422" s="36">
        <v>962</v>
      </c>
      <c r="E1422" s="37">
        <v>0</v>
      </c>
      <c r="F1422" s="36">
        <v>82</v>
      </c>
      <c r="G1422" s="36">
        <v>223</v>
      </c>
      <c r="H1422" s="35">
        <v>0</v>
      </c>
    </row>
    <row r="1423" spans="1:8" s="171" customFormat="1" x14ac:dyDescent="0.35">
      <c r="A1423" s="181" t="s">
        <v>1073</v>
      </c>
      <c r="B1423" s="70">
        <v>44170</v>
      </c>
      <c r="C1423" s="36">
        <v>154</v>
      </c>
      <c r="D1423" s="36">
        <v>806</v>
      </c>
      <c r="E1423" s="37">
        <v>0</v>
      </c>
      <c r="F1423" s="36">
        <v>105</v>
      </c>
      <c r="G1423" s="36">
        <v>298</v>
      </c>
      <c r="H1423" s="35">
        <v>0</v>
      </c>
    </row>
    <row r="1424" spans="1:8" s="171" customFormat="1" x14ac:dyDescent="0.35">
      <c r="A1424" s="181" t="s">
        <v>1068</v>
      </c>
      <c r="B1424" s="70">
        <v>44171</v>
      </c>
      <c r="C1424" s="36">
        <v>425</v>
      </c>
      <c r="D1424" s="36">
        <v>2487</v>
      </c>
      <c r="E1424" s="37">
        <v>0</v>
      </c>
      <c r="F1424" s="36">
        <v>227</v>
      </c>
      <c r="G1424" s="36">
        <v>731</v>
      </c>
      <c r="H1424" s="35">
        <v>0</v>
      </c>
    </row>
    <row r="1425" spans="1:8" s="171" customFormat="1" x14ac:dyDescent="0.35">
      <c r="A1425" s="181" t="s">
        <v>1069</v>
      </c>
      <c r="B1425" s="70">
        <v>44171</v>
      </c>
      <c r="C1425" s="36">
        <v>151</v>
      </c>
      <c r="D1425" s="36">
        <v>1198</v>
      </c>
      <c r="E1425" s="37">
        <v>0</v>
      </c>
      <c r="F1425" s="36">
        <v>77</v>
      </c>
      <c r="G1425" s="36">
        <v>505</v>
      </c>
      <c r="H1425" s="35">
        <v>0</v>
      </c>
    </row>
    <row r="1426" spans="1:8" s="171" customFormat="1" x14ac:dyDescent="0.35">
      <c r="A1426" s="181" t="s">
        <v>1070</v>
      </c>
      <c r="B1426" s="70">
        <v>44171</v>
      </c>
      <c r="C1426" s="36">
        <v>121</v>
      </c>
      <c r="D1426" s="36">
        <v>1198</v>
      </c>
      <c r="E1426" s="37">
        <v>0</v>
      </c>
      <c r="F1426" s="36">
        <v>87</v>
      </c>
      <c r="G1426" s="36">
        <v>335</v>
      </c>
      <c r="H1426" s="35">
        <v>0</v>
      </c>
    </row>
    <row r="1427" spans="1:8" s="171" customFormat="1" x14ac:dyDescent="0.35">
      <c r="A1427" s="181" t="s">
        <v>1071</v>
      </c>
      <c r="B1427" s="70">
        <v>44171</v>
      </c>
      <c r="C1427" s="36">
        <v>87</v>
      </c>
      <c r="D1427" s="36">
        <v>869</v>
      </c>
      <c r="E1427" s="37">
        <v>0</v>
      </c>
      <c r="F1427" s="36">
        <v>36</v>
      </c>
      <c r="G1427" s="36">
        <v>234</v>
      </c>
      <c r="H1427" s="35">
        <v>0</v>
      </c>
    </row>
    <row r="1428" spans="1:8" s="171" customFormat="1" x14ac:dyDescent="0.35">
      <c r="A1428" s="181" t="s">
        <v>1072</v>
      </c>
      <c r="B1428" s="70">
        <v>44171</v>
      </c>
      <c r="C1428" s="36">
        <v>88</v>
      </c>
      <c r="D1428" s="36">
        <v>929</v>
      </c>
      <c r="E1428" s="37">
        <v>0</v>
      </c>
      <c r="F1428" s="36">
        <v>70</v>
      </c>
      <c r="G1428" s="36">
        <v>219</v>
      </c>
      <c r="H1428" s="35">
        <v>0</v>
      </c>
    </row>
    <row r="1429" spans="1:8" s="171" customFormat="1" x14ac:dyDescent="0.35">
      <c r="A1429" s="181" t="s">
        <v>1073</v>
      </c>
      <c r="B1429" s="70">
        <v>44171</v>
      </c>
      <c r="C1429" s="36">
        <v>155</v>
      </c>
      <c r="D1429" s="36">
        <v>807</v>
      </c>
      <c r="E1429" s="37">
        <v>0</v>
      </c>
      <c r="F1429" s="36">
        <v>102</v>
      </c>
      <c r="G1429" s="36">
        <v>293</v>
      </c>
      <c r="H1429" s="35">
        <v>25</v>
      </c>
    </row>
    <row r="1430" spans="1:8" s="171" customFormat="1" x14ac:dyDescent="0.35">
      <c r="A1430" s="181" t="s">
        <v>1068</v>
      </c>
      <c r="B1430" s="70">
        <v>44172</v>
      </c>
      <c r="C1430" s="36">
        <v>424</v>
      </c>
      <c r="D1430" s="36">
        <v>2493</v>
      </c>
      <c r="E1430" s="37">
        <v>0</v>
      </c>
      <c r="F1430" s="36">
        <v>228</v>
      </c>
      <c r="G1430" s="36">
        <v>709</v>
      </c>
      <c r="H1430" s="35">
        <v>0</v>
      </c>
    </row>
    <row r="1431" spans="1:8" s="171" customFormat="1" x14ac:dyDescent="0.35">
      <c r="A1431" s="181" t="s">
        <v>1069</v>
      </c>
      <c r="B1431" s="70">
        <v>44172</v>
      </c>
      <c r="C1431" s="36">
        <v>157</v>
      </c>
      <c r="D1431" s="36">
        <v>1243</v>
      </c>
      <c r="E1431" s="37">
        <v>0</v>
      </c>
      <c r="F1431" s="36">
        <v>70</v>
      </c>
      <c r="G1431" s="36">
        <v>460</v>
      </c>
      <c r="H1431" s="35">
        <v>0</v>
      </c>
    </row>
    <row r="1432" spans="1:8" s="171" customFormat="1" x14ac:dyDescent="0.35">
      <c r="A1432" s="181" t="s">
        <v>1070</v>
      </c>
      <c r="B1432" s="70">
        <v>44172</v>
      </c>
      <c r="C1432" s="36">
        <v>124</v>
      </c>
      <c r="D1432" s="36">
        <v>1218</v>
      </c>
      <c r="E1432" s="37">
        <v>0</v>
      </c>
      <c r="F1432" s="36">
        <v>91</v>
      </c>
      <c r="G1432" s="36">
        <v>343</v>
      </c>
      <c r="H1432" s="35">
        <v>0</v>
      </c>
    </row>
    <row r="1433" spans="1:8" s="171" customFormat="1" x14ac:dyDescent="0.35">
      <c r="A1433" s="181" t="s">
        <v>1071</v>
      </c>
      <c r="B1433" s="70">
        <v>44172</v>
      </c>
      <c r="C1433" s="36">
        <v>96</v>
      </c>
      <c r="D1433" s="36">
        <v>884</v>
      </c>
      <c r="E1433" s="37">
        <v>0</v>
      </c>
      <c r="F1433" s="36">
        <v>20</v>
      </c>
      <c r="G1433" s="36">
        <v>158</v>
      </c>
      <c r="H1433" s="35">
        <v>0</v>
      </c>
    </row>
    <row r="1434" spans="1:8" s="171" customFormat="1" x14ac:dyDescent="0.35">
      <c r="A1434" s="181" t="s">
        <v>1072</v>
      </c>
      <c r="B1434" s="70">
        <v>44172</v>
      </c>
      <c r="C1434" s="36">
        <v>90</v>
      </c>
      <c r="D1434" s="36">
        <v>978</v>
      </c>
      <c r="E1434" s="37">
        <v>0</v>
      </c>
      <c r="F1434" s="36">
        <v>71</v>
      </c>
      <c r="G1434" s="36">
        <v>208</v>
      </c>
      <c r="H1434" s="35">
        <v>0</v>
      </c>
    </row>
    <row r="1435" spans="1:8" s="171" customFormat="1" x14ac:dyDescent="0.35">
      <c r="A1435" s="181" t="s">
        <v>1073</v>
      </c>
      <c r="B1435" s="70">
        <v>44172</v>
      </c>
      <c r="C1435" s="36">
        <v>155</v>
      </c>
      <c r="D1435" s="36">
        <v>804</v>
      </c>
      <c r="E1435" s="37">
        <v>7</v>
      </c>
      <c r="F1435" s="36">
        <v>102</v>
      </c>
      <c r="G1435" s="36">
        <v>296</v>
      </c>
      <c r="H1435" s="35">
        <v>18</v>
      </c>
    </row>
    <row r="1436" spans="1:8" s="171" customFormat="1" x14ac:dyDescent="0.35">
      <c r="A1436" s="181" t="s">
        <v>1068</v>
      </c>
      <c r="B1436" s="70">
        <v>44173</v>
      </c>
      <c r="C1436" s="36">
        <v>443</v>
      </c>
      <c r="D1436" s="36">
        <v>2591</v>
      </c>
      <c r="E1436" s="37">
        <v>0</v>
      </c>
      <c r="F1436" s="36">
        <v>189</v>
      </c>
      <c r="G1436" s="36">
        <v>623</v>
      </c>
      <c r="H1436" s="35">
        <v>0</v>
      </c>
    </row>
    <row r="1437" spans="1:8" s="171" customFormat="1" x14ac:dyDescent="0.35">
      <c r="A1437" s="181" t="s">
        <v>1069</v>
      </c>
      <c r="B1437" s="70">
        <v>44173</v>
      </c>
      <c r="C1437" s="36">
        <v>156</v>
      </c>
      <c r="D1437" s="36">
        <v>1331</v>
      </c>
      <c r="E1437" s="37">
        <v>0</v>
      </c>
      <c r="F1437" s="36">
        <v>75</v>
      </c>
      <c r="G1437" s="36">
        <v>321</v>
      </c>
      <c r="H1437" s="35">
        <v>0</v>
      </c>
    </row>
    <row r="1438" spans="1:8" s="171" customFormat="1" x14ac:dyDescent="0.35">
      <c r="A1438" s="181" t="s">
        <v>1070</v>
      </c>
      <c r="B1438" s="70">
        <v>44173</v>
      </c>
      <c r="C1438" s="36">
        <v>135</v>
      </c>
      <c r="D1438" s="36">
        <v>1285</v>
      </c>
      <c r="E1438" s="37">
        <v>0</v>
      </c>
      <c r="F1438" s="36">
        <v>75</v>
      </c>
      <c r="G1438" s="36">
        <v>292</v>
      </c>
      <c r="H1438" s="35">
        <v>0</v>
      </c>
    </row>
    <row r="1439" spans="1:8" s="171" customFormat="1" x14ac:dyDescent="0.35">
      <c r="A1439" s="181" t="s">
        <v>1071</v>
      </c>
      <c r="B1439" s="70">
        <v>44173</v>
      </c>
      <c r="C1439" s="36">
        <v>98</v>
      </c>
      <c r="D1439" s="36">
        <v>932</v>
      </c>
      <c r="E1439" s="37">
        <v>0</v>
      </c>
      <c r="F1439" s="36">
        <v>14</v>
      </c>
      <c r="G1439" s="36">
        <v>135</v>
      </c>
      <c r="H1439" s="35">
        <v>0</v>
      </c>
    </row>
    <row r="1440" spans="1:8" s="171" customFormat="1" x14ac:dyDescent="0.35">
      <c r="A1440" s="181" t="s">
        <v>1072</v>
      </c>
      <c r="B1440" s="70">
        <v>44173</v>
      </c>
      <c r="C1440" s="36">
        <v>91</v>
      </c>
      <c r="D1440" s="36">
        <v>980</v>
      </c>
      <c r="E1440" s="37">
        <v>0</v>
      </c>
      <c r="F1440" s="36">
        <v>70</v>
      </c>
      <c r="G1440" s="36">
        <v>204</v>
      </c>
      <c r="H1440" s="35">
        <v>0</v>
      </c>
    </row>
    <row r="1441" spans="1:8" s="171" customFormat="1" x14ac:dyDescent="0.35">
      <c r="A1441" s="181" t="s">
        <v>1073</v>
      </c>
      <c r="B1441" s="70">
        <v>44173</v>
      </c>
      <c r="C1441" s="36">
        <v>164</v>
      </c>
      <c r="D1441" s="36">
        <v>842</v>
      </c>
      <c r="E1441" s="37">
        <v>15</v>
      </c>
      <c r="F1441" s="36">
        <v>95</v>
      </c>
      <c r="G1441" s="36">
        <v>258</v>
      </c>
      <c r="H1441" s="35">
        <v>10</v>
      </c>
    </row>
    <row r="1442" spans="1:8" s="171" customFormat="1" x14ac:dyDescent="0.35">
      <c r="A1442" s="181" t="s">
        <v>1068</v>
      </c>
      <c r="B1442" s="70">
        <v>44174</v>
      </c>
      <c r="C1442" s="36">
        <v>444</v>
      </c>
      <c r="D1442" s="36">
        <v>2677</v>
      </c>
      <c r="E1442" s="37">
        <v>0</v>
      </c>
      <c r="F1442" s="36">
        <v>142</v>
      </c>
      <c r="G1442" s="36">
        <v>532</v>
      </c>
      <c r="H1442" s="35">
        <v>0</v>
      </c>
    </row>
    <row r="1443" spans="1:8" s="171" customFormat="1" x14ac:dyDescent="0.35">
      <c r="A1443" s="181" t="s">
        <v>1069</v>
      </c>
      <c r="B1443" s="70">
        <v>44174</v>
      </c>
      <c r="C1443" s="36">
        <v>158</v>
      </c>
      <c r="D1443" s="36">
        <v>1323</v>
      </c>
      <c r="E1443" s="37">
        <v>0</v>
      </c>
      <c r="F1443" s="36">
        <v>70</v>
      </c>
      <c r="G1443" s="36">
        <v>338</v>
      </c>
      <c r="H1443" s="35">
        <v>0</v>
      </c>
    </row>
    <row r="1444" spans="1:8" s="171" customFormat="1" x14ac:dyDescent="0.35">
      <c r="A1444" s="181" t="s">
        <v>1070</v>
      </c>
      <c r="B1444" s="70">
        <v>44174</v>
      </c>
      <c r="C1444" s="36">
        <v>134</v>
      </c>
      <c r="D1444" s="36">
        <v>1299</v>
      </c>
      <c r="E1444" s="37">
        <v>0</v>
      </c>
      <c r="F1444" s="36">
        <v>80</v>
      </c>
      <c r="G1444" s="36">
        <v>260</v>
      </c>
      <c r="H1444" s="35">
        <v>0</v>
      </c>
    </row>
    <row r="1445" spans="1:8" s="171" customFormat="1" x14ac:dyDescent="0.35">
      <c r="A1445" s="181" t="s">
        <v>1071</v>
      </c>
      <c r="B1445" s="70">
        <v>44174</v>
      </c>
      <c r="C1445" s="36">
        <v>96</v>
      </c>
      <c r="D1445" s="36">
        <v>924</v>
      </c>
      <c r="E1445" s="37">
        <v>0</v>
      </c>
      <c r="F1445" s="36">
        <v>13</v>
      </c>
      <c r="G1445" s="36">
        <v>155</v>
      </c>
      <c r="H1445" s="35">
        <v>0</v>
      </c>
    </row>
    <row r="1446" spans="1:8" s="171" customFormat="1" x14ac:dyDescent="0.35">
      <c r="A1446" s="181" t="s">
        <v>1072</v>
      </c>
      <c r="B1446" s="70">
        <v>44174</v>
      </c>
      <c r="C1446" s="36">
        <v>83</v>
      </c>
      <c r="D1446" s="36">
        <v>987</v>
      </c>
      <c r="E1446" s="37">
        <v>0</v>
      </c>
      <c r="F1446" s="36">
        <v>76</v>
      </c>
      <c r="G1446" s="36">
        <v>185</v>
      </c>
      <c r="H1446" s="35">
        <v>0</v>
      </c>
    </row>
    <row r="1447" spans="1:8" s="171" customFormat="1" x14ac:dyDescent="0.35">
      <c r="A1447" s="181" t="s">
        <v>1073</v>
      </c>
      <c r="B1447" s="70">
        <v>44174</v>
      </c>
      <c r="C1447" s="36">
        <v>164</v>
      </c>
      <c r="D1447" s="36">
        <v>906</v>
      </c>
      <c r="E1447" s="37">
        <v>24</v>
      </c>
      <c r="F1447" s="36">
        <v>93</v>
      </c>
      <c r="G1447" s="36">
        <v>188</v>
      </c>
      <c r="H1447" s="35">
        <v>6</v>
      </c>
    </row>
    <row r="1448" spans="1:8" s="171" customFormat="1" x14ac:dyDescent="0.35">
      <c r="A1448" s="181" t="s">
        <v>1068</v>
      </c>
      <c r="B1448" s="70">
        <v>44175</v>
      </c>
      <c r="C1448" s="36">
        <v>428</v>
      </c>
      <c r="D1448" s="36">
        <v>2639</v>
      </c>
      <c r="E1448" s="37">
        <v>0</v>
      </c>
      <c r="F1448" s="36">
        <v>81</v>
      </c>
      <c r="G1448" s="36">
        <v>315</v>
      </c>
      <c r="H1448" s="35">
        <v>0</v>
      </c>
    </row>
    <row r="1449" spans="1:8" s="171" customFormat="1" x14ac:dyDescent="0.35">
      <c r="A1449" s="181" t="s">
        <v>1069</v>
      </c>
      <c r="B1449" s="70">
        <v>44175</v>
      </c>
      <c r="C1449" s="36">
        <v>161</v>
      </c>
      <c r="D1449" s="36">
        <v>1335</v>
      </c>
      <c r="E1449" s="37">
        <v>0</v>
      </c>
      <c r="F1449" s="36">
        <v>69</v>
      </c>
      <c r="G1449" s="36">
        <v>302</v>
      </c>
      <c r="H1449" s="35">
        <v>0</v>
      </c>
    </row>
    <row r="1450" spans="1:8" s="171" customFormat="1" x14ac:dyDescent="0.35">
      <c r="A1450" s="181" t="s">
        <v>1070</v>
      </c>
      <c r="B1450" s="70">
        <v>44175</v>
      </c>
      <c r="C1450" s="36">
        <v>129</v>
      </c>
      <c r="D1450" s="36">
        <v>1317</v>
      </c>
      <c r="E1450" s="37">
        <v>0</v>
      </c>
      <c r="F1450" s="36">
        <v>75</v>
      </c>
      <c r="G1450" s="36">
        <v>237</v>
      </c>
      <c r="H1450" s="35">
        <v>0</v>
      </c>
    </row>
    <row r="1451" spans="1:8" s="171" customFormat="1" x14ac:dyDescent="0.35">
      <c r="A1451" s="181" t="s">
        <v>1071</v>
      </c>
      <c r="B1451" s="70">
        <v>44175</v>
      </c>
      <c r="C1451" s="36">
        <v>100</v>
      </c>
      <c r="D1451" s="36">
        <v>932</v>
      </c>
      <c r="E1451" s="37">
        <v>0</v>
      </c>
      <c r="F1451" s="36">
        <v>12</v>
      </c>
      <c r="G1451" s="36">
        <v>149</v>
      </c>
      <c r="H1451" s="35">
        <v>0</v>
      </c>
    </row>
    <row r="1452" spans="1:8" s="171" customFormat="1" x14ac:dyDescent="0.35">
      <c r="A1452" s="181" t="s">
        <v>1072</v>
      </c>
      <c r="B1452" s="70">
        <v>44175</v>
      </c>
      <c r="C1452" s="36">
        <v>88</v>
      </c>
      <c r="D1452" s="36">
        <v>974</v>
      </c>
      <c r="E1452" s="37">
        <v>0</v>
      </c>
      <c r="F1452" s="36">
        <v>72</v>
      </c>
      <c r="G1452" s="36">
        <v>215</v>
      </c>
      <c r="H1452" s="35">
        <v>0</v>
      </c>
    </row>
    <row r="1453" spans="1:8" s="171" customFormat="1" x14ac:dyDescent="0.35">
      <c r="A1453" s="181" t="s">
        <v>1073</v>
      </c>
      <c r="B1453" s="70">
        <v>44175</v>
      </c>
      <c r="C1453" s="36">
        <v>159</v>
      </c>
      <c r="D1453" s="36">
        <v>894</v>
      </c>
      <c r="E1453" s="37">
        <v>29</v>
      </c>
      <c r="F1453" s="36">
        <v>98</v>
      </c>
      <c r="G1453" s="36">
        <v>200</v>
      </c>
      <c r="H1453" s="35">
        <v>1</v>
      </c>
    </row>
    <row r="1454" spans="1:8" s="171" customFormat="1" x14ac:dyDescent="0.35">
      <c r="A1454" s="181" t="s">
        <v>1068</v>
      </c>
      <c r="B1454" s="70">
        <v>44176</v>
      </c>
      <c r="C1454" s="36">
        <v>423</v>
      </c>
      <c r="D1454" s="36">
        <v>2605</v>
      </c>
      <c r="E1454" s="37">
        <v>0</v>
      </c>
      <c r="F1454" s="36">
        <v>84</v>
      </c>
      <c r="G1454" s="36">
        <v>292</v>
      </c>
      <c r="H1454" s="35">
        <v>0</v>
      </c>
    </row>
    <row r="1455" spans="1:8" s="171" customFormat="1" x14ac:dyDescent="0.35">
      <c r="A1455" s="181" t="s">
        <v>1069</v>
      </c>
      <c r="B1455" s="70">
        <v>44176</v>
      </c>
      <c r="C1455" s="36">
        <v>164</v>
      </c>
      <c r="D1455" s="36">
        <v>1338</v>
      </c>
      <c r="E1455" s="37">
        <v>0</v>
      </c>
      <c r="F1455" s="36">
        <v>53</v>
      </c>
      <c r="G1455" s="36">
        <v>166</v>
      </c>
      <c r="H1455" s="35">
        <v>0</v>
      </c>
    </row>
    <row r="1456" spans="1:8" s="171" customFormat="1" x14ac:dyDescent="0.35">
      <c r="A1456" s="181" t="s">
        <v>1070</v>
      </c>
      <c r="B1456" s="70">
        <v>44176</v>
      </c>
      <c r="C1456" s="36">
        <v>146</v>
      </c>
      <c r="D1456" s="36">
        <v>1285</v>
      </c>
      <c r="E1456" s="37">
        <v>0</v>
      </c>
      <c r="F1456" s="36">
        <v>61</v>
      </c>
      <c r="G1456" s="36">
        <v>240</v>
      </c>
      <c r="H1456" s="35">
        <v>0</v>
      </c>
    </row>
    <row r="1457" spans="1:8" s="171" customFormat="1" x14ac:dyDescent="0.35">
      <c r="A1457" s="181" t="s">
        <v>1071</v>
      </c>
      <c r="B1457" s="70">
        <v>44176</v>
      </c>
      <c r="C1457" s="36">
        <v>95</v>
      </c>
      <c r="D1457" s="36">
        <v>932</v>
      </c>
      <c r="E1457" s="37">
        <v>0</v>
      </c>
      <c r="F1457" s="36">
        <v>17</v>
      </c>
      <c r="G1457" s="36">
        <v>138</v>
      </c>
      <c r="H1457" s="35">
        <v>0</v>
      </c>
    </row>
    <row r="1458" spans="1:8" s="171" customFormat="1" x14ac:dyDescent="0.35">
      <c r="A1458" s="181" t="s">
        <v>1072</v>
      </c>
      <c r="B1458" s="70">
        <v>44176</v>
      </c>
      <c r="C1458" s="36">
        <v>86</v>
      </c>
      <c r="D1458" s="36">
        <v>989</v>
      </c>
      <c r="E1458" s="37">
        <v>0</v>
      </c>
      <c r="F1458" s="36">
        <v>73</v>
      </c>
      <c r="G1458" s="36">
        <v>197</v>
      </c>
      <c r="H1458" s="35">
        <v>0</v>
      </c>
    </row>
    <row r="1459" spans="1:8" s="171" customFormat="1" x14ac:dyDescent="0.35">
      <c r="A1459" s="181" t="s">
        <v>1073</v>
      </c>
      <c r="B1459" s="70">
        <v>44176</v>
      </c>
      <c r="C1459" s="36">
        <v>167</v>
      </c>
      <c r="D1459" s="36">
        <v>877</v>
      </c>
      <c r="E1459" s="37">
        <v>31</v>
      </c>
      <c r="F1459" s="36">
        <v>90</v>
      </c>
      <c r="G1459" s="36">
        <v>217</v>
      </c>
      <c r="H1459" s="35">
        <v>4</v>
      </c>
    </row>
    <row r="1460" spans="1:8" s="171" customFormat="1" x14ac:dyDescent="0.35">
      <c r="A1460" s="181" t="s">
        <v>1068</v>
      </c>
      <c r="B1460" s="70">
        <v>44177</v>
      </c>
      <c r="C1460" s="36">
        <v>416</v>
      </c>
      <c r="D1460" s="36">
        <v>2498</v>
      </c>
      <c r="E1460" s="37">
        <v>0</v>
      </c>
      <c r="F1460" s="36">
        <v>91</v>
      </c>
      <c r="G1460" s="36">
        <v>393</v>
      </c>
      <c r="H1460" s="35">
        <v>0</v>
      </c>
    </row>
    <row r="1461" spans="1:8" s="171" customFormat="1" x14ac:dyDescent="0.35">
      <c r="A1461" s="181" t="s">
        <v>1069</v>
      </c>
      <c r="B1461" s="70">
        <v>44177</v>
      </c>
      <c r="C1461" s="36">
        <v>167</v>
      </c>
      <c r="D1461" s="36">
        <v>1310</v>
      </c>
      <c r="E1461" s="37">
        <v>0</v>
      </c>
      <c r="F1461" s="36">
        <v>61</v>
      </c>
      <c r="G1461" s="36">
        <v>208</v>
      </c>
      <c r="H1461" s="35">
        <v>0</v>
      </c>
    </row>
    <row r="1462" spans="1:8" s="171" customFormat="1" x14ac:dyDescent="0.35">
      <c r="A1462" s="181" t="s">
        <v>1070</v>
      </c>
      <c r="B1462" s="70">
        <v>44177</v>
      </c>
      <c r="C1462" s="36">
        <v>136</v>
      </c>
      <c r="D1462" s="36">
        <v>1219</v>
      </c>
      <c r="E1462" s="37">
        <v>0</v>
      </c>
      <c r="F1462" s="36">
        <v>69</v>
      </c>
      <c r="G1462" s="36">
        <v>307</v>
      </c>
      <c r="H1462" s="35">
        <v>0</v>
      </c>
    </row>
    <row r="1463" spans="1:8" s="171" customFormat="1" x14ac:dyDescent="0.35">
      <c r="A1463" s="181" t="s">
        <v>1071</v>
      </c>
      <c r="B1463" s="70">
        <v>44177</v>
      </c>
      <c r="C1463" s="36">
        <v>93</v>
      </c>
      <c r="D1463" s="36">
        <v>897</v>
      </c>
      <c r="E1463" s="37">
        <v>0</v>
      </c>
      <c r="F1463" s="36">
        <v>17</v>
      </c>
      <c r="G1463" s="36">
        <v>154</v>
      </c>
      <c r="H1463" s="35">
        <v>0</v>
      </c>
    </row>
    <row r="1464" spans="1:8" s="171" customFormat="1" x14ac:dyDescent="0.35">
      <c r="A1464" s="181" t="s">
        <v>1072</v>
      </c>
      <c r="B1464" s="70">
        <v>44177</v>
      </c>
      <c r="C1464" s="36">
        <v>91</v>
      </c>
      <c r="D1464" s="36">
        <v>980</v>
      </c>
      <c r="E1464" s="37">
        <v>0</v>
      </c>
      <c r="F1464" s="36">
        <v>63</v>
      </c>
      <c r="G1464" s="36">
        <v>172</v>
      </c>
      <c r="H1464" s="35">
        <v>0</v>
      </c>
    </row>
    <row r="1465" spans="1:8" s="171" customFormat="1" x14ac:dyDescent="0.35">
      <c r="A1465" s="181" t="s">
        <v>1073</v>
      </c>
      <c r="B1465" s="70">
        <v>44177</v>
      </c>
      <c r="C1465" s="36">
        <v>163</v>
      </c>
      <c r="D1465" s="36">
        <v>861</v>
      </c>
      <c r="E1465" s="37">
        <v>28</v>
      </c>
      <c r="F1465" s="36">
        <v>94</v>
      </c>
      <c r="G1465" s="36">
        <v>233</v>
      </c>
      <c r="H1465" s="35">
        <v>7</v>
      </c>
    </row>
    <row r="1466" spans="1:8" s="171" customFormat="1" x14ac:dyDescent="0.35">
      <c r="A1466" s="181" t="s">
        <v>1068</v>
      </c>
      <c r="B1466" s="70">
        <v>44178</v>
      </c>
      <c r="C1466" s="36">
        <v>403</v>
      </c>
      <c r="D1466" s="36">
        <v>2423</v>
      </c>
      <c r="E1466" s="37">
        <v>0</v>
      </c>
      <c r="F1466" s="36">
        <v>104</v>
      </c>
      <c r="G1466" s="36">
        <v>468</v>
      </c>
      <c r="H1466" s="35">
        <v>0</v>
      </c>
    </row>
    <row r="1467" spans="1:8" s="171" customFormat="1" x14ac:dyDescent="0.35">
      <c r="A1467" s="181" t="s">
        <v>1069</v>
      </c>
      <c r="B1467" s="70">
        <v>44178</v>
      </c>
      <c r="C1467" s="36">
        <v>156</v>
      </c>
      <c r="D1467" s="36">
        <v>1236</v>
      </c>
      <c r="E1467" s="37">
        <v>0</v>
      </c>
      <c r="F1467" s="36">
        <v>63</v>
      </c>
      <c r="G1467" s="36">
        <v>260</v>
      </c>
      <c r="H1467" s="35">
        <v>0</v>
      </c>
    </row>
    <row r="1468" spans="1:8" s="171" customFormat="1" x14ac:dyDescent="0.35">
      <c r="A1468" s="181" t="s">
        <v>1070</v>
      </c>
      <c r="B1468" s="70">
        <v>44178</v>
      </c>
      <c r="C1468" s="36">
        <v>115</v>
      </c>
      <c r="D1468" s="36">
        <v>1203</v>
      </c>
      <c r="E1468" s="37">
        <v>0</v>
      </c>
      <c r="F1468" s="36">
        <v>87</v>
      </c>
      <c r="G1468" s="36">
        <v>324</v>
      </c>
      <c r="H1468" s="35">
        <v>0</v>
      </c>
    </row>
    <row r="1469" spans="1:8" s="171" customFormat="1" x14ac:dyDescent="0.35">
      <c r="A1469" s="181" t="s">
        <v>1071</v>
      </c>
      <c r="B1469" s="70">
        <v>44178</v>
      </c>
      <c r="C1469" s="36">
        <v>91</v>
      </c>
      <c r="D1469" s="36">
        <v>863</v>
      </c>
      <c r="E1469" s="37">
        <v>0</v>
      </c>
      <c r="F1469" s="36">
        <v>19</v>
      </c>
      <c r="G1469" s="36">
        <v>174</v>
      </c>
      <c r="H1469" s="35">
        <v>0</v>
      </c>
    </row>
    <row r="1470" spans="1:8" s="171" customFormat="1" x14ac:dyDescent="0.35">
      <c r="A1470" s="181" t="s">
        <v>1072</v>
      </c>
      <c r="B1470" s="70">
        <v>44178</v>
      </c>
      <c r="C1470" s="36">
        <v>89</v>
      </c>
      <c r="D1470" s="36">
        <v>988</v>
      </c>
      <c r="E1470" s="37">
        <v>0</v>
      </c>
      <c r="F1470" s="36">
        <v>66</v>
      </c>
      <c r="G1470" s="36">
        <v>176</v>
      </c>
      <c r="H1470" s="35">
        <v>0</v>
      </c>
    </row>
    <row r="1471" spans="1:8" s="171" customFormat="1" x14ac:dyDescent="0.35">
      <c r="A1471" s="181" t="s">
        <v>1073</v>
      </c>
      <c r="B1471" s="70">
        <v>44178</v>
      </c>
      <c r="C1471" s="36">
        <v>163</v>
      </c>
      <c r="D1471" s="36">
        <v>863</v>
      </c>
      <c r="E1471" s="37">
        <v>33</v>
      </c>
      <c r="F1471" s="36">
        <v>94</v>
      </c>
      <c r="G1471" s="36">
        <v>231</v>
      </c>
      <c r="H1471" s="35">
        <v>2</v>
      </c>
    </row>
    <row r="1472" spans="1:8" s="171" customFormat="1" x14ac:dyDescent="0.35">
      <c r="A1472" s="181" t="s">
        <v>1068</v>
      </c>
      <c r="B1472" s="70">
        <v>44179</v>
      </c>
      <c r="C1472" s="36">
        <v>381</v>
      </c>
      <c r="D1472" s="36">
        <v>2421</v>
      </c>
      <c r="E1472" s="37">
        <v>0</v>
      </c>
      <c r="F1472" s="36">
        <v>127</v>
      </c>
      <c r="G1472" s="36">
        <v>464</v>
      </c>
      <c r="H1472" s="35">
        <v>0</v>
      </c>
    </row>
    <row r="1473" spans="1:8" s="171" customFormat="1" x14ac:dyDescent="0.35">
      <c r="A1473" s="181" t="s">
        <v>1069</v>
      </c>
      <c r="B1473" s="70">
        <v>44179</v>
      </c>
      <c r="C1473" s="36">
        <v>160</v>
      </c>
      <c r="D1473" s="36">
        <v>1268</v>
      </c>
      <c r="E1473" s="37">
        <v>0</v>
      </c>
      <c r="F1473" s="36">
        <v>54</v>
      </c>
      <c r="G1473" s="36">
        <v>252</v>
      </c>
      <c r="H1473" s="35">
        <v>0</v>
      </c>
    </row>
    <row r="1474" spans="1:8" s="171" customFormat="1" x14ac:dyDescent="0.35">
      <c r="A1474" s="181" t="s">
        <v>1070</v>
      </c>
      <c r="B1474" s="70">
        <v>44179</v>
      </c>
      <c r="C1474" s="36">
        <v>119</v>
      </c>
      <c r="D1474" s="36">
        <v>1244</v>
      </c>
      <c r="E1474" s="37">
        <v>0</v>
      </c>
      <c r="F1474" s="36">
        <v>83</v>
      </c>
      <c r="G1474" s="36">
        <v>293</v>
      </c>
      <c r="H1474" s="35">
        <v>0</v>
      </c>
    </row>
    <row r="1475" spans="1:8" s="171" customFormat="1" x14ac:dyDescent="0.35">
      <c r="A1475" s="181" t="s">
        <v>1071</v>
      </c>
      <c r="B1475" s="70">
        <v>44179</v>
      </c>
      <c r="C1475" s="36">
        <v>98</v>
      </c>
      <c r="D1475" s="36">
        <v>891</v>
      </c>
      <c r="E1475" s="37">
        <v>0</v>
      </c>
      <c r="F1475" s="36">
        <v>14</v>
      </c>
      <c r="G1475" s="36">
        <v>154</v>
      </c>
      <c r="H1475" s="35">
        <v>0</v>
      </c>
    </row>
    <row r="1476" spans="1:8" s="171" customFormat="1" x14ac:dyDescent="0.35">
      <c r="A1476" s="181" t="s">
        <v>1072</v>
      </c>
      <c r="B1476" s="70">
        <v>44179</v>
      </c>
      <c r="C1476" s="36">
        <v>93</v>
      </c>
      <c r="D1476" s="36">
        <v>954</v>
      </c>
      <c r="E1476" s="37">
        <v>0</v>
      </c>
      <c r="F1476" s="36">
        <v>62</v>
      </c>
      <c r="G1476" s="36">
        <v>202</v>
      </c>
      <c r="H1476" s="35">
        <v>0</v>
      </c>
    </row>
    <row r="1477" spans="1:8" s="171" customFormat="1" x14ac:dyDescent="0.35">
      <c r="A1477" s="181" t="s">
        <v>1073</v>
      </c>
      <c r="B1477" s="70">
        <v>44179</v>
      </c>
      <c r="C1477" s="36">
        <v>160</v>
      </c>
      <c r="D1477" s="36">
        <v>857</v>
      </c>
      <c r="E1477" s="37">
        <v>33</v>
      </c>
      <c r="F1477" s="36">
        <v>97</v>
      </c>
      <c r="G1477" s="36">
        <v>237</v>
      </c>
      <c r="H1477" s="35">
        <v>2</v>
      </c>
    </row>
    <row r="1478" spans="1:8" s="171" customFormat="1" x14ac:dyDescent="0.35">
      <c r="A1478" s="181" t="s">
        <v>1068</v>
      </c>
      <c r="B1478" s="70">
        <v>44180</v>
      </c>
      <c r="C1478" s="36">
        <v>408</v>
      </c>
      <c r="D1478" s="36">
        <v>2558</v>
      </c>
      <c r="E1478" s="37">
        <v>0</v>
      </c>
      <c r="F1478" s="36">
        <v>103</v>
      </c>
      <c r="G1478" s="36">
        <v>371</v>
      </c>
      <c r="H1478" s="35">
        <v>0</v>
      </c>
    </row>
    <row r="1479" spans="1:8" s="171" customFormat="1" x14ac:dyDescent="0.35">
      <c r="A1479" s="181" t="s">
        <v>1069</v>
      </c>
      <c r="B1479" s="70">
        <v>44180</v>
      </c>
      <c r="C1479" s="36">
        <v>169</v>
      </c>
      <c r="D1479" s="36">
        <v>1350</v>
      </c>
      <c r="E1479" s="37">
        <v>0</v>
      </c>
      <c r="F1479" s="36">
        <v>56</v>
      </c>
      <c r="G1479" s="36">
        <v>208</v>
      </c>
      <c r="H1479" s="35">
        <v>0</v>
      </c>
    </row>
    <row r="1480" spans="1:8" s="171" customFormat="1" x14ac:dyDescent="0.35">
      <c r="A1480" s="181" t="s">
        <v>1070</v>
      </c>
      <c r="B1480" s="70">
        <v>44180</v>
      </c>
      <c r="C1480" s="36">
        <v>131</v>
      </c>
      <c r="D1480" s="36">
        <v>1283</v>
      </c>
      <c r="E1480" s="37">
        <v>0</v>
      </c>
      <c r="F1480" s="36">
        <v>72</v>
      </c>
      <c r="G1480" s="36">
        <v>270</v>
      </c>
      <c r="H1480" s="35">
        <v>0</v>
      </c>
    </row>
    <row r="1481" spans="1:8" s="171" customFormat="1" x14ac:dyDescent="0.35">
      <c r="A1481" s="181" t="s">
        <v>1071</v>
      </c>
      <c r="B1481" s="70">
        <v>44180</v>
      </c>
      <c r="C1481" s="36">
        <v>92</v>
      </c>
      <c r="D1481" s="36">
        <v>918</v>
      </c>
      <c r="E1481" s="37">
        <v>0</v>
      </c>
      <c r="F1481" s="36">
        <v>21</v>
      </c>
      <c r="G1481" s="36">
        <v>134</v>
      </c>
      <c r="H1481" s="35">
        <v>0</v>
      </c>
    </row>
    <row r="1482" spans="1:8" s="171" customFormat="1" x14ac:dyDescent="0.35">
      <c r="A1482" s="181" t="s">
        <v>1072</v>
      </c>
      <c r="B1482" s="70">
        <v>44180</v>
      </c>
      <c r="C1482" s="36">
        <v>95</v>
      </c>
      <c r="D1482" s="36">
        <v>950</v>
      </c>
      <c r="E1482" s="37">
        <v>0</v>
      </c>
      <c r="F1482" s="36">
        <v>60</v>
      </c>
      <c r="G1482" s="36">
        <v>211</v>
      </c>
      <c r="H1482" s="35">
        <v>0</v>
      </c>
    </row>
    <row r="1483" spans="1:8" s="171" customFormat="1" x14ac:dyDescent="0.35">
      <c r="A1483" s="181" t="s">
        <v>1073</v>
      </c>
      <c r="B1483" s="70">
        <v>44180</v>
      </c>
      <c r="C1483" s="36">
        <v>169</v>
      </c>
      <c r="D1483" s="36">
        <v>879</v>
      </c>
      <c r="E1483" s="37">
        <v>25</v>
      </c>
      <c r="F1483" s="36">
        <v>88</v>
      </c>
      <c r="G1483" s="36">
        <v>215</v>
      </c>
      <c r="H1483" s="35">
        <v>10</v>
      </c>
    </row>
    <row r="1484" spans="1:8" s="171" customFormat="1" x14ac:dyDescent="0.35">
      <c r="A1484" s="181" t="s">
        <v>1068</v>
      </c>
      <c r="B1484" s="70">
        <v>44181</v>
      </c>
      <c r="C1484" s="36">
        <v>412</v>
      </c>
      <c r="D1484" s="36">
        <v>2574</v>
      </c>
      <c r="E1484" s="37">
        <v>0</v>
      </c>
      <c r="F1484" s="36">
        <v>99</v>
      </c>
      <c r="G1484" s="36">
        <v>356</v>
      </c>
      <c r="H1484" s="35">
        <v>0</v>
      </c>
    </row>
    <row r="1485" spans="1:8" s="171" customFormat="1" x14ac:dyDescent="0.35">
      <c r="A1485" s="181" t="s">
        <v>1069</v>
      </c>
      <c r="B1485" s="70">
        <v>44181</v>
      </c>
      <c r="C1485" s="36">
        <v>171</v>
      </c>
      <c r="D1485" s="36">
        <v>1328</v>
      </c>
      <c r="E1485" s="37">
        <v>0</v>
      </c>
      <c r="F1485" s="36">
        <v>60</v>
      </c>
      <c r="G1485" s="36">
        <v>202</v>
      </c>
      <c r="H1485" s="35">
        <v>0</v>
      </c>
    </row>
    <row r="1486" spans="1:8" s="171" customFormat="1" x14ac:dyDescent="0.35">
      <c r="A1486" s="181" t="s">
        <v>1070</v>
      </c>
      <c r="B1486" s="70">
        <v>44181</v>
      </c>
      <c r="C1486" s="36">
        <v>139</v>
      </c>
      <c r="D1486" s="36">
        <v>1288</v>
      </c>
      <c r="E1486" s="37">
        <v>0</v>
      </c>
      <c r="F1486" s="36">
        <v>67</v>
      </c>
      <c r="G1486" s="36">
        <v>256</v>
      </c>
      <c r="H1486" s="35">
        <v>0</v>
      </c>
    </row>
    <row r="1487" spans="1:8" s="171" customFormat="1" x14ac:dyDescent="0.35">
      <c r="A1487" s="181" t="s">
        <v>1071</v>
      </c>
      <c r="B1487" s="70">
        <v>44181</v>
      </c>
      <c r="C1487" s="36">
        <v>93</v>
      </c>
      <c r="D1487" s="36">
        <v>902</v>
      </c>
      <c r="E1487" s="37">
        <v>0</v>
      </c>
      <c r="F1487" s="36">
        <v>19</v>
      </c>
      <c r="G1487" s="36">
        <v>150</v>
      </c>
      <c r="H1487" s="35">
        <v>0</v>
      </c>
    </row>
    <row r="1488" spans="1:8" s="171" customFormat="1" x14ac:dyDescent="0.35">
      <c r="A1488" s="181" t="s">
        <v>1072</v>
      </c>
      <c r="B1488" s="70">
        <v>44181</v>
      </c>
      <c r="C1488" s="36">
        <v>90</v>
      </c>
      <c r="D1488" s="36">
        <v>956</v>
      </c>
      <c r="E1488" s="37">
        <v>0</v>
      </c>
      <c r="F1488" s="36">
        <v>65</v>
      </c>
      <c r="G1488" s="36">
        <v>215</v>
      </c>
      <c r="H1488" s="35">
        <v>0</v>
      </c>
    </row>
    <row r="1489" spans="1:8" s="171" customFormat="1" x14ac:dyDescent="0.35">
      <c r="A1489" s="181" t="s">
        <v>1073</v>
      </c>
      <c r="B1489" s="70">
        <v>44181</v>
      </c>
      <c r="C1489" s="36">
        <v>160</v>
      </c>
      <c r="D1489" s="36">
        <v>868</v>
      </c>
      <c r="E1489" s="37">
        <v>26</v>
      </c>
      <c r="F1489" s="36">
        <v>97</v>
      </c>
      <c r="G1489" s="36">
        <v>226</v>
      </c>
      <c r="H1489" s="35">
        <v>9</v>
      </c>
    </row>
    <row r="1490" spans="1:8" s="171" customFormat="1" x14ac:dyDescent="0.35">
      <c r="A1490" s="181" t="s">
        <v>1068</v>
      </c>
      <c r="B1490" s="70">
        <v>44182</v>
      </c>
      <c r="C1490" s="36">
        <v>407</v>
      </c>
      <c r="D1490" s="36">
        <v>2532</v>
      </c>
      <c r="E1490" s="37">
        <v>0</v>
      </c>
      <c r="F1490" s="36">
        <v>104</v>
      </c>
      <c r="G1490" s="36">
        <v>408</v>
      </c>
      <c r="H1490" s="35">
        <v>0</v>
      </c>
    </row>
    <row r="1491" spans="1:8" s="171" customFormat="1" x14ac:dyDescent="0.35">
      <c r="A1491" s="181" t="s">
        <v>1069</v>
      </c>
      <c r="B1491" s="70">
        <v>44182</v>
      </c>
      <c r="C1491" s="36">
        <v>162</v>
      </c>
      <c r="D1491" s="36">
        <v>1241</v>
      </c>
      <c r="E1491" s="37">
        <v>0</v>
      </c>
      <c r="F1491" s="36">
        <v>58</v>
      </c>
      <c r="G1491" s="36">
        <v>261</v>
      </c>
      <c r="H1491" s="35">
        <v>0</v>
      </c>
    </row>
    <row r="1492" spans="1:8" s="171" customFormat="1" x14ac:dyDescent="0.35">
      <c r="A1492" s="181" t="s">
        <v>1070</v>
      </c>
      <c r="B1492" s="70">
        <v>44182</v>
      </c>
      <c r="C1492" s="36">
        <v>129</v>
      </c>
      <c r="D1492" s="36">
        <v>1259</v>
      </c>
      <c r="E1492" s="37">
        <v>0</v>
      </c>
      <c r="F1492" s="36">
        <v>72</v>
      </c>
      <c r="G1492" s="36">
        <v>286</v>
      </c>
      <c r="H1492" s="35">
        <v>0</v>
      </c>
    </row>
    <row r="1493" spans="1:8" s="171" customFormat="1" x14ac:dyDescent="0.35">
      <c r="A1493" s="181" t="s">
        <v>1071</v>
      </c>
      <c r="B1493" s="70">
        <v>44182</v>
      </c>
      <c r="C1493" s="36">
        <v>95</v>
      </c>
      <c r="D1493" s="36">
        <v>864</v>
      </c>
      <c r="E1493" s="37">
        <v>0</v>
      </c>
      <c r="F1493" s="36">
        <v>19</v>
      </c>
      <c r="G1493" s="36">
        <v>166</v>
      </c>
      <c r="H1493" s="35">
        <v>0</v>
      </c>
    </row>
    <row r="1494" spans="1:8" s="171" customFormat="1" x14ac:dyDescent="0.35">
      <c r="A1494" s="181" t="s">
        <v>1072</v>
      </c>
      <c r="B1494" s="70">
        <v>44182</v>
      </c>
      <c r="C1494" s="36">
        <v>83</v>
      </c>
      <c r="D1494" s="36">
        <v>945</v>
      </c>
      <c r="E1494" s="37">
        <v>0</v>
      </c>
      <c r="F1494" s="36">
        <v>72</v>
      </c>
      <c r="G1494" s="36">
        <v>203</v>
      </c>
      <c r="H1494" s="35">
        <v>0</v>
      </c>
    </row>
    <row r="1495" spans="1:8" s="171" customFormat="1" x14ac:dyDescent="0.35">
      <c r="A1495" s="181" t="s">
        <v>1073</v>
      </c>
      <c r="B1495" s="70">
        <v>44182</v>
      </c>
      <c r="C1495" s="36">
        <v>160</v>
      </c>
      <c r="D1495" s="36">
        <v>831</v>
      </c>
      <c r="E1495" s="37">
        <v>27</v>
      </c>
      <c r="F1495" s="36">
        <v>97</v>
      </c>
      <c r="G1495" s="36">
        <v>252</v>
      </c>
      <c r="H1495" s="35">
        <v>8</v>
      </c>
    </row>
    <row r="1496" spans="1:8" s="171" customFormat="1" x14ac:dyDescent="0.35">
      <c r="A1496" s="181" t="s">
        <v>1068</v>
      </c>
      <c r="B1496" s="70">
        <v>44183</v>
      </c>
      <c r="C1496" s="36">
        <v>420</v>
      </c>
      <c r="D1496" s="36">
        <v>2631</v>
      </c>
      <c r="E1496" s="37">
        <v>0</v>
      </c>
      <c r="F1496" s="36">
        <v>89</v>
      </c>
      <c r="G1496" s="36">
        <v>267</v>
      </c>
      <c r="H1496" s="35">
        <v>0</v>
      </c>
    </row>
    <row r="1497" spans="1:8" s="171" customFormat="1" x14ac:dyDescent="0.35">
      <c r="A1497" s="181" t="s">
        <v>1069</v>
      </c>
      <c r="B1497" s="70">
        <v>44183</v>
      </c>
      <c r="C1497" s="36">
        <v>171</v>
      </c>
      <c r="D1497" s="36">
        <v>1304</v>
      </c>
      <c r="E1497" s="37">
        <v>0</v>
      </c>
      <c r="F1497" s="36">
        <v>47</v>
      </c>
      <c r="G1497" s="36">
        <v>207</v>
      </c>
      <c r="H1497" s="35">
        <v>0</v>
      </c>
    </row>
    <row r="1498" spans="1:8" s="171" customFormat="1" x14ac:dyDescent="0.35">
      <c r="A1498" s="181" t="s">
        <v>1070</v>
      </c>
      <c r="B1498" s="70">
        <v>44183</v>
      </c>
      <c r="C1498" s="36">
        <v>124</v>
      </c>
      <c r="D1498" s="36">
        <v>1243</v>
      </c>
      <c r="E1498" s="37">
        <v>0</v>
      </c>
      <c r="F1498" s="36">
        <v>77</v>
      </c>
      <c r="G1498" s="36">
        <v>306</v>
      </c>
      <c r="H1498" s="35">
        <v>0</v>
      </c>
    </row>
    <row r="1499" spans="1:8" s="171" customFormat="1" x14ac:dyDescent="0.35">
      <c r="A1499" s="181" t="s">
        <v>1071</v>
      </c>
      <c r="B1499" s="70">
        <v>44183</v>
      </c>
      <c r="C1499" s="36">
        <v>92</v>
      </c>
      <c r="D1499" s="36">
        <v>885</v>
      </c>
      <c r="E1499" s="37">
        <v>0</v>
      </c>
      <c r="F1499" s="36">
        <v>17</v>
      </c>
      <c r="G1499" s="36">
        <v>145</v>
      </c>
      <c r="H1499" s="35">
        <v>0</v>
      </c>
    </row>
    <row r="1500" spans="1:8" s="171" customFormat="1" x14ac:dyDescent="0.35">
      <c r="A1500" s="181" t="s">
        <v>1072</v>
      </c>
      <c r="B1500" s="70">
        <v>44183</v>
      </c>
      <c r="C1500" s="36">
        <v>93</v>
      </c>
      <c r="D1500" s="36">
        <v>947</v>
      </c>
      <c r="E1500" s="37">
        <v>0</v>
      </c>
      <c r="F1500" s="36">
        <v>60</v>
      </c>
      <c r="G1500" s="36">
        <v>203</v>
      </c>
      <c r="H1500" s="35">
        <v>0</v>
      </c>
    </row>
    <row r="1501" spans="1:8" s="171" customFormat="1" x14ac:dyDescent="0.35">
      <c r="A1501" s="181" t="s">
        <v>1073</v>
      </c>
      <c r="B1501" s="70">
        <v>44183</v>
      </c>
      <c r="C1501" s="36">
        <v>157</v>
      </c>
      <c r="D1501" s="36">
        <v>876</v>
      </c>
      <c r="E1501" s="37">
        <v>31</v>
      </c>
      <c r="F1501" s="36">
        <v>100</v>
      </c>
      <c r="G1501" s="36">
        <v>210</v>
      </c>
      <c r="H1501" s="35">
        <v>4</v>
      </c>
    </row>
    <row r="1502" spans="1:8" s="171" customFormat="1" x14ac:dyDescent="0.35">
      <c r="A1502" s="181" t="s">
        <v>1068</v>
      </c>
      <c r="B1502" s="70">
        <v>44184</v>
      </c>
      <c r="C1502" s="36">
        <v>436</v>
      </c>
      <c r="D1502" s="36">
        <v>2470</v>
      </c>
      <c r="E1502" s="37">
        <v>0</v>
      </c>
      <c r="F1502" s="36">
        <v>73</v>
      </c>
      <c r="G1502" s="36">
        <v>396</v>
      </c>
      <c r="H1502" s="35">
        <v>0</v>
      </c>
    </row>
    <row r="1503" spans="1:8" s="171" customFormat="1" x14ac:dyDescent="0.35">
      <c r="A1503" s="181" t="s">
        <v>1069</v>
      </c>
      <c r="B1503" s="70">
        <v>44184</v>
      </c>
      <c r="C1503" s="36">
        <v>170</v>
      </c>
      <c r="D1503" s="36">
        <v>1316</v>
      </c>
      <c r="E1503" s="37">
        <v>0</v>
      </c>
      <c r="F1503" s="36">
        <v>53</v>
      </c>
      <c r="G1503" s="36">
        <v>216</v>
      </c>
      <c r="H1503" s="35">
        <v>0</v>
      </c>
    </row>
    <row r="1504" spans="1:8" s="171" customFormat="1" x14ac:dyDescent="0.35">
      <c r="A1504" s="181" t="s">
        <v>1070</v>
      </c>
      <c r="B1504" s="70">
        <v>44184</v>
      </c>
      <c r="C1504" s="36">
        <v>128</v>
      </c>
      <c r="D1504" s="36">
        <v>1216</v>
      </c>
      <c r="E1504" s="37">
        <v>0</v>
      </c>
      <c r="F1504" s="36">
        <v>76</v>
      </c>
      <c r="G1504" s="36">
        <v>320</v>
      </c>
      <c r="H1504" s="35">
        <v>0</v>
      </c>
    </row>
    <row r="1505" spans="1:8" s="171" customFormat="1" x14ac:dyDescent="0.35">
      <c r="A1505" s="181" t="s">
        <v>1071</v>
      </c>
      <c r="B1505" s="70">
        <v>44184</v>
      </c>
      <c r="C1505" s="36">
        <v>92</v>
      </c>
      <c r="D1505" s="36">
        <v>824</v>
      </c>
      <c r="E1505" s="37">
        <v>0</v>
      </c>
      <c r="F1505" s="36">
        <v>19</v>
      </c>
      <c r="G1505" s="36">
        <v>174</v>
      </c>
      <c r="H1505" s="35">
        <v>0</v>
      </c>
    </row>
    <row r="1506" spans="1:8" s="171" customFormat="1" x14ac:dyDescent="0.35">
      <c r="A1506" s="181" t="s">
        <v>1072</v>
      </c>
      <c r="B1506" s="70">
        <v>44184</v>
      </c>
      <c r="C1506" s="36">
        <v>93</v>
      </c>
      <c r="D1506" s="36">
        <v>905</v>
      </c>
      <c r="E1506" s="37">
        <v>0</v>
      </c>
      <c r="F1506" s="36">
        <v>60</v>
      </c>
      <c r="G1506" s="36">
        <v>237</v>
      </c>
      <c r="H1506" s="35">
        <v>0</v>
      </c>
    </row>
    <row r="1507" spans="1:8" s="171" customFormat="1" x14ac:dyDescent="0.35">
      <c r="A1507" s="181" t="s">
        <v>1073</v>
      </c>
      <c r="B1507" s="70">
        <v>44184</v>
      </c>
      <c r="C1507" s="36">
        <v>152</v>
      </c>
      <c r="D1507" s="36">
        <v>851</v>
      </c>
      <c r="E1507" s="37">
        <v>25</v>
      </c>
      <c r="F1507" s="36">
        <v>105</v>
      </c>
      <c r="G1507" s="36">
        <v>232</v>
      </c>
      <c r="H1507" s="35">
        <v>15</v>
      </c>
    </row>
    <row r="1508" spans="1:8" s="171" customFormat="1" x14ac:dyDescent="0.35">
      <c r="A1508" s="181" t="s">
        <v>1068</v>
      </c>
      <c r="B1508" s="70">
        <v>44185</v>
      </c>
      <c r="C1508" s="36">
        <v>430</v>
      </c>
      <c r="D1508" s="36">
        <v>2313</v>
      </c>
      <c r="E1508" s="37">
        <v>0</v>
      </c>
      <c r="F1508" s="36">
        <v>81</v>
      </c>
      <c r="G1508" s="36">
        <v>555</v>
      </c>
      <c r="H1508" s="35">
        <v>0</v>
      </c>
    </row>
    <row r="1509" spans="1:8" s="171" customFormat="1" x14ac:dyDescent="0.35">
      <c r="A1509" s="181" t="s">
        <v>1069</v>
      </c>
      <c r="B1509" s="70">
        <v>44185</v>
      </c>
      <c r="C1509" s="36">
        <v>171</v>
      </c>
      <c r="D1509" s="36">
        <v>1271</v>
      </c>
      <c r="E1509" s="37">
        <v>0</v>
      </c>
      <c r="F1509" s="36">
        <v>51</v>
      </c>
      <c r="G1509" s="36">
        <v>218</v>
      </c>
      <c r="H1509" s="35">
        <v>0</v>
      </c>
    </row>
    <row r="1510" spans="1:8" s="171" customFormat="1" x14ac:dyDescent="0.35">
      <c r="A1510" s="181" t="s">
        <v>1070</v>
      </c>
      <c r="B1510" s="70">
        <v>44185</v>
      </c>
      <c r="C1510" s="36">
        <v>129</v>
      </c>
      <c r="D1510" s="36">
        <v>1194</v>
      </c>
      <c r="E1510" s="37">
        <v>0</v>
      </c>
      <c r="F1510" s="36">
        <v>78</v>
      </c>
      <c r="G1510" s="36">
        <v>329</v>
      </c>
      <c r="H1510" s="35">
        <v>0</v>
      </c>
    </row>
    <row r="1511" spans="1:8" s="171" customFormat="1" x14ac:dyDescent="0.35">
      <c r="A1511" s="181" t="s">
        <v>1071</v>
      </c>
      <c r="B1511" s="70">
        <v>44185</v>
      </c>
      <c r="C1511" s="36">
        <v>92</v>
      </c>
      <c r="D1511" s="36">
        <v>844</v>
      </c>
      <c r="E1511" s="37">
        <v>0</v>
      </c>
      <c r="F1511" s="36">
        <v>16</v>
      </c>
      <c r="G1511" s="36">
        <v>147</v>
      </c>
      <c r="H1511" s="35">
        <v>0</v>
      </c>
    </row>
    <row r="1512" spans="1:8" s="171" customFormat="1" x14ac:dyDescent="0.35">
      <c r="A1512" s="181" t="s">
        <v>1072</v>
      </c>
      <c r="B1512" s="70">
        <v>44185</v>
      </c>
      <c r="C1512" s="36">
        <v>90</v>
      </c>
      <c r="D1512" s="36">
        <v>872</v>
      </c>
      <c r="E1512" s="37">
        <v>0</v>
      </c>
      <c r="F1512" s="36">
        <v>63</v>
      </c>
      <c r="G1512" s="36">
        <v>277</v>
      </c>
      <c r="H1512" s="35">
        <v>0</v>
      </c>
    </row>
    <row r="1513" spans="1:8" s="171" customFormat="1" x14ac:dyDescent="0.35">
      <c r="A1513" s="181" t="s">
        <v>1073</v>
      </c>
      <c r="B1513" s="70">
        <v>44185</v>
      </c>
      <c r="C1513" s="36">
        <v>158</v>
      </c>
      <c r="D1513" s="36">
        <v>840</v>
      </c>
      <c r="E1513" s="37">
        <v>23</v>
      </c>
      <c r="F1513" s="36">
        <v>96</v>
      </c>
      <c r="G1513" s="36">
        <v>230</v>
      </c>
      <c r="H1513" s="35">
        <v>27</v>
      </c>
    </row>
    <row r="1514" spans="1:8" s="171" customFormat="1" x14ac:dyDescent="0.35">
      <c r="A1514" s="181" t="s">
        <v>1068</v>
      </c>
      <c r="B1514" s="70">
        <v>44186</v>
      </c>
      <c r="C1514" s="36">
        <v>420</v>
      </c>
      <c r="D1514" s="36">
        <v>2328</v>
      </c>
      <c r="E1514" s="37">
        <v>0</v>
      </c>
      <c r="F1514" s="36">
        <v>85</v>
      </c>
      <c r="G1514" s="36">
        <v>535</v>
      </c>
      <c r="H1514" s="35">
        <v>0</v>
      </c>
    </row>
    <row r="1515" spans="1:8" s="171" customFormat="1" x14ac:dyDescent="0.35">
      <c r="A1515" s="181" t="s">
        <v>1069</v>
      </c>
      <c r="B1515" s="70">
        <v>44186</v>
      </c>
      <c r="C1515" s="36">
        <v>167</v>
      </c>
      <c r="D1515" s="36">
        <v>1297</v>
      </c>
      <c r="E1515" s="37">
        <v>0</v>
      </c>
      <c r="F1515" s="36">
        <v>56</v>
      </c>
      <c r="G1515" s="36">
        <v>217</v>
      </c>
      <c r="H1515" s="35">
        <v>0</v>
      </c>
    </row>
    <row r="1516" spans="1:8" s="171" customFormat="1" x14ac:dyDescent="0.35">
      <c r="A1516" s="181" t="s">
        <v>1070</v>
      </c>
      <c r="B1516" s="70">
        <v>44186</v>
      </c>
      <c r="C1516" s="36">
        <v>132</v>
      </c>
      <c r="D1516" s="36">
        <v>1270</v>
      </c>
      <c r="E1516" s="37">
        <v>0</v>
      </c>
      <c r="F1516" s="36">
        <v>73</v>
      </c>
      <c r="G1516" s="36">
        <v>273</v>
      </c>
      <c r="H1516" s="35">
        <v>0</v>
      </c>
    </row>
    <row r="1517" spans="1:8" s="171" customFormat="1" x14ac:dyDescent="0.35">
      <c r="A1517" s="181" t="s">
        <v>1071</v>
      </c>
      <c r="B1517" s="70">
        <v>44186</v>
      </c>
      <c r="C1517" s="36">
        <v>91</v>
      </c>
      <c r="D1517" s="36">
        <v>889</v>
      </c>
      <c r="E1517" s="37">
        <v>0</v>
      </c>
      <c r="F1517" s="36">
        <v>13</v>
      </c>
      <c r="G1517" s="36">
        <v>110</v>
      </c>
      <c r="H1517" s="35">
        <v>0</v>
      </c>
    </row>
    <row r="1518" spans="1:8" s="171" customFormat="1" x14ac:dyDescent="0.35">
      <c r="A1518" s="181" t="s">
        <v>1072</v>
      </c>
      <c r="B1518" s="70">
        <v>44186</v>
      </c>
      <c r="C1518" s="36">
        <v>91</v>
      </c>
      <c r="D1518" s="36">
        <v>926</v>
      </c>
      <c r="E1518" s="37">
        <v>0</v>
      </c>
      <c r="F1518" s="36">
        <v>64</v>
      </c>
      <c r="G1518" s="36">
        <v>214</v>
      </c>
      <c r="H1518" s="35">
        <v>0</v>
      </c>
    </row>
    <row r="1519" spans="1:8" s="171" customFormat="1" x14ac:dyDescent="0.35">
      <c r="A1519" s="181" t="s">
        <v>1073</v>
      </c>
      <c r="B1519" s="70">
        <v>44186</v>
      </c>
      <c r="C1519" s="36">
        <v>160</v>
      </c>
      <c r="D1519" s="36">
        <v>823</v>
      </c>
      <c r="E1519" s="37">
        <v>22</v>
      </c>
      <c r="F1519" s="36">
        <v>93</v>
      </c>
      <c r="G1519" s="36">
        <v>245</v>
      </c>
      <c r="H1519" s="35">
        <v>28</v>
      </c>
    </row>
    <row r="1520" spans="1:8" s="171" customFormat="1" x14ac:dyDescent="0.35">
      <c r="A1520" s="181" t="s">
        <v>1068</v>
      </c>
      <c r="B1520" s="70">
        <v>44187</v>
      </c>
      <c r="C1520" s="36">
        <v>423</v>
      </c>
      <c r="D1520" s="36">
        <v>2414</v>
      </c>
      <c r="E1520" s="37">
        <v>0</v>
      </c>
      <c r="F1520" s="36">
        <v>76</v>
      </c>
      <c r="G1520" s="36">
        <v>434</v>
      </c>
      <c r="H1520" s="35">
        <v>0</v>
      </c>
    </row>
    <row r="1521" spans="1:8" s="171" customFormat="1" x14ac:dyDescent="0.35">
      <c r="A1521" s="181" t="s">
        <v>1069</v>
      </c>
      <c r="B1521" s="70">
        <v>44187</v>
      </c>
      <c r="C1521" s="36">
        <v>176</v>
      </c>
      <c r="D1521" s="36">
        <v>1359</v>
      </c>
      <c r="E1521" s="37">
        <v>0</v>
      </c>
      <c r="F1521" s="36">
        <v>44</v>
      </c>
      <c r="G1521" s="36">
        <v>188</v>
      </c>
      <c r="H1521" s="35">
        <v>0</v>
      </c>
    </row>
    <row r="1522" spans="1:8" s="171" customFormat="1" x14ac:dyDescent="0.35">
      <c r="A1522" s="181" t="s">
        <v>1070</v>
      </c>
      <c r="B1522" s="70">
        <v>44187</v>
      </c>
      <c r="C1522" s="36">
        <v>140</v>
      </c>
      <c r="D1522" s="36">
        <v>1291</v>
      </c>
      <c r="E1522" s="37">
        <v>0</v>
      </c>
      <c r="F1522" s="36">
        <v>67</v>
      </c>
      <c r="G1522" s="36">
        <v>248</v>
      </c>
      <c r="H1522" s="35">
        <v>0</v>
      </c>
    </row>
    <row r="1523" spans="1:8" s="171" customFormat="1" x14ac:dyDescent="0.35">
      <c r="A1523" s="181" t="s">
        <v>1071</v>
      </c>
      <c r="B1523" s="70">
        <v>44187</v>
      </c>
      <c r="C1523" s="36">
        <v>95</v>
      </c>
      <c r="D1523" s="36">
        <v>937</v>
      </c>
      <c r="E1523" s="37">
        <v>0</v>
      </c>
      <c r="F1523" s="36">
        <v>14</v>
      </c>
      <c r="G1523" s="36">
        <v>84</v>
      </c>
      <c r="H1523" s="35">
        <v>0</v>
      </c>
    </row>
    <row r="1524" spans="1:8" s="171" customFormat="1" x14ac:dyDescent="0.35">
      <c r="A1524" s="181" t="s">
        <v>1072</v>
      </c>
      <c r="B1524" s="70">
        <v>44187</v>
      </c>
      <c r="C1524" s="36">
        <v>97</v>
      </c>
      <c r="D1524" s="36">
        <v>977</v>
      </c>
      <c r="E1524" s="37">
        <v>0</v>
      </c>
      <c r="F1524" s="36">
        <v>58</v>
      </c>
      <c r="G1524" s="36">
        <v>175</v>
      </c>
      <c r="H1524" s="35">
        <v>0</v>
      </c>
    </row>
    <row r="1525" spans="1:8" s="171" customFormat="1" x14ac:dyDescent="0.35">
      <c r="A1525" s="181" t="s">
        <v>1073</v>
      </c>
      <c r="B1525" s="70">
        <v>44187</v>
      </c>
      <c r="C1525" s="36">
        <v>163</v>
      </c>
      <c r="D1525" s="36">
        <v>860</v>
      </c>
      <c r="E1525" s="37">
        <v>23</v>
      </c>
      <c r="F1525" s="36">
        <v>90</v>
      </c>
      <c r="G1525" s="36">
        <v>212</v>
      </c>
      <c r="H1525" s="35">
        <v>27</v>
      </c>
    </row>
    <row r="1526" spans="1:8" s="171" customFormat="1" x14ac:dyDescent="0.35">
      <c r="A1526" s="181" t="s">
        <v>1068</v>
      </c>
      <c r="B1526" s="70">
        <v>44188</v>
      </c>
      <c r="C1526" s="36">
        <v>425</v>
      </c>
      <c r="D1526" s="36">
        <v>2395</v>
      </c>
      <c r="E1526" s="37">
        <v>0</v>
      </c>
      <c r="F1526" s="36">
        <v>74</v>
      </c>
      <c r="G1526" s="36">
        <v>440</v>
      </c>
      <c r="H1526" s="35">
        <v>0</v>
      </c>
    </row>
    <row r="1527" spans="1:8" s="171" customFormat="1" x14ac:dyDescent="0.35">
      <c r="A1527" s="181" t="s">
        <v>1069</v>
      </c>
      <c r="B1527" s="70">
        <v>44188</v>
      </c>
      <c r="C1527" s="36">
        <v>175</v>
      </c>
      <c r="D1527" s="36">
        <v>1341</v>
      </c>
      <c r="E1527" s="37">
        <v>0</v>
      </c>
      <c r="F1527" s="36">
        <v>39</v>
      </c>
      <c r="G1527" s="36">
        <v>191</v>
      </c>
      <c r="H1527" s="35">
        <v>0</v>
      </c>
    </row>
    <row r="1528" spans="1:8" s="171" customFormat="1" x14ac:dyDescent="0.35">
      <c r="A1528" s="181" t="s">
        <v>1070</v>
      </c>
      <c r="B1528" s="70">
        <v>44188</v>
      </c>
      <c r="C1528" s="36">
        <v>137</v>
      </c>
      <c r="D1528" s="36">
        <v>1268</v>
      </c>
      <c r="E1528" s="37">
        <v>0</v>
      </c>
      <c r="F1528" s="36">
        <v>68</v>
      </c>
      <c r="G1528" s="36">
        <v>264</v>
      </c>
      <c r="H1528" s="35">
        <v>0</v>
      </c>
    </row>
    <row r="1529" spans="1:8" s="171" customFormat="1" x14ac:dyDescent="0.35">
      <c r="A1529" s="181" t="s">
        <v>1071</v>
      </c>
      <c r="B1529" s="70">
        <v>44188</v>
      </c>
      <c r="C1529" s="36">
        <v>97</v>
      </c>
      <c r="D1529" s="36">
        <v>955</v>
      </c>
      <c r="E1529" s="37">
        <v>0</v>
      </c>
      <c r="F1529" s="36">
        <v>11</v>
      </c>
      <c r="G1529" s="36">
        <v>73</v>
      </c>
      <c r="H1529" s="35">
        <v>0</v>
      </c>
    </row>
    <row r="1530" spans="1:8" s="171" customFormat="1" x14ac:dyDescent="0.35">
      <c r="A1530" s="181" t="s">
        <v>1072</v>
      </c>
      <c r="B1530" s="70">
        <v>44188</v>
      </c>
      <c r="C1530" s="36">
        <v>91</v>
      </c>
      <c r="D1530" s="36">
        <v>972</v>
      </c>
      <c r="E1530" s="37">
        <v>0</v>
      </c>
      <c r="F1530" s="36">
        <v>62</v>
      </c>
      <c r="G1530" s="36">
        <v>178</v>
      </c>
      <c r="H1530" s="35">
        <v>0</v>
      </c>
    </row>
    <row r="1531" spans="1:8" s="171" customFormat="1" x14ac:dyDescent="0.35">
      <c r="A1531" s="181" t="s">
        <v>1073</v>
      </c>
      <c r="B1531" s="70">
        <v>44188</v>
      </c>
      <c r="C1531" s="36">
        <v>160</v>
      </c>
      <c r="D1531" s="36">
        <v>867</v>
      </c>
      <c r="E1531" s="37">
        <v>25</v>
      </c>
      <c r="F1531" s="36">
        <v>93</v>
      </c>
      <c r="G1531" s="36">
        <v>201</v>
      </c>
      <c r="H1531" s="35">
        <v>25</v>
      </c>
    </row>
    <row r="1532" spans="1:8" s="171" customFormat="1" x14ac:dyDescent="0.35">
      <c r="A1532" s="181" t="s">
        <v>1068</v>
      </c>
      <c r="B1532" s="70">
        <v>44189</v>
      </c>
      <c r="C1532" s="36">
        <v>425</v>
      </c>
      <c r="D1532" s="36">
        <v>2345</v>
      </c>
      <c r="E1532" s="37">
        <v>0</v>
      </c>
      <c r="F1532" s="36">
        <v>77</v>
      </c>
      <c r="G1532" s="36">
        <v>494</v>
      </c>
      <c r="H1532" s="35">
        <v>0</v>
      </c>
    </row>
    <row r="1533" spans="1:8" s="171" customFormat="1" x14ac:dyDescent="0.35">
      <c r="A1533" s="181" t="s">
        <v>1069</v>
      </c>
      <c r="B1533" s="70">
        <v>44189</v>
      </c>
      <c r="C1533" s="36">
        <v>162</v>
      </c>
      <c r="D1533" s="36">
        <v>1298</v>
      </c>
      <c r="E1533" s="37">
        <v>0</v>
      </c>
      <c r="F1533" s="36">
        <v>54</v>
      </c>
      <c r="G1533" s="36">
        <v>203</v>
      </c>
      <c r="H1533" s="35">
        <v>0</v>
      </c>
    </row>
    <row r="1534" spans="1:8" s="171" customFormat="1" x14ac:dyDescent="0.35">
      <c r="A1534" s="181" t="s">
        <v>1070</v>
      </c>
      <c r="B1534" s="70">
        <v>44189</v>
      </c>
      <c r="C1534" s="36">
        <v>140</v>
      </c>
      <c r="D1534" s="36">
        <v>1232</v>
      </c>
      <c r="E1534" s="37">
        <v>0</v>
      </c>
      <c r="F1534" s="36">
        <v>64</v>
      </c>
      <c r="G1534" s="36">
        <v>282</v>
      </c>
      <c r="H1534" s="35">
        <v>0</v>
      </c>
    </row>
    <row r="1535" spans="1:8" s="171" customFormat="1" x14ac:dyDescent="0.35">
      <c r="A1535" s="181" t="s">
        <v>1071</v>
      </c>
      <c r="B1535" s="70">
        <v>44189</v>
      </c>
      <c r="C1535" s="36">
        <v>91</v>
      </c>
      <c r="D1535" s="36">
        <v>863</v>
      </c>
      <c r="E1535" s="37">
        <v>0</v>
      </c>
      <c r="F1535" s="36">
        <v>20</v>
      </c>
      <c r="G1535" s="36">
        <v>134</v>
      </c>
      <c r="H1535" s="35">
        <v>0</v>
      </c>
    </row>
    <row r="1536" spans="1:8" s="171" customFormat="1" x14ac:dyDescent="0.35">
      <c r="A1536" s="181" t="s">
        <v>1072</v>
      </c>
      <c r="B1536" s="70">
        <v>44189</v>
      </c>
      <c r="C1536" s="36">
        <v>96</v>
      </c>
      <c r="D1536" s="36">
        <v>923</v>
      </c>
      <c r="E1536" s="37">
        <v>0</v>
      </c>
      <c r="F1536" s="36">
        <v>57</v>
      </c>
      <c r="G1536" s="36">
        <v>212</v>
      </c>
      <c r="H1536" s="35">
        <v>0</v>
      </c>
    </row>
    <row r="1537" spans="1:8" s="171" customFormat="1" x14ac:dyDescent="0.35">
      <c r="A1537" s="181" t="s">
        <v>1073</v>
      </c>
      <c r="B1537" s="70">
        <v>44189</v>
      </c>
      <c r="C1537" s="36">
        <v>159</v>
      </c>
      <c r="D1537" s="36">
        <v>843</v>
      </c>
      <c r="E1537" s="37">
        <v>30</v>
      </c>
      <c r="F1537" s="36">
        <v>94</v>
      </c>
      <c r="G1537" s="36">
        <v>206</v>
      </c>
      <c r="H1537" s="35">
        <v>20</v>
      </c>
    </row>
    <row r="1538" spans="1:8" s="171" customFormat="1" x14ac:dyDescent="0.35">
      <c r="A1538" s="181" t="s">
        <v>1068</v>
      </c>
      <c r="B1538" s="70">
        <v>44190</v>
      </c>
      <c r="C1538" s="36">
        <v>418</v>
      </c>
      <c r="D1538" s="36">
        <v>2181</v>
      </c>
      <c r="E1538" s="37">
        <v>0</v>
      </c>
      <c r="F1538" s="36">
        <v>85</v>
      </c>
      <c r="G1538" s="36">
        <v>658</v>
      </c>
      <c r="H1538" s="35">
        <v>0</v>
      </c>
    </row>
    <row r="1539" spans="1:8" s="171" customFormat="1" x14ac:dyDescent="0.35">
      <c r="A1539" s="181" t="s">
        <v>1069</v>
      </c>
      <c r="B1539" s="70">
        <v>44190</v>
      </c>
      <c r="C1539" s="36">
        <v>165</v>
      </c>
      <c r="D1539" s="36">
        <v>1121</v>
      </c>
      <c r="E1539" s="37">
        <v>0</v>
      </c>
      <c r="F1539" s="36">
        <v>55</v>
      </c>
      <c r="G1539" s="36">
        <v>267</v>
      </c>
      <c r="H1539" s="35">
        <v>0</v>
      </c>
    </row>
    <row r="1540" spans="1:8" s="171" customFormat="1" x14ac:dyDescent="0.35">
      <c r="A1540" s="181" t="s">
        <v>1070</v>
      </c>
      <c r="B1540" s="70">
        <v>44190</v>
      </c>
      <c r="C1540" s="36">
        <v>136</v>
      </c>
      <c r="D1540" s="36">
        <v>1127</v>
      </c>
      <c r="E1540" s="37">
        <v>0</v>
      </c>
      <c r="F1540" s="36">
        <v>70</v>
      </c>
      <c r="G1540" s="36">
        <v>375</v>
      </c>
      <c r="H1540" s="35">
        <v>0</v>
      </c>
    </row>
    <row r="1541" spans="1:8" s="171" customFormat="1" x14ac:dyDescent="0.35">
      <c r="A1541" s="181" t="s">
        <v>1071</v>
      </c>
      <c r="B1541" s="70">
        <v>44190</v>
      </c>
      <c r="C1541" s="36">
        <v>95</v>
      </c>
      <c r="D1541" s="36">
        <v>788</v>
      </c>
      <c r="E1541" s="37">
        <v>0</v>
      </c>
      <c r="F1541" s="36">
        <v>15</v>
      </c>
      <c r="G1541" s="36">
        <v>200</v>
      </c>
      <c r="H1541" s="35">
        <v>0</v>
      </c>
    </row>
    <row r="1542" spans="1:8" s="171" customFormat="1" x14ac:dyDescent="0.35">
      <c r="A1542" s="181" t="s">
        <v>1072</v>
      </c>
      <c r="B1542" s="70">
        <v>44190</v>
      </c>
      <c r="C1542" s="36">
        <v>92</v>
      </c>
      <c r="D1542" s="36">
        <v>825</v>
      </c>
      <c r="E1542" s="37">
        <v>0</v>
      </c>
      <c r="F1542" s="36">
        <v>63</v>
      </c>
      <c r="G1542" s="36">
        <v>302</v>
      </c>
      <c r="H1542" s="35">
        <v>0</v>
      </c>
    </row>
    <row r="1543" spans="1:8" s="171" customFormat="1" x14ac:dyDescent="0.35">
      <c r="A1543" s="181" t="s">
        <v>1073</v>
      </c>
      <c r="B1543" s="70">
        <v>44190</v>
      </c>
      <c r="C1543" s="36">
        <v>159</v>
      </c>
      <c r="D1543" s="36">
        <v>803</v>
      </c>
      <c r="E1543" s="37">
        <v>31</v>
      </c>
      <c r="F1543" s="36">
        <v>92</v>
      </c>
      <c r="G1543" s="36">
        <v>261</v>
      </c>
      <c r="H1543" s="35">
        <v>19</v>
      </c>
    </row>
    <row r="1544" spans="1:8" s="171" customFormat="1" x14ac:dyDescent="0.35">
      <c r="A1544" s="181" t="s">
        <v>1068</v>
      </c>
      <c r="B1544" s="70">
        <v>44191</v>
      </c>
      <c r="C1544" s="36">
        <v>408</v>
      </c>
      <c r="D1544" s="36">
        <v>2110</v>
      </c>
      <c r="E1544" s="37">
        <v>0</v>
      </c>
      <c r="F1544" s="36">
        <v>99</v>
      </c>
      <c r="G1544" s="36">
        <v>696</v>
      </c>
      <c r="H1544" s="35">
        <v>0</v>
      </c>
    </row>
    <row r="1545" spans="1:8" s="171" customFormat="1" x14ac:dyDescent="0.35">
      <c r="A1545" s="181" t="s">
        <v>1069</v>
      </c>
      <c r="B1545" s="70">
        <v>44191</v>
      </c>
      <c r="C1545" s="36">
        <v>170</v>
      </c>
      <c r="D1545" s="36">
        <v>1154</v>
      </c>
      <c r="E1545" s="37">
        <v>0</v>
      </c>
      <c r="F1545" s="36">
        <v>51</v>
      </c>
      <c r="G1545" s="36">
        <v>307</v>
      </c>
      <c r="H1545" s="35">
        <v>0</v>
      </c>
    </row>
    <row r="1546" spans="1:8" s="171" customFormat="1" x14ac:dyDescent="0.35">
      <c r="A1546" s="181" t="s">
        <v>1070</v>
      </c>
      <c r="B1546" s="70">
        <v>44191</v>
      </c>
      <c r="C1546" s="36">
        <v>133</v>
      </c>
      <c r="D1546" s="36">
        <v>1203</v>
      </c>
      <c r="E1546" s="37">
        <v>0</v>
      </c>
      <c r="F1546" s="36">
        <v>69</v>
      </c>
      <c r="G1546" s="36">
        <v>313</v>
      </c>
      <c r="H1546" s="35">
        <v>0</v>
      </c>
    </row>
    <row r="1547" spans="1:8" s="171" customFormat="1" x14ac:dyDescent="0.35">
      <c r="A1547" s="181" t="s">
        <v>1071</v>
      </c>
      <c r="B1547" s="70">
        <v>44191</v>
      </c>
      <c r="C1547" s="36">
        <v>93</v>
      </c>
      <c r="D1547" s="36">
        <v>805</v>
      </c>
      <c r="E1547" s="37">
        <v>0</v>
      </c>
      <c r="F1547" s="36">
        <v>18</v>
      </c>
      <c r="G1547" s="36">
        <v>188</v>
      </c>
      <c r="H1547" s="35">
        <v>0</v>
      </c>
    </row>
    <row r="1548" spans="1:8" s="171" customFormat="1" x14ac:dyDescent="0.35">
      <c r="A1548" s="181" t="s">
        <v>1072</v>
      </c>
      <c r="B1548" s="70">
        <v>44191</v>
      </c>
      <c r="C1548" s="36">
        <v>93</v>
      </c>
      <c r="D1548" s="36">
        <v>901</v>
      </c>
      <c r="E1548" s="37">
        <v>0</v>
      </c>
      <c r="F1548" s="36">
        <v>60</v>
      </c>
      <c r="G1548" s="36">
        <v>236</v>
      </c>
      <c r="H1548" s="35">
        <v>0</v>
      </c>
    </row>
    <row r="1549" spans="1:8" s="171" customFormat="1" x14ac:dyDescent="0.35">
      <c r="A1549" s="181" t="s">
        <v>1073</v>
      </c>
      <c r="B1549" s="70">
        <v>44191</v>
      </c>
      <c r="C1549" s="36">
        <v>157</v>
      </c>
      <c r="D1549" s="36">
        <v>810</v>
      </c>
      <c r="E1549" s="37">
        <v>32</v>
      </c>
      <c r="F1549" s="36">
        <v>96</v>
      </c>
      <c r="G1549" s="36">
        <v>244</v>
      </c>
      <c r="H1549" s="35">
        <v>18</v>
      </c>
    </row>
    <row r="1550" spans="1:8" s="171" customFormat="1" x14ac:dyDescent="0.35">
      <c r="A1550" s="181" t="s">
        <v>1068</v>
      </c>
      <c r="B1550" s="70">
        <v>44192</v>
      </c>
      <c r="C1550" s="36">
        <v>412</v>
      </c>
      <c r="D1550" s="36">
        <v>2180</v>
      </c>
      <c r="E1550" s="37">
        <v>0</v>
      </c>
      <c r="F1550" s="36">
        <v>95</v>
      </c>
      <c r="G1550" s="36">
        <v>612</v>
      </c>
      <c r="H1550" s="35">
        <v>0</v>
      </c>
    </row>
    <row r="1551" spans="1:8" s="171" customFormat="1" x14ac:dyDescent="0.35">
      <c r="A1551" s="181" t="s">
        <v>1069</v>
      </c>
      <c r="B1551" s="70">
        <v>44192</v>
      </c>
      <c r="C1551" s="36">
        <v>174</v>
      </c>
      <c r="D1551" s="36">
        <v>1202</v>
      </c>
      <c r="E1551" s="37">
        <v>0</v>
      </c>
      <c r="F1551" s="36">
        <v>47</v>
      </c>
      <c r="G1551" s="36">
        <v>258</v>
      </c>
      <c r="H1551" s="35">
        <v>0</v>
      </c>
    </row>
    <row r="1552" spans="1:8" s="171" customFormat="1" x14ac:dyDescent="0.35">
      <c r="A1552" s="181" t="s">
        <v>1070</v>
      </c>
      <c r="B1552" s="70">
        <v>44192</v>
      </c>
      <c r="C1552" s="36">
        <v>137</v>
      </c>
      <c r="D1552" s="36">
        <v>1247</v>
      </c>
      <c r="E1552" s="37">
        <v>0</v>
      </c>
      <c r="F1552" s="36">
        <v>68</v>
      </c>
      <c r="G1552" s="36">
        <v>272</v>
      </c>
      <c r="H1552" s="35">
        <v>0</v>
      </c>
    </row>
    <row r="1553" spans="1:8" s="171" customFormat="1" x14ac:dyDescent="0.35">
      <c r="A1553" s="181" t="s">
        <v>1071</v>
      </c>
      <c r="B1553" s="70">
        <v>44192</v>
      </c>
      <c r="C1553" s="36">
        <v>95</v>
      </c>
      <c r="D1553" s="36">
        <v>831</v>
      </c>
      <c r="E1553" s="37">
        <v>0</v>
      </c>
      <c r="F1553" s="36">
        <v>16</v>
      </c>
      <c r="G1553" s="36">
        <v>155</v>
      </c>
      <c r="H1553" s="35">
        <v>0</v>
      </c>
    </row>
    <row r="1554" spans="1:8" s="171" customFormat="1" x14ac:dyDescent="0.35">
      <c r="A1554" s="181" t="s">
        <v>1072</v>
      </c>
      <c r="B1554" s="70">
        <v>44192</v>
      </c>
      <c r="C1554" s="36">
        <v>98</v>
      </c>
      <c r="D1554" s="36">
        <v>947</v>
      </c>
      <c r="E1554" s="37">
        <v>0</v>
      </c>
      <c r="F1554" s="36">
        <v>55</v>
      </c>
      <c r="G1554" s="36">
        <v>194</v>
      </c>
      <c r="H1554" s="35">
        <v>0</v>
      </c>
    </row>
    <row r="1555" spans="1:8" s="171" customFormat="1" x14ac:dyDescent="0.35">
      <c r="A1555" s="181" t="s">
        <v>1073</v>
      </c>
      <c r="B1555" s="70">
        <v>44192</v>
      </c>
      <c r="C1555" s="36">
        <v>158</v>
      </c>
      <c r="D1555" s="36">
        <v>843</v>
      </c>
      <c r="E1555" s="37">
        <v>34</v>
      </c>
      <c r="F1555" s="36">
        <v>94</v>
      </c>
      <c r="G1555" s="36">
        <v>217</v>
      </c>
      <c r="H1555" s="35">
        <v>16</v>
      </c>
    </row>
    <row r="1556" spans="1:8" s="171" customFormat="1" x14ac:dyDescent="0.35">
      <c r="A1556" s="181" t="s">
        <v>1068</v>
      </c>
      <c r="B1556" s="70">
        <v>44193</v>
      </c>
      <c r="C1556" s="36">
        <v>418</v>
      </c>
      <c r="D1556" s="36">
        <v>2287</v>
      </c>
      <c r="E1556" s="37">
        <v>0</v>
      </c>
      <c r="F1556" s="36">
        <v>92</v>
      </c>
      <c r="G1556" s="36">
        <v>542</v>
      </c>
      <c r="H1556" s="35">
        <v>0</v>
      </c>
    </row>
    <row r="1557" spans="1:8" s="171" customFormat="1" x14ac:dyDescent="0.35">
      <c r="A1557" s="181" t="s">
        <v>1069</v>
      </c>
      <c r="B1557" s="70">
        <v>44193</v>
      </c>
      <c r="C1557" s="36">
        <v>176</v>
      </c>
      <c r="D1557" s="36">
        <v>1282</v>
      </c>
      <c r="E1557" s="37">
        <v>0</v>
      </c>
      <c r="F1557" s="36">
        <v>51</v>
      </c>
      <c r="G1557" s="36">
        <v>230</v>
      </c>
      <c r="H1557" s="35">
        <v>0</v>
      </c>
    </row>
    <row r="1558" spans="1:8" s="171" customFormat="1" x14ac:dyDescent="0.35">
      <c r="A1558" s="181" t="s">
        <v>1070</v>
      </c>
      <c r="B1558" s="70">
        <v>44193</v>
      </c>
      <c r="C1558" s="36">
        <v>135</v>
      </c>
      <c r="D1558" s="36">
        <v>1307</v>
      </c>
      <c r="E1558" s="37">
        <v>0</v>
      </c>
      <c r="F1558" s="36">
        <v>72</v>
      </c>
      <c r="G1558" s="36">
        <v>208</v>
      </c>
      <c r="H1558" s="35">
        <v>0</v>
      </c>
    </row>
    <row r="1559" spans="1:8" s="171" customFormat="1" x14ac:dyDescent="0.35">
      <c r="A1559" s="181" t="s">
        <v>1071</v>
      </c>
      <c r="B1559" s="70">
        <v>44193</v>
      </c>
      <c r="C1559" s="36">
        <v>99</v>
      </c>
      <c r="D1559" s="36">
        <v>888</v>
      </c>
      <c r="E1559" s="37">
        <v>0</v>
      </c>
      <c r="F1559" s="36">
        <v>10</v>
      </c>
      <c r="G1559" s="36">
        <v>107</v>
      </c>
      <c r="H1559" s="35">
        <v>0</v>
      </c>
    </row>
    <row r="1560" spans="1:8" s="171" customFormat="1" x14ac:dyDescent="0.35">
      <c r="A1560" s="181" t="s">
        <v>1072</v>
      </c>
      <c r="B1560" s="70">
        <v>44193</v>
      </c>
      <c r="C1560" s="36">
        <v>91</v>
      </c>
      <c r="D1560" s="36">
        <v>971</v>
      </c>
      <c r="E1560" s="37">
        <v>0</v>
      </c>
      <c r="F1560" s="36">
        <v>62</v>
      </c>
      <c r="G1560" s="36">
        <v>186</v>
      </c>
      <c r="H1560" s="35">
        <v>0</v>
      </c>
    </row>
    <row r="1561" spans="1:8" s="171" customFormat="1" x14ac:dyDescent="0.35">
      <c r="A1561" s="181" t="s">
        <v>1073</v>
      </c>
      <c r="B1561" s="70">
        <v>44193</v>
      </c>
      <c r="C1561" s="36">
        <v>162</v>
      </c>
      <c r="D1561" s="36">
        <v>860</v>
      </c>
      <c r="E1561" s="37">
        <v>37</v>
      </c>
      <c r="F1561" s="36">
        <v>90</v>
      </c>
      <c r="G1561" s="36">
        <v>198</v>
      </c>
      <c r="H1561" s="35">
        <v>13</v>
      </c>
    </row>
    <row r="1562" spans="1:8" s="171" customFormat="1" x14ac:dyDescent="0.35">
      <c r="A1562" s="181" t="s">
        <v>1068</v>
      </c>
      <c r="B1562" s="70">
        <v>44194</v>
      </c>
      <c r="C1562" s="36">
        <v>436</v>
      </c>
      <c r="D1562" s="36">
        <v>2490</v>
      </c>
      <c r="E1562" s="37">
        <v>0</v>
      </c>
      <c r="F1562" s="36">
        <v>78</v>
      </c>
      <c r="G1562" s="36">
        <v>365</v>
      </c>
      <c r="H1562" s="35">
        <v>0</v>
      </c>
    </row>
    <row r="1563" spans="1:8" s="171" customFormat="1" x14ac:dyDescent="0.35">
      <c r="A1563" s="181" t="s">
        <v>1069</v>
      </c>
      <c r="B1563" s="70">
        <v>44194</v>
      </c>
      <c r="C1563" s="36">
        <v>184</v>
      </c>
      <c r="D1563" s="36">
        <v>1367</v>
      </c>
      <c r="E1563" s="37">
        <v>0</v>
      </c>
      <c r="F1563" s="36">
        <v>48</v>
      </c>
      <c r="G1563" s="36">
        <v>192</v>
      </c>
      <c r="H1563" s="35">
        <v>0</v>
      </c>
    </row>
    <row r="1564" spans="1:8" s="171" customFormat="1" x14ac:dyDescent="0.35">
      <c r="A1564" s="181" t="s">
        <v>1070</v>
      </c>
      <c r="B1564" s="70">
        <v>44194</v>
      </c>
      <c r="C1564" s="36">
        <v>146</v>
      </c>
      <c r="D1564" s="36">
        <v>1368</v>
      </c>
      <c r="E1564" s="37">
        <v>0</v>
      </c>
      <c r="F1564" s="36">
        <v>62</v>
      </c>
      <c r="G1564" s="36">
        <v>185</v>
      </c>
      <c r="H1564" s="35">
        <v>0</v>
      </c>
    </row>
    <row r="1565" spans="1:8" s="171" customFormat="1" x14ac:dyDescent="0.35">
      <c r="A1565" s="181" t="s">
        <v>1071</v>
      </c>
      <c r="B1565" s="70">
        <v>44194</v>
      </c>
      <c r="C1565" s="36">
        <v>98</v>
      </c>
      <c r="D1565" s="36">
        <v>936</v>
      </c>
      <c r="E1565" s="37">
        <v>0</v>
      </c>
      <c r="F1565" s="36">
        <v>13</v>
      </c>
      <c r="G1565" s="36">
        <v>84</v>
      </c>
      <c r="H1565" s="35">
        <v>0</v>
      </c>
    </row>
    <row r="1566" spans="1:8" s="171" customFormat="1" x14ac:dyDescent="0.35">
      <c r="A1566" s="181" t="s">
        <v>1072</v>
      </c>
      <c r="B1566" s="70">
        <v>44194</v>
      </c>
      <c r="C1566" s="36">
        <v>92</v>
      </c>
      <c r="D1566" s="36">
        <v>975</v>
      </c>
      <c r="E1566" s="37">
        <v>0</v>
      </c>
      <c r="F1566" s="36">
        <v>62</v>
      </c>
      <c r="G1566" s="36">
        <v>184</v>
      </c>
      <c r="H1566" s="35">
        <v>0</v>
      </c>
    </row>
    <row r="1567" spans="1:8" s="171" customFormat="1" x14ac:dyDescent="0.35">
      <c r="A1567" s="181" t="s">
        <v>1073</v>
      </c>
      <c r="B1567" s="70">
        <v>44194</v>
      </c>
      <c r="C1567" s="36">
        <v>165</v>
      </c>
      <c r="D1567" s="36">
        <v>873</v>
      </c>
      <c r="E1567" s="37">
        <v>40</v>
      </c>
      <c r="F1567" s="36">
        <v>88</v>
      </c>
      <c r="G1567" s="36">
        <v>209</v>
      </c>
      <c r="H1567" s="35">
        <v>10</v>
      </c>
    </row>
    <row r="1568" spans="1:8" s="171" customFormat="1" x14ac:dyDescent="0.35">
      <c r="A1568" s="181" t="s">
        <v>1068</v>
      </c>
      <c r="B1568" s="70">
        <v>44195</v>
      </c>
      <c r="C1568" s="36">
        <v>437</v>
      </c>
      <c r="D1568" s="36">
        <v>2525</v>
      </c>
      <c r="E1568" s="37">
        <v>0</v>
      </c>
      <c r="F1568" s="36">
        <v>95</v>
      </c>
      <c r="G1568" s="36">
        <v>362</v>
      </c>
      <c r="H1568" s="35">
        <v>0</v>
      </c>
    </row>
    <row r="1569" spans="1:8" s="171" customFormat="1" x14ac:dyDescent="0.35">
      <c r="A1569" s="181" t="s">
        <v>1069</v>
      </c>
      <c r="B1569" s="70">
        <v>44195</v>
      </c>
      <c r="C1569" s="36">
        <v>176</v>
      </c>
      <c r="D1569" s="36">
        <v>1386</v>
      </c>
      <c r="E1569" s="37">
        <v>0</v>
      </c>
      <c r="F1569" s="36">
        <v>57</v>
      </c>
      <c r="G1569" s="36">
        <v>174</v>
      </c>
      <c r="H1569" s="35">
        <v>0</v>
      </c>
    </row>
    <row r="1570" spans="1:8" s="171" customFormat="1" x14ac:dyDescent="0.35">
      <c r="A1570" s="181" t="s">
        <v>1070</v>
      </c>
      <c r="B1570" s="70">
        <v>44195</v>
      </c>
      <c r="C1570" s="36">
        <v>141</v>
      </c>
      <c r="D1570" s="36">
        <v>1370</v>
      </c>
      <c r="E1570" s="37">
        <v>0</v>
      </c>
      <c r="F1570" s="36">
        <v>66</v>
      </c>
      <c r="G1570" s="36">
        <v>183</v>
      </c>
      <c r="H1570" s="35">
        <v>0</v>
      </c>
    </row>
    <row r="1571" spans="1:8" s="171" customFormat="1" x14ac:dyDescent="0.35">
      <c r="A1571" s="181" t="s">
        <v>1071</v>
      </c>
      <c r="B1571" s="70">
        <v>44195</v>
      </c>
      <c r="C1571" s="36">
        <v>101</v>
      </c>
      <c r="D1571" s="36">
        <v>939</v>
      </c>
      <c r="E1571" s="37">
        <v>0</v>
      </c>
      <c r="F1571" s="36">
        <v>10</v>
      </c>
      <c r="G1571" s="36">
        <v>84</v>
      </c>
      <c r="H1571" s="35">
        <v>0</v>
      </c>
    </row>
    <row r="1572" spans="1:8" s="171" customFormat="1" x14ac:dyDescent="0.35">
      <c r="A1572" s="181" t="s">
        <v>1072</v>
      </c>
      <c r="B1572" s="70">
        <v>44195</v>
      </c>
      <c r="C1572" s="36">
        <v>92</v>
      </c>
      <c r="D1572" s="36">
        <v>1002</v>
      </c>
      <c r="E1572" s="37">
        <v>0</v>
      </c>
      <c r="F1572" s="36">
        <v>63</v>
      </c>
      <c r="G1572" s="36">
        <v>180</v>
      </c>
      <c r="H1572" s="35">
        <v>0</v>
      </c>
    </row>
    <row r="1573" spans="1:8" s="171" customFormat="1" x14ac:dyDescent="0.35">
      <c r="A1573" s="181" t="s">
        <v>1073</v>
      </c>
      <c r="B1573" s="70">
        <v>44195</v>
      </c>
      <c r="C1573" s="36">
        <v>173</v>
      </c>
      <c r="D1573" s="36">
        <v>907</v>
      </c>
      <c r="E1573" s="37">
        <v>43</v>
      </c>
      <c r="F1573" s="36">
        <v>80</v>
      </c>
      <c r="G1573" s="36">
        <v>178</v>
      </c>
      <c r="H1573" s="35">
        <v>17</v>
      </c>
    </row>
    <row r="1574" spans="1:8" s="171" customFormat="1" x14ac:dyDescent="0.35">
      <c r="A1574" s="181" t="s">
        <v>1068</v>
      </c>
      <c r="B1574" s="70">
        <v>44196</v>
      </c>
      <c r="C1574" s="36">
        <v>439</v>
      </c>
      <c r="D1574" s="36">
        <v>2509</v>
      </c>
      <c r="E1574" s="37">
        <v>0</v>
      </c>
      <c r="F1574" s="36">
        <v>91</v>
      </c>
      <c r="G1574" s="36">
        <v>371</v>
      </c>
      <c r="H1574" s="35">
        <v>0</v>
      </c>
    </row>
    <row r="1575" spans="1:8" s="171" customFormat="1" x14ac:dyDescent="0.35">
      <c r="A1575" s="181" t="s">
        <v>1069</v>
      </c>
      <c r="B1575" s="70">
        <v>44196</v>
      </c>
      <c r="C1575" s="36">
        <v>170</v>
      </c>
      <c r="D1575" s="36">
        <v>1331</v>
      </c>
      <c r="E1575" s="37">
        <v>0</v>
      </c>
      <c r="F1575" s="36">
        <v>62</v>
      </c>
      <c r="G1575" s="36">
        <v>209</v>
      </c>
      <c r="H1575" s="35">
        <v>0</v>
      </c>
    </row>
    <row r="1576" spans="1:8" s="171" customFormat="1" x14ac:dyDescent="0.35">
      <c r="A1576" s="181" t="s">
        <v>1070</v>
      </c>
      <c r="B1576" s="70">
        <v>44196</v>
      </c>
      <c r="C1576" s="36">
        <v>142</v>
      </c>
      <c r="D1576" s="36">
        <v>1378</v>
      </c>
      <c r="E1576" s="37">
        <v>0</v>
      </c>
      <c r="F1576" s="36">
        <v>65</v>
      </c>
      <c r="G1576" s="36">
        <v>187</v>
      </c>
      <c r="H1576" s="35">
        <v>0</v>
      </c>
    </row>
    <row r="1577" spans="1:8" s="171" customFormat="1" x14ac:dyDescent="0.35">
      <c r="A1577" s="181" t="s">
        <v>1071</v>
      </c>
      <c r="B1577" s="70">
        <v>44196</v>
      </c>
      <c r="C1577" s="36">
        <v>95</v>
      </c>
      <c r="D1577" s="36">
        <v>923</v>
      </c>
      <c r="E1577" s="37">
        <v>0</v>
      </c>
      <c r="F1577" s="36">
        <v>12</v>
      </c>
      <c r="G1577" s="36">
        <v>99</v>
      </c>
      <c r="H1577" s="35">
        <v>0</v>
      </c>
    </row>
    <row r="1578" spans="1:8" s="171" customFormat="1" x14ac:dyDescent="0.35">
      <c r="A1578" s="181" t="s">
        <v>1072</v>
      </c>
      <c r="B1578" s="70">
        <v>44196</v>
      </c>
      <c r="C1578" s="36">
        <v>107</v>
      </c>
      <c r="D1578" s="36">
        <v>995</v>
      </c>
      <c r="E1578" s="37">
        <v>0</v>
      </c>
      <c r="F1578" s="36">
        <v>48</v>
      </c>
      <c r="G1578" s="36">
        <v>175</v>
      </c>
      <c r="H1578" s="35">
        <v>0</v>
      </c>
    </row>
    <row r="1579" spans="1:8" s="171" customFormat="1" x14ac:dyDescent="0.35">
      <c r="A1579" s="181" t="s">
        <v>1073</v>
      </c>
      <c r="B1579" s="70">
        <v>44196</v>
      </c>
      <c r="C1579" s="36">
        <v>171</v>
      </c>
      <c r="D1579" s="36">
        <v>907</v>
      </c>
      <c r="E1579" s="37">
        <v>53</v>
      </c>
      <c r="F1579" s="36">
        <v>82</v>
      </c>
      <c r="G1579" s="36">
        <v>186</v>
      </c>
      <c r="H1579" s="35">
        <v>7</v>
      </c>
    </row>
    <row r="1580" spans="1:8" s="171" customFormat="1" x14ac:dyDescent="0.35">
      <c r="A1580" s="181" t="s">
        <v>1068</v>
      </c>
      <c r="B1580" s="70">
        <v>44197</v>
      </c>
      <c r="C1580" s="36">
        <v>440</v>
      </c>
      <c r="D1580" s="36">
        <v>2362</v>
      </c>
      <c r="E1580" s="37">
        <v>0</v>
      </c>
      <c r="F1580" s="36">
        <v>78</v>
      </c>
      <c r="G1580" s="36">
        <v>514</v>
      </c>
      <c r="H1580" s="35">
        <v>0</v>
      </c>
    </row>
    <row r="1581" spans="1:8" s="171" customFormat="1" x14ac:dyDescent="0.35">
      <c r="A1581" s="181" t="s">
        <v>1069</v>
      </c>
      <c r="B1581" s="70">
        <v>44197</v>
      </c>
      <c r="C1581" s="36">
        <v>168</v>
      </c>
      <c r="D1581" s="36">
        <v>1272</v>
      </c>
      <c r="E1581" s="37">
        <v>0</v>
      </c>
      <c r="F1581" s="36">
        <v>65</v>
      </c>
      <c r="G1581" s="36">
        <v>270</v>
      </c>
      <c r="H1581" s="35">
        <v>0</v>
      </c>
    </row>
    <row r="1582" spans="1:8" s="171" customFormat="1" x14ac:dyDescent="0.35">
      <c r="A1582" s="181" t="s">
        <v>1070</v>
      </c>
      <c r="B1582" s="70">
        <v>44197</v>
      </c>
      <c r="C1582" s="36">
        <v>135</v>
      </c>
      <c r="D1582" s="36">
        <v>1321</v>
      </c>
      <c r="E1582" s="37">
        <v>0</v>
      </c>
      <c r="F1582" s="36">
        <v>70</v>
      </c>
      <c r="G1582" s="36">
        <v>265</v>
      </c>
      <c r="H1582" s="35">
        <v>0</v>
      </c>
    </row>
    <row r="1583" spans="1:8" s="171" customFormat="1" x14ac:dyDescent="0.35">
      <c r="A1583" s="181" t="s">
        <v>1071</v>
      </c>
      <c r="B1583" s="70">
        <v>44197</v>
      </c>
      <c r="C1583" s="36">
        <v>100</v>
      </c>
      <c r="D1583" s="36">
        <v>872</v>
      </c>
      <c r="E1583" s="37">
        <v>0</v>
      </c>
      <c r="F1583" s="36">
        <v>14</v>
      </c>
      <c r="G1583" s="36">
        <v>123</v>
      </c>
      <c r="H1583" s="35">
        <v>0</v>
      </c>
    </row>
    <row r="1584" spans="1:8" s="171" customFormat="1" x14ac:dyDescent="0.35">
      <c r="A1584" s="181" t="s">
        <v>1072</v>
      </c>
      <c r="B1584" s="70">
        <v>44197</v>
      </c>
      <c r="C1584" s="36">
        <v>93</v>
      </c>
      <c r="D1584" s="36">
        <v>941</v>
      </c>
      <c r="E1584" s="37">
        <v>0</v>
      </c>
      <c r="F1584" s="36">
        <v>62</v>
      </c>
      <c r="G1584" s="36">
        <v>226</v>
      </c>
      <c r="H1584" s="35">
        <v>0</v>
      </c>
    </row>
    <row r="1585" spans="1:8" s="171" customFormat="1" x14ac:dyDescent="0.35">
      <c r="A1585" s="181" t="s">
        <v>1073</v>
      </c>
      <c r="B1585" s="70">
        <v>44197</v>
      </c>
      <c r="C1585" s="36">
        <v>167</v>
      </c>
      <c r="D1585" s="36">
        <v>875</v>
      </c>
      <c r="E1585" s="37">
        <v>56</v>
      </c>
      <c r="F1585" s="36">
        <v>86</v>
      </c>
      <c r="G1585" s="36">
        <v>216</v>
      </c>
      <c r="H1585" s="35">
        <v>4</v>
      </c>
    </row>
    <row r="1586" spans="1:8" s="171" customFormat="1" x14ac:dyDescent="0.35">
      <c r="A1586" s="181" t="s">
        <v>1068</v>
      </c>
      <c r="B1586" s="70">
        <v>44198</v>
      </c>
      <c r="C1586" s="36">
        <v>426</v>
      </c>
      <c r="D1586" s="36">
        <v>2325</v>
      </c>
      <c r="E1586" s="37">
        <v>0</v>
      </c>
      <c r="F1586" s="36">
        <v>89</v>
      </c>
      <c r="G1586" s="36">
        <v>535</v>
      </c>
      <c r="H1586" s="35">
        <v>0</v>
      </c>
    </row>
    <row r="1587" spans="1:8" s="171" customFormat="1" x14ac:dyDescent="0.35">
      <c r="A1587" s="181" t="s">
        <v>1069</v>
      </c>
      <c r="B1587" s="70">
        <v>44198</v>
      </c>
      <c r="C1587" s="36">
        <v>163</v>
      </c>
      <c r="D1587" s="36">
        <v>1283</v>
      </c>
      <c r="E1587" s="37">
        <v>0</v>
      </c>
      <c r="F1587" s="36">
        <v>70</v>
      </c>
      <c r="G1587" s="36">
        <v>275</v>
      </c>
      <c r="H1587" s="35">
        <v>0</v>
      </c>
    </row>
    <row r="1588" spans="1:8" s="171" customFormat="1" x14ac:dyDescent="0.35">
      <c r="A1588" s="181" t="s">
        <v>1070</v>
      </c>
      <c r="B1588" s="70">
        <v>44198</v>
      </c>
      <c r="C1588" s="36">
        <v>134</v>
      </c>
      <c r="D1588" s="36">
        <v>1320</v>
      </c>
      <c r="E1588" s="37">
        <v>0</v>
      </c>
      <c r="F1588" s="36">
        <v>73</v>
      </c>
      <c r="G1588" s="36">
        <v>261</v>
      </c>
      <c r="H1588" s="35">
        <v>0</v>
      </c>
    </row>
    <row r="1589" spans="1:8" s="171" customFormat="1" x14ac:dyDescent="0.35">
      <c r="A1589" s="181" t="s">
        <v>1071</v>
      </c>
      <c r="B1589" s="70">
        <v>44198</v>
      </c>
      <c r="C1589" s="36">
        <v>92</v>
      </c>
      <c r="D1589" s="36">
        <v>874</v>
      </c>
      <c r="E1589" s="37">
        <v>0</v>
      </c>
      <c r="F1589" s="36">
        <v>15</v>
      </c>
      <c r="G1589" s="36">
        <v>127</v>
      </c>
      <c r="H1589" s="35">
        <v>0</v>
      </c>
    </row>
    <row r="1590" spans="1:8" s="171" customFormat="1" x14ac:dyDescent="0.35">
      <c r="A1590" s="181" t="s">
        <v>1072</v>
      </c>
      <c r="B1590" s="70">
        <v>44198</v>
      </c>
      <c r="C1590" s="36">
        <v>96</v>
      </c>
      <c r="D1590" s="36">
        <v>952</v>
      </c>
      <c r="E1590" s="37">
        <v>0</v>
      </c>
      <c r="F1590" s="36">
        <v>57</v>
      </c>
      <c r="G1590" s="36">
        <v>202</v>
      </c>
      <c r="H1590" s="35">
        <v>0</v>
      </c>
    </row>
    <row r="1591" spans="1:8" s="171" customFormat="1" x14ac:dyDescent="0.35">
      <c r="A1591" s="181" t="s">
        <v>1073</v>
      </c>
      <c r="B1591" s="70">
        <v>44198</v>
      </c>
      <c r="C1591" s="36">
        <v>164</v>
      </c>
      <c r="D1591" s="36">
        <v>876</v>
      </c>
      <c r="E1591" s="37">
        <v>54</v>
      </c>
      <c r="F1591" s="36">
        <v>90</v>
      </c>
      <c r="G1591" s="36">
        <v>206</v>
      </c>
      <c r="H1591" s="35">
        <v>21</v>
      </c>
    </row>
    <row r="1592" spans="1:8" s="171" customFormat="1" x14ac:dyDescent="0.35">
      <c r="A1592" s="181" t="s">
        <v>1068</v>
      </c>
      <c r="B1592" s="70">
        <v>44199</v>
      </c>
      <c r="C1592" s="36">
        <v>438</v>
      </c>
      <c r="D1592" s="36">
        <v>2294</v>
      </c>
      <c r="E1592" s="37">
        <v>0</v>
      </c>
      <c r="F1592" s="36">
        <v>79</v>
      </c>
      <c r="G1592" s="36">
        <v>562</v>
      </c>
      <c r="H1592" s="35">
        <v>0</v>
      </c>
    </row>
    <row r="1593" spans="1:8" s="171" customFormat="1" x14ac:dyDescent="0.35">
      <c r="A1593" s="181" t="s">
        <v>1069</v>
      </c>
      <c r="B1593" s="70">
        <v>44199</v>
      </c>
      <c r="C1593" s="36">
        <v>171</v>
      </c>
      <c r="D1593" s="36">
        <v>1302</v>
      </c>
      <c r="E1593" s="37">
        <v>0</v>
      </c>
      <c r="F1593" s="36">
        <v>62</v>
      </c>
      <c r="G1593" s="36">
        <v>223</v>
      </c>
      <c r="H1593" s="35">
        <v>0</v>
      </c>
    </row>
    <row r="1594" spans="1:8" s="171" customFormat="1" x14ac:dyDescent="0.35">
      <c r="A1594" s="181" t="s">
        <v>1070</v>
      </c>
      <c r="B1594" s="70">
        <v>44199</v>
      </c>
      <c r="C1594" s="36">
        <v>132</v>
      </c>
      <c r="D1594" s="36">
        <v>1314</v>
      </c>
      <c r="E1594" s="37">
        <v>0</v>
      </c>
      <c r="F1594" s="36">
        <v>77</v>
      </c>
      <c r="G1594" s="36">
        <v>271</v>
      </c>
      <c r="H1594" s="35">
        <v>0</v>
      </c>
    </row>
    <row r="1595" spans="1:8" s="171" customFormat="1" x14ac:dyDescent="0.35">
      <c r="A1595" s="181" t="s">
        <v>1071</v>
      </c>
      <c r="B1595" s="70">
        <v>44199</v>
      </c>
      <c r="C1595" s="36">
        <v>93</v>
      </c>
      <c r="D1595" s="36">
        <v>907</v>
      </c>
      <c r="E1595" s="37">
        <v>0</v>
      </c>
      <c r="F1595" s="36">
        <v>20</v>
      </c>
      <c r="G1595" s="36">
        <v>90</v>
      </c>
      <c r="H1595" s="35">
        <v>0</v>
      </c>
    </row>
    <row r="1596" spans="1:8" s="171" customFormat="1" x14ac:dyDescent="0.35">
      <c r="A1596" s="181" t="s">
        <v>1072</v>
      </c>
      <c r="B1596" s="70">
        <v>44199</v>
      </c>
      <c r="C1596" s="36">
        <v>95</v>
      </c>
      <c r="D1596" s="36">
        <v>973</v>
      </c>
      <c r="E1596" s="37">
        <v>0</v>
      </c>
      <c r="F1596" s="36">
        <v>58</v>
      </c>
      <c r="G1596" s="36">
        <v>216</v>
      </c>
      <c r="H1596" s="35">
        <v>0</v>
      </c>
    </row>
    <row r="1597" spans="1:8" s="171" customFormat="1" x14ac:dyDescent="0.35">
      <c r="A1597" s="181" t="s">
        <v>1073</v>
      </c>
      <c r="B1597" s="70">
        <v>44199</v>
      </c>
      <c r="C1597" s="36">
        <v>168</v>
      </c>
      <c r="D1597" s="36">
        <v>888</v>
      </c>
      <c r="E1597" s="37">
        <v>50</v>
      </c>
      <c r="F1597" s="36">
        <v>85</v>
      </c>
      <c r="G1597" s="36">
        <v>189</v>
      </c>
      <c r="H1597" s="35">
        <v>25</v>
      </c>
    </row>
    <row r="1598" spans="1:8" s="171" customFormat="1" x14ac:dyDescent="0.35">
      <c r="A1598" s="181" t="s">
        <v>1068</v>
      </c>
      <c r="B1598" s="70">
        <v>44200</v>
      </c>
      <c r="C1598" s="36">
        <v>434</v>
      </c>
      <c r="D1598" s="36">
        <v>2397</v>
      </c>
      <c r="E1598" s="37">
        <v>0</v>
      </c>
      <c r="F1598" s="36">
        <v>76</v>
      </c>
      <c r="G1598" s="36">
        <v>432</v>
      </c>
      <c r="H1598" s="35">
        <v>0</v>
      </c>
    </row>
    <row r="1599" spans="1:8" s="171" customFormat="1" x14ac:dyDescent="0.35">
      <c r="A1599" s="181" t="s">
        <v>1069</v>
      </c>
      <c r="B1599" s="70">
        <v>44200</v>
      </c>
      <c r="C1599" s="36">
        <v>167</v>
      </c>
      <c r="D1599" s="36">
        <v>1363</v>
      </c>
      <c r="E1599" s="37">
        <v>0</v>
      </c>
      <c r="F1599" s="36">
        <v>56</v>
      </c>
      <c r="G1599" s="36">
        <v>204</v>
      </c>
      <c r="H1599" s="35">
        <v>0</v>
      </c>
    </row>
    <row r="1600" spans="1:8" s="171" customFormat="1" x14ac:dyDescent="0.35">
      <c r="A1600" s="181" t="s">
        <v>1070</v>
      </c>
      <c r="B1600" s="70">
        <v>44200</v>
      </c>
      <c r="C1600" s="36">
        <v>141</v>
      </c>
      <c r="D1600" s="36">
        <v>1365</v>
      </c>
      <c r="E1600" s="37">
        <v>0</v>
      </c>
      <c r="F1600" s="36">
        <v>65</v>
      </c>
      <c r="G1600" s="36">
        <v>229</v>
      </c>
      <c r="H1600" s="35">
        <v>0</v>
      </c>
    </row>
    <row r="1601" spans="1:8" s="171" customFormat="1" x14ac:dyDescent="0.35">
      <c r="A1601" s="181" t="s">
        <v>1071</v>
      </c>
      <c r="B1601" s="70">
        <v>44200</v>
      </c>
      <c r="C1601" s="36">
        <v>101</v>
      </c>
      <c r="D1601" s="36">
        <v>941</v>
      </c>
      <c r="E1601" s="37">
        <v>1</v>
      </c>
      <c r="F1601" s="36">
        <v>15</v>
      </c>
      <c r="G1601" s="36">
        <v>58</v>
      </c>
      <c r="H1601" s="35">
        <v>13</v>
      </c>
    </row>
    <row r="1602" spans="1:8" s="171" customFormat="1" x14ac:dyDescent="0.35">
      <c r="A1602" s="181" t="s">
        <v>1072</v>
      </c>
      <c r="B1602" s="70">
        <v>44200</v>
      </c>
      <c r="C1602" s="36">
        <v>88</v>
      </c>
      <c r="D1602" s="36">
        <v>1015</v>
      </c>
      <c r="E1602" s="37">
        <v>0</v>
      </c>
      <c r="F1602" s="36">
        <v>65</v>
      </c>
      <c r="G1602" s="36">
        <v>174</v>
      </c>
      <c r="H1602" s="35">
        <v>0</v>
      </c>
    </row>
    <row r="1603" spans="1:8" s="171" customFormat="1" x14ac:dyDescent="0.35">
      <c r="A1603" s="181" t="s">
        <v>1073</v>
      </c>
      <c r="B1603" s="70">
        <v>44200</v>
      </c>
      <c r="C1603" s="36">
        <v>168</v>
      </c>
      <c r="D1603" s="36">
        <v>899</v>
      </c>
      <c r="E1603" s="37">
        <v>59</v>
      </c>
      <c r="F1603" s="36">
        <v>82</v>
      </c>
      <c r="G1603" s="36">
        <v>177</v>
      </c>
      <c r="H1603" s="35">
        <v>16</v>
      </c>
    </row>
    <row r="1604" spans="1:8" s="171" customFormat="1" x14ac:dyDescent="0.35">
      <c r="A1604" s="181" t="s">
        <v>1068</v>
      </c>
      <c r="B1604" s="70">
        <v>44201</v>
      </c>
      <c r="C1604" s="36">
        <v>464</v>
      </c>
      <c r="D1604" s="36">
        <v>2529</v>
      </c>
      <c r="E1604" s="37">
        <v>0</v>
      </c>
      <c r="F1604" s="36">
        <v>53</v>
      </c>
      <c r="G1604" s="36">
        <v>309</v>
      </c>
      <c r="H1604" s="35">
        <v>0</v>
      </c>
    </row>
    <row r="1605" spans="1:8" s="171" customFormat="1" x14ac:dyDescent="0.35">
      <c r="A1605" s="181" t="s">
        <v>1069</v>
      </c>
      <c r="B1605" s="70">
        <v>44201</v>
      </c>
      <c r="C1605" s="36">
        <v>181</v>
      </c>
      <c r="D1605" s="36">
        <v>1408</v>
      </c>
      <c r="E1605" s="37">
        <v>0</v>
      </c>
      <c r="F1605" s="36">
        <v>51</v>
      </c>
      <c r="G1605" s="36">
        <v>158</v>
      </c>
      <c r="H1605" s="35">
        <v>0</v>
      </c>
    </row>
    <row r="1606" spans="1:8" s="171" customFormat="1" x14ac:dyDescent="0.35">
      <c r="A1606" s="181" t="s">
        <v>1070</v>
      </c>
      <c r="B1606" s="70">
        <v>44201</v>
      </c>
      <c r="C1606" s="36">
        <v>147</v>
      </c>
      <c r="D1606" s="36">
        <v>1375</v>
      </c>
      <c r="E1606" s="37">
        <v>0</v>
      </c>
      <c r="F1606" s="36">
        <v>62</v>
      </c>
      <c r="G1606" s="36">
        <v>220</v>
      </c>
      <c r="H1606" s="35">
        <v>0</v>
      </c>
    </row>
    <row r="1607" spans="1:8" s="171" customFormat="1" x14ac:dyDescent="0.35">
      <c r="A1607" s="181" t="s">
        <v>1071</v>
      </c>
      <c r="B1607" s="70">
        <v>44201</v>
      </c>
      <c r="C1607" s="36">
        <v>110</v>
      </c>
      <c r="D1607" s="36">
        <v>974</v>
      </c>
      <c r="E1607" s="37">
        <v>0</v>
      </c>
      <c r="F1607" s="36">
        <v>4</v>
      </c>
      <c r="G1607" s="36">
        <v>56</v>
      </c>
      <c r="H1607" s="35">
        <v>14</v>
      </c>
    </row>
    <row r="1608" spans="1:8" s="171" customFormat="1" x14ac:dyDescent="0.35">
      <c r="A1608" s="181" t="s">
        <v>1072</v>
      </c>
      <c r="B1608" s="70">
        <v>44201</v>
      </c>
      <c r="C1608" s="36">
        <v>98</v>
      </c>
      <c r="D1608" s="36">
        <v>1049</v>
      </c>
      <c r="E1608" s="37">
        <v>0</v>
      </c>
      <c r="F1608" s="36">
        <v>55</v>
      </c>
      <c r="G1608" s="36">
        <v>147</v>
      </c>
      <c r="H1608" s="35">
        <v>0</v>
      </c>
    </row>
    <row r="1609" spans="1:8" s="171" customFormat="1" x14ac:dyDescent="0.35">
      <c r="A1609" s="181" t="s">
        <v>1073</v>
      </c>
      <c r="B1609" s="70">
        <v>44201</v>
      </c>
      <c r="C1609" s="36">
        <v>172</v>
      </c>
      <c r="D1609" s="36">
        <v>930</v>
      </c>
      <c r="E1609" s="37">
        <v>57</v>
      </c>
      <c r="F1609" s="36">
        <v>80</v>
      </c>
      <c r="G1609" s="36">
        <v>139</v>
      </c>
      <c r="H1609" s="35">
        <v>18</v>
      </c>
    </row>
    <row r="1610" spans="1:8" s="171" customFormat="1" x14ac:dyDescent="0.35">
      <c r="A1610" s="181" t="s">
        <v>1068</v>
      </c>
      <c r="B1610" s="70">
        <v>44202</v>
      </c>
      <c r="C1610" s="36">
        <v>458</v>
      </c>
      <c r="D1610" s="36">
        <v>2563</v>
      </c>
      <c r="E1610" s="37">
        <v>0</v>
      </c>
      <c r="F1610" s="36">
        <v>55</v>
      </c>
      <c r="G1610" s="36">
        <v>278</v>
      </c>
      <c r="H1610" s="35">
        <v>0</v>
      </c>
    </row>
    <row r="1611" spans="1:8" s="171" customFormat="1" x14ac:dyDescent="0.35">
      <c r="A1611" s="181" t="s">
        <v>1069</v>
      </c>
      <c r="B1611" s="70">
        <v>44202</v>
      </c>
      <c r="C1611" s="36">
        <v>187</v>
      </c>
      <c r="D1611" s="36">
        <v>1405</v>
      </c>
      <c r="E1611" s="37">
        <v>0</v>
      </c>
      <c r="F1611" s="36">
        <v>52</v>
      </c>
      <c r="G1611" s="36">
        <v>146</v>
      </c>
      <c r="H1611" s="35">
        <v>0</v>
      </c>
    </row>
    <row r="1612" spans="1:8" s="171" customFormat="1" x14ac:dyDescent="0.35">
      <c r="A1612" s="181" t="s">
        <v>1070</v>
      </c>
      <c r="B1612" s="70">
        <v>44202</v>
      </c>
      <c r="C1612" s="36">
        <v>149</v>
      </c>
      <c r="D1612" s="36">
        <v>1387</v>
      </c>
      <c r="E1612" s="37">
        <v>0</v>
      </c>
      <c r="F1612" s="36">
        <v>59</v>
      </c>
      <c r="G1612" s="36">
        <v>209</v>
      </c>
      <c r="H1612" s="35">
        <v>0</v>
      </c>
    </row>
    <row r="1613" spans="1:8" s="171" customFormat="1" x14ac:dyDescent="0.35">
      <c r="A1613" s="181" t="s">
        <v>1071</v>
      </c>
      <c r="B1613" s="70">
        <v>44202</v>
      </c>
      <c r="C1613" s="36">
        <v>103</v>
      </c>
      <c r="D1613" s="36">
        <v>964</v>
      </c>
      <c r="E1613" s="37">
        <v>3</v>
      </c>
      <c r="F1613" s="36">
        <v>11</v>
      </c>
      <c r="G1613" s="36">
        <v>62</v>
      </c>
      <c r="H1613" s="35">
        <v>25</v>
      </c>
    </row>
    <row r="1614" spans="1:8" s="171" customFormat="1" x14ac:dyDescent="0.35">
      <c r="A1614" s="181" t="s">
        <v>1072</v>
      </c>
      <c r="B1614" s="70">
        <v>44202</v>
      </c>
      <c r="C1614" s="36">
        <v>95</v>
      </c>
      <c r="D1614" s="36">
        <v>1029</v>
      </c>
      <c r="E1614" s="37">
        <v>0</v>
      </c>
      <c r="F1614" s="36">
        <v>58</v>
      </c>
      <c r="G1614" s="36">
        <v>175</v>
      </c>
      <c r="H1614" s="35">
        <v>0</v>
      </c>
    </row>
    <row r="1615" spans="1:8" s="171" customFormat="1" x14ac:dyDescent="0.35">
      <c r="A1615" s="181" t="s">
        <v>1073</v>
      </c>
      <c r="B1615" s="70">
        <v>44202</v>
      </c>
      <c r="C1615" s="36">
        <v>188</v>
      </c>
      <c r="D1615" s="36">
        <v>891</v>
      </c>
      <c r="E1615" s="37">
        <v>54</v>
      </c>
      <c r="F1615" s="36">
        <v>38</v>
      </c>
      <c r="G1615" s="36">
        <v>185</v>
      </c>
      <c r="H1615" s="35">
        <v>21</v>
      </c>
    </row>
    <row r="1616" spans="1:8" s="171" customFormat="1" x14ac:dyDescent="0.35">
      <c r="A1616" s="181" t="s">
        <v>1068</v>
      </c>
      <c r="B1616" s="70">
        <v>44203</v>
      </c>
      <c r="C1616" s="36">
        <v>458</v>
      </c>
      <c r="D1616" s="36">
        <v>2590</v>
      </c>
      <c r="E1616" s="37">
        <v>0</v>
      </c>
      <c r="F1616" s="36">
        <v>73</v>
      </c>
      <c r="G1616" s="36">
        <v>280</v>
      </c>
      <c r="H1616" s="35">
        <v>0</v>
      </c>
    </row>
    <row r="1617" spans="1:8" s="171" customFormat="1" x14ac:dyDescent="0.35">
      <c r="A1617" s="181" t="s">
        <v>1069</v>
      </c>
      <c r="B1617" s="70">
        <v>44203</v>
      </c>
      <c r="C1617" s="36">
        <v>182</v>
      </c>
      <c r="D1617" s="36">
        <v>1389</v>
      </c>
      <c r="E1617" s="37">
        <v>0</v>
      </c>
      <c r="F1617" s="36">
        <v>55</v>
      </c>
      <c r="G1617" s="36">
        <v>170</v>
      </c>
      <c r="H1617" s="35">
        <v>0</v>
      </c>
    </row>
    <row r="1618" spans="1:8" s="171" customFormat="1" x14ac:dyDescent="0.35">
      <c r="A1618" s="181" t="s">
        <v>1070</v>
      </c>
      <c r="B1618" s="70">
        <v>44203</v>
      </c>
      <c r="C1618" s="36">
        <v>152</v>
      </c>
      <c r="D1618" s="36">
        <v>1389</v>
      </c>
      <c r="E1618" s="37">
        <v>0</v>
      </c>
      <c r="F1618" s="36">
        <v>62</v>
      </c>
      <c r="G1618" s="36">
        <v>199</v>
      </c>
      <c r="H1618" s="35">
        <v>0</v>
      </c>
    </row>
    <row r="1619" spans="1:8" s="171" customFormat="1" x14ac:dyDescent="0.35">
      <c r="A1619" s="181" t="s">
        <v>1071</v>
      </c>
      <c r="B1619" s="70">
        <v>44203</v>
      </c>
      <c r="C1619" s="36">
        <v>104</v>
      </c>
      <c r="D1619" s="36">
        <v>947</v>
      </c>
      <c r="E1619" s="37">
        <v>2</v>
      </c>
      <c r="F1619" s="36">
        <v>10</v>
      </c>
      <c r="G1619" s="36">
        <v>65</v>
      </c>
      <c r="H1619" s="35">
        <v>26</v>
      </c>
    </row>
    <row r="1620" spans="1:8" s="171" customFormat="1" x14ac:dyDescent="0.35">
      <c r="A1620" s="181" t="s">
        <v>1072</v>
      </c>
      <c r="B1620" s="70">
        <v>44203</v>
      </c>
      <c r="C1620" s="36">
        <v>101</v>
      </c>
      <c r="D1620" s="36">
        <v>1021</v>
      </c>
      <c r="E1620" s="37">
        <v>0</v>
      </c>
      <c r="F1620" s="36">
        <v>55</v>
      </c>
      <c r="G1620" s="36">
        <v>184</v>
      </c>
      <c r="H1620" s="35">
        <v>0</v>
      </c>
    </row>
    <row r="1621" spans="1:8" s="171" customFormat="1" x14ac:dyDescent="0.35">
      <c r="A1621" s="181" t="s">
        <v>1073</v>
      </c>
      <c r="B1621" s="70">
        <v>44203</v>
      </c>
      <c r="C1621" s="36">
        <v>181</v>
      </c>
      <c r="D1621" s="36">
        <v>907</v>
      </c>
      <c r="E1621" s="37">
        <v>54</v>
      </c>
      <c r="F1621" s="36">
        <v>45</v>
      </c>
      <c r="G1621" s="36">
        <v>174</v>
      </c>
      <c r="H1621" s="35">
        <v>21</v>
      </c>
    </row>
    <row r="1622" spans="1:8" s="171" customFormat="1" x14ac:dyDescent="0.35">
      <c r="A1622" s="181" t="s">
        <v>1068</v>
      </c>
      <c r="B1622" s="70">
        <v>44204</v>
      </c>
      <c r="C1622" s="36">
        <v>463</v>
      </c>
      <c r="D1622" s="36">
        <v>2574</v>
      </c>
      <c r="E1622" s="37">
        <v>0</v>
      </c>
      <c r="F1622" s="36">
        <v>72</v>
      </c>
      <c r="G1622" s="36">
        <v>274</v>
      </c>
      <c r="H1622" s="35">
        <v>0</v>
      </c>
    </row>
    <row r="1623" spans="1:8" s="171" customFormat="1" x14ac:dyDescent="0.35">
      <c r="A1623" s="181" t="s">
        <v>1069</v>
      </c>
      <c r="B1623" s="70">
        <v>44204</v>
      </c>
      <c r="C1623" s="36">
        <v>172</v>
      </c>
      <c r="D1623" s="36">
        <v>1374</v>
      </c>
      <c r="E1623" s="37">
        <v>0</v>
      </c>
      <c r="F1623" s="36">
        <v>62</v>
      </c>
      <c r="G1623" s="36">
        <v>171</v>
      </c>
      <c r="H1623" s="35">
        <v>0</v>
      </c>
    </row>
    <row r="1624" spans="1:8" s="171" customFormat="1" x14ac:dyDescent="0.35">
      <c r="A1624" s="181" t="s">
        <v>1070</v>
      </c>
      <c r="B1624" s="70">
        <v>44204</v>
      </c>
      <c r="C1624" s="36">
        <v>144</v>
      </c>
      <c r="D1624" s="36">
        <v>1332</v>
      </c>
      <c r="E1624" s="37">
        <v>0</v>
      </c>
      <c r="F1624" s="36">
        <v>68</v>
      </c>
      <c r="G1624" s="36">
        <v>250</v>
      </c>
      <c r="H1624" s="35">
        <v>0</v>
      </c>
    </row>
    <row r="1625" spans="1:8" s="171" customFormat="1" x14ac:dyDescent="0.35">
      <c r="A1625" s="181" t="s">
        <v>1071</v>
      </c>
      <c r="B1625" s="70">
        <v>44204</v>
      </c>
      <c r="C1625" s="36">
        <v>100</v>
      </c>
      <c r="D1625" s="36">
        <v>941</v>
      </c>
      <c r="E1625" s="37">
        <v>3</v>
      </c>
      <c r="F1625" s="36">
        <v>14</v>
      </c>
      <c r="G1625" s="36">
        <v>70</v>
      </c>
      <c r="H1625" s="35">
        <v>25</v>
      </c>
    </row>
    <row r="1626" spans="1:8" s="171" customFormat="1" x14ac:dyDescent="0.35">
      <c r="A1626" s="181" t="s">
        <v>1072</v>
      </c>
      <c r="B1626" s="70">
        <v>44204</v>
      </c>
      <c r="C1626" s="36">
        <v>102</v>
      </c>
      <c r="D1626" s="36">
        <v>991</v>
      </c>
      <c r="E1626" s="37">
        <v>0</v>
      </c>
      <c r="F1626" s="36">
        <v>54</v>
      </c>
      <c r="G1626" s="36">
        <v>215</v>
      </c>
      <c r="H1626" s="35">
        <v>0</v>
      </c>
    </row>
    <row r="1627" spans="1:8" s="171" customFormat="1" x14ac:dyDescent="0.35">
      <c r="A1627" s="181" t="s">
        <v>1073</v>
      </c>
      <c r="B1627" s="70">
        <v>44204</v>
      </c>
      <c r="C1627" s="36">
        <v>188</v>
      </c>
      <c r="D1627" s="36">
        <v>899</v>
      </c>
      <c r="E1627" s="37">
        <v>67</v>
      </c>
      <c r="F1627" s="36">
        <v>38</v>
      </c>
      <c r="G1627" s="36">
        <v>189</v>
      </c>
      <c r="H1627" s="35">
        <v>8</v>
      </c>
    </row>
    <row r="1628" spans="1:8" s="171" customFormat="1" x14ac:dyDescent="0.35">
      <c r="A1628" s="181" t="s">
        <v>1068</v>
      </c>
      <c r="B1628" s="70">
        <v>44205</v>
      </c>
      <c r="C1628" s="36">
        <v>464</v>
      </c>
      <c r="D1628" s="36">
        <v>2454</v>
      </c>
      <c r="E1628" s="37">
        <v>0</v>
      </c>
      <c r="F1628" s="36">
        <v>72</v>
      </c>
      <c r="G1628" s="36">
        <v>374</v>
      </c>
      <c r="H1628" s="35">
        <v>0</v>
      </c>
    </row>
    <row r="1629" spans="1:8" s="171" customFormat="1" x14ac:dyDescent="0.35">
      <c r="A1629" s="181" t="s">
        <v>1069</v>
      </c>
      <c r="B1629" s="70">
        <v>44205</v>
      </c>
      <c r="C1629" s="36">
        <v>182</v>
      </c>
      <c r="D1629" s="36">
        <v>1307</v>
      </c>
      <c r="E1629" s="37">
        <v>0</v>
      </c>
      <c r="F1629" s="36">
        <v>50</v>
      </c>
      <c r="G1629" s="36">
        <v>222</v>
      </c>
      <c r="H1629" s="35">
        <v>0</v>
      </c>
    </row>
    <row r="1630" spans="1:8" s="171" customFormat="1" x14ac:dyDescent="0.35">
      <c r="A1630" s="181" t="s">
        <v>1070</v>
      </c>
      <c r="B1630" s="70">
        <v>44205</v>
      </c>
      <c r="C1630" s="36">
        <v>153</v>
      </c>
      <c r="D1630" s="36">
        <v>1315</v>
      </c>
      <c r="E1630" s="37">
        <v>0</v>
      </c>
      <c r="F1630" s="36">
        <v>56</v>
      </c>
      <c r="G1630" s="36">
        <v>278</v>
      </c>
      <c r="H1630" s="35">
        <v>0</v>
      </c>
    </row>
    <row r="1631" spans="1:8" s="171" customFormat="1" x14ac:dyDescent="0.35">
      <c r="A1631" s="181" t="s">
        <v>1071</v>
      </c>
      <c r="B1631" s="70">
        <v>44205</v>
      </c>
      <c r="C1631" s="36">
        <v>97</v>
      </c>
      <c r="D1631" s="36">
        <v>923</v>
      </c>
      <c r="E1631" s="37">
        <v>4</v>
      </c>
      <c r="F1631" s="36">
        <v>13</v>
      </c>
      <c r="G1631" s="36">
        <v>77</v>
      </c>
      <c r="H1631" s="35">
        <v>24</v>
      </c>
    </row>
    <row r="1632" spans="1:8" s="171" customFormat="1" x14ac:dyDescent="0.35">
      <c r="A1632" s="181" t="s">
        <v>1072</v>
      </c>
      <c r="B1632" s="70">
        <v>44205</v>
      </c>
      <c r="C1632" s="36">
        <v>101</v>
      </c>
      <c r="D1632" s="36">
        <v>998</v>
      </c>
      <c r="E1632" s="37">
        <v>0</v>
      </c>
      <c r="F1632" s="36">
        <v>53</v>
      </c>
      <c r="G1632" s="36">
        <v>195</v>
      </c>
      <c r="H1632" s="35">
        <v>0</v>
      </c>
    </row>
    <row r="1633" spans="1:8" s="171" customFormat="1" x14ac:dyDescent="0.35">
      <c r="A1633" s="181" t="s">
        <v>1073</v>
      </c>
      <c r="B1633" s="70">
        <v>44205</v>
      </c>
      <c r="C1633" s="36">
        <v>175</v>
      </c>
      <c r="D1633" s="36">
        <v>874</v>
      </c>
      <c r="E1633" s="37">
        <v>53</v>
      </c>
      <c r="F1633" s="36">
        <v>49</v>
      </c>
      <c r="G1633" s="36">
        <v>209</v>
      </c>
      <c r="H1633" s="35">
        <v>22</v>
      </c>
    </row>
    <row r="1634" spans="1:8" s="171" customFormat="1" x14ac:dyDescent="0.35">
      <c r="A1634" s="181" t="s">
        <v>1068</v>
      </c>
      <c r="B1634" s="70">
        <v>44206</v>
      </c>
      <c r="C1634" s="36">
        <v>456</v>
      </c>
      <c r="D1634" s="36">
        <v>2358</v>
      </c>
      <c r="E1634" s="37">
        <v>0</v>
      </c>
      <c r="F1634" s="36">
        <v>79</v>
      </c>
      <c r="G1634" s="36">
        <v>463</v>
      </c>
      <c r="H1634" s="35">
        <v>0</v>
      </c>
    </row>
    <row r="1635" spans="1:8" s="171" customFormat="1" x14ac:dyDescent="0.35">
      <c r="A1635" s="181" t="s">
        <v>1069</v>
      </c>
      <c r="B1635" s="70">
        <v>44206</v>
      </c>
      <c r="C1635" s="36">
        <v>181</v>
      </c>
      <c r="D1635" s="36">
        <v>1290</v>
      </c>
      <c r="E1635" s="37">
        <v>0</v>
      </c>
      <c r="F1635" s="36">
        <v>49</v>
      </c>
      <c r="G1635" s="36">
        <v>245</v>
      </c>
      <c r="H1635" s="35">
        <v>0</v>
      </c>
    </row>
    <row r="1636" spans="1:8" s="171" customFormat="1" x14ac:dyDescent="0.35">
      <c r="A1636" s="181" t="s">
        <v>1070</v>
      </c>
      <c r="B1636" s="70">
        <v>44206</v>
      </c>
      <c r="C1636" s="36">
        <v>148</v>
      </c>
      <c r="D1636" s="36">
        <v>1302</v>
      </c>
      <c r="E1636" s="37">
        <v>0</v>
      </c>
      <c r="F1636" s="36">
        <v>59</v>
      </c>
      <c r="G1636" s="36">
        <v>284</v>
      </c>
      <c r="H1636" s="35">
        <v>0</v>
      </c>
    </row>
    <row r="1637" spans="1:8" s="171" customFormat="1" x14ac:dyDescent="0.35">
      <c r="A1637" s="181" t="s">
        <v>1071</v>
      </c>
      <c r="B1637" s="70">
        <v>44206</v>
      </c>
      <c r="C1637" s="36">
        <v>98</v>
      </c>
      <c r="D1637" s="36">
        <v>926</v>
      </c>
      <c r="E1637" s="37">
        <v>5</v>
      </c>
      <c r="F1637" s="36">
        <v>13</v>
      </c>
      <c r="G1637" s="36">
        <v>78</v>
      </c>
      <c r="H1637" s="35">
        <v>23</v>
      </c>
    </row>
    <row r="1638" spans="1:8" s="171" customFormat="1" x14ac:dyDescent="0.35">
      <c r="A1638" s="181" t="s">
        <v>1072</v>
      </c>
      <c r="B1638" s="70">
        <v>44206</v>
      </c>
      <c r="C1638" s="36">
        <v>90</v>
      </c>
      <c r="D1638" s="36">
        <v>986</v>
      </c>
      <c r="E1638" s="37">
        <v>0</v>
      </c>
      <c r="F1638" s="36">
        <v>66</v>
      </c>
      <c r="G1638" s="36">
        <v>199</v>
      </c>
      <c r="H1638" s="35">
        <v>0</v>
      </c>
    </row>
    <row r="1639" spans="1:8" s="171" customFormat="1" x14ac:dyDescent="0.35">
      <c r="A1639" s="181" t="s">
        <v>1073</v>
      </c>
      <c r="B1639" s="70">
        <v>44206</v>
      </c>
      <c r="C1639" s="36">
        <v>178</v>
      </c>
      <c r="D1639" s="36">
        <v>875</v>
      </c>
      <c r="E1639" s="37">
        <v>45</v>
      </c>
      <c r="F1639" s="36">
        <v>46</v>
      </c>
      <c r="G1639" s="36">
        <v>211</v>
      </c>
      <c r="H1639" s="35">
        <v>30</v>
      </c>
    </row>
    <row r="1640" spans="1:8" s="171" customFormat="1" x14ac:dyDescent="0.35">
      <c r="A1640" s="181" t="s">
        <v>1068</v>
      </c>
      <c r="B1640" s="70">
        <v>44207</v>
      </c>
      <c r="C1640" s="36">
        <v>454</v>
      </c>
      <c r="D1640" s="36">
        <v>2419</v>
      </c>
      <c r="E1640" s="37">
        <v>0</v>
      </c>
      <c r="F1640" s="36">
        <v>81</v>
      </c>
      <c r="G1640" s="36">
        <v>413</v>
      </c>
      <c r="H1640" s="35">
        <v>0</v>
      </c>
    </row>
    <row r="1641" spans="1:8" s="171" customFormat="1" x14ac:dyDescent="0.35">
      <c r="A1641" s="181" t="s">
        <v>1069</v>
      </c>
      <c r="B1641" s="70">
        <v>44207</v>
      </c>
      <c r="C1641" s="36">
        <v>167</v>
      </c>
      <c r="D1641" s="36">
        <v>1299</v>
      </c>
      <c r="E1641" s="37">
        <v>0</v>
      </c>
      <c r="F1641" s="36">
        <v>72</v>
      </c>
      <c r="G1641" s="36">
        <v>229</v>
      </c>
      <c r="H1641" s="35">
        <v>0</v>
      </c>
    </row>
    <row r="1642" spans="1:8" s="171" customFormat="1" x14ac:dyDescent="0.35">
      <c r="A1642" s="181" t="s">
        <v>1070</v>
      </c>
      <c r="B1642" s="70">
        <v>44207</v>
      </c>
      <c r="C1642" s="36">
        <v>150</v>
      </c>
      <c r="D1642" s="36">
        <v>1304</v>
      </c>
      <c r="E1642" s="37">
        <v>0</v>
      </c>
      <c r="F1642" s="36">
        <v>61</v>
      </c>
      <c r="G1642" s="36">
        <v>277</v>
      </c>
      <c r="H1642" s="35">
        <v>0</v>
      </c>
    </row>
    <row r="1643" spans="1:8" s="171" customFormat="1" x14ac:dyDescent="0.35">
      <c r="A1643" s="181" t="s">
        <v>1071</v>
      </c>
      <c r="B1643" s="70">
        <v>44207</v>
      </c>
      <c r="C1643" s="36">
        <v>104</v>
      </c>
      <c r="D1643" s="36">
        <v>938</v>
      </c>
      <c r="E1643" s="37">
        <v>4</v>
      </c>
      <c r="F1643" s="36">
        <v>10</v>
      </c>
      <c r="G1643" s="36">
        <v>90</v>
      </c>
      <c r="H1643" s="35">
        <v>24</v>
      </c>
    </row>
    <row r="1644" spans="1:8" s="171" customFormat="1" x14ac:dyDescent="0.35">
      <c r="A1644" s="181" t="s">
        <v>1072</v>
      </c>
      <c r="B1644" s="70">
        <v>44207</v>
      </c>
      <c r="C1644" s="36">
        <v>96</v>
      </c>
      <c r="D1644" s="36">
        <v>1009</v>
      </c>
      <c r="E1644" s="37">
        <v>0</v>
      </c>
      <c r="F1644" s="36">
        <v>57</v>
      </c>
      <c r="G1644" s="36">
        <v>187</v>
      </c>
      <c r="H1644" s="35">
        <v>0</v>
      </c>
    </row>
    <row r="1645" spans="1:8" s="171" customFormat="1" x14ac:dyDescent="0.35">
      <c r="A1645" s="181" t="s">
        <v>1073</v>
      </c>
      <c r="B1645" s="70">
        <v>44207</v>
      </c>
      <c r="C1645" s="36">
        <v>178</v>
      </c>
      <c r="D1645" s="36">
        <v>881</v>
      </c>
      <c r="E1645" s="37">
        <v>46</v>
      </c>
      <c r="F1645" s="36">
        <v>46</v>
      </c>
      <c r="G1645" s="36">
        <v>200</v>
      </c>
      <c r="H1645" s="35">
        <v>29</v>
      </c>
    </row>
    <row r="1646" spans="1:8" s="171" customFormat="1" x14ac:dyDescent="0.35">
      <c r="A1646" s="181" t="s">
        <v>1068</v>
      </c>
      <c r="B1646" s="70">
        <v>44208</v>
      </c>
      <c r="C1646" s="36">
        <v>461</v>
      </c>
      <c r="D1646" s="36">
        <v>2574</v>
      </c>
      <c r="E1646" s="37">
        <v>0</v>
      </c>
      <c r="F1646" s="36">
        <v>82</v>
      </c>
      <c r="G1646" s="36">
        <v>289</v>
      </c>
      <c r="H1646" s="35">
        <v>0</v>
      </c>
    </row>
    <row r="1647" spans="1:8" s="171" customFormat="1" x14ac:dyDescent="0.35">
      <c r="A1647" s="181" t="s">
        <v>1069</v>
      </c>
      <c r="B1647" s="70">
        <v>44208</v>
      </c>
      <c r="C1647" s="36">
        <v>178</v>
      </c>
      <c r="D1647" s="36">
        <v>1348</v>
      </c>
      <c r="E1647" s="37">
        <v>0</v>
      </c>
      <c r="F1647" s="36">
        <v>57</v>
      </c>
      <c r="G1647" s="36">
        <v>196</v>
      </c>
      <c r="H1647" s="35">
        <v>0</v>
      </c>
    </row>
    <row r="1648" spans="1:8" s="171" customFormat="1" x14ac:dyDescent="0.35">
      <c r="A1648" s="181" t="s">
        <v>1070</v>
      </c>
      <c r="B1648" s="70">
        <v>44208</v>
      </c>
      <c r="C1648" s="36">
        <v>139</v>
      </c>
      <c r="D1648" s="36">
        <v>1346</v>
      </c>
      <c r="E1648" s="37">
        <v>0</v>
      </c>
      <c r="F1648" s="36">
        <v>67</v>
      </c>
      <c r="G1648" s="36">
        <v>252</v>
      </c>
      <c r="H1648" s="35">
        <v>0</v>
      </c>
    </row>
    <row r="1649" spans="1:8" s="171" customFormat="1" x14ac:dyDescent="0.35">
      <c r="A1649" s="181" t="s">
        <v>1071</v>
      </c>
      <c r="B1649" s="70">
        <v>44208</v>
      </c>
      <c r="C1649" s="36">
        <v>101</v>
      </c>
      <c r="D1649" s="36">
        <v>951</v>
      </c>
      <c r="E1649" s="37">
        <v>2</v>
      </c>
      <c r="F1649" s="36">
        <v>15</v>
      </c>
      <c r="G1649" s="36">
        <v>84</v>
      </c>
      <c r="H1649" s="35">
        <v>26</v>
      </c>
    </row>
    <row r="1650" spans="1:8" s="171" customFormat="1" x14ac:dyDescent="0.35">
      <c r="A1650" s="181" t="s">
        <v>1072</v>
      </c>
      <c r="B1650" s="70">
        <v>44208</v>
      </c>
      <c r="C1650" s="36">
        <v>100</v>
      </c>
      <c r="D1650" s="36">
        <v>970</v>
      </c>
      <c r="E1650" s="37">
        <v>0</v>
      </c>
      <c r="F1650" s="36">
        <v>53</v>
      </c>
      <c r="G1650" s="36">
        <v>233</v>
      </c>
      <c r="H1650" s="35">
        <v>0</v>
      </c>
    </row>
    <row r="1651" spans="1:8" s="171" customFormat="1" x14ac:dyDescent="0.35">
      <c r="A1651" s="181" t="s">
        <v>1073</v>
      </c>
      <c r="B1651" s="70">
        <v>44208</v>
      </c>
      <c r="C1651" s="36">
        <v>194</v>
      </c>
      <c r="D1651" s="36">
        <v>926</v>
      </c>
      <c r="E1651" s="37">
        <v>45</v>
      </c>
      <c r="F1651" s="36">
        <v>30</v>
      </c>
      <c r="G1651" s="36">
        <v>159</v>
      </c>
      <c r="H1651" s="35">
        <v>30</v>
      </c>
    </row>
    <row r="1652" spans="1:8" s="171" customFormat="1" x14ac:dyDescent="0.35">
      <c r="A1652" s="181" t="s">
        <v>1068</v>
      </c>
      <c r="B1652" s="70">
        <v>44209</v>
      </c>
      <c r="C1652" s="36">
        <v>475</v>
      </c>
      <c r="D1652" s="36">
        <v>2605</v>
      </c>
      <c r="E1652" s="37">
        <v>0</v>
      </c>
      <c r="F1652" s="36">
        <v>73</v>
      </c>
      <c r="G1652" s="36">
        <v>252</v>
      </c>
      <c r="H1652" s="35">
        <v>0</v>
      </c>
    </row>
    <row r="1653" spans="1:8" s="171" customFormat="1" x14ac:dyDescent="0.35">
      <c r="A1653" s="181" t="s">
        <v>1069</v>
      </c>
      <c r="B1653" s="70">
        <v>44209</v>
      </c>
      <c r="C1653" s="36">
        <v>172</v>
      </c>
      <c r="D1653" s="36">
        <v>1338</v>
      </c>
      <c r="E1653" s="37">
        <v>0</v>
      </c>
      <c r="F1653" s="36">
        <v>64</v>
      </c>
      <c r="G1653" s="36">
        <v>195</v>
      </c>
      <c r="H1653" s="35">
        <v>0</v>
      </c>
    </row>
    <row r="1654" spans="1:8" s="171" customFormat="1" x14ac:dyDescent="0.35">
      <c r="A1654" s="181" t="s">
        <v>1070</v>
      </c>
      <c r="B1654" s="70">
        <v>44209</v>
      </c>
      <c r="C1654" s="36">
        <v>144</v>
      </c>
      <c r="D1654" s="36">
        <v>1390</v>
      </c>
      <c r="E1654" s="37">
        <v>0</v>
      </c>
      <c r="F1654" s="36">
        <v>64</v>
      </c>
      <c r="G1654" s="36">
        <v>209</v>
      </c>
      <c r="H1654" s="35">
        <v>0</v>
      </c>
    </row>
    <row r="1655" spans="1:8" s="171" customFormat="1" x14ac:dyDescent="0.35">
      <c r="A1655" s="181" t="s">
        <v>1071</v>
      </c>
      <c r="B1655" s="70">
        <v>44209</v>
      </c>
      <c r="C1655" s="36">
        <v>98</v>
      </c>
      <c r="D1655" s="36">
        <v>968</v>
      </c>
      <c r="E1655" s="37">
        <v>1</v>
      </c>
      <c r="F1655" s="36">
        <v>16</v>
      </c>
      <c r="G1655" s="36">
        <v>62</v>
      </c>
      <c r="H1655" s="35">
        <v>27</v>
      </c>
    </row>
    <row r="1656" spans="1:8" s="171" customFormat="1" x14ac:dyDescent="0.35">
      <c r="A1656" s="181" t="s">
        <v>1072</v>
      </c>
      <c r="B1656" s="70">
        <v>44209</v>
      </c>
      <c r="C1656" s="36">
        <v>91</v>
      </c>
      <c r="D1656" s="36">
        <v>1022</v>
      </c>
      <c r="E1656" s="37">
        <v>0</v>
      </c>
      <c r="F1656" s="36">
        <v>65</v>
      </c>
      <c r="G1656" s="36">
        <v>180</v>
      </c>
      <c r="H1656" s="35">
        <v>0</v>
      </c>
    </row>
    <row r="1657" spans="1:8" s="171" customFormat="1" x14ac:dyDescent="0.35">
      <c r="A1657" s="181" t="s">
        <v>1073</v>
      </c>
      <c r="B1657" s="70">
        <v>44209</v>
      </c>
      <c r="C1657" s="36">
        <v>180</v>
      </c>
      <c r="D1657" s="36">
        <v>915</v>
      </c>
      <c r="E1657" s="37">
        <v>50</v>
      </c>
      <c r="F1657" s="36">
        <v>44</v>
      </c>
      <c r="G1657" s="36">
        <v>171</v>
      </c>
      <c r="H1657" s="35">
        <v>25</v>
      </c>
    </row>
    <row r="1658" spans="1:8" s="171" customFormat="1" x14ac:dyDescent="0.35">
      <c r="A1658" s="181" t="s">
        <v>1068</v>
      </c>
      <c r="B1658" s="70">
        <v>44210</v>
      </c>
      <c r="C1658" s="36">
        <v>467</v>
      </c>
      <c r="D1658" s="36">
        <v>2595</v>
      </c>
      <c r="E1658" s="37">
        <v>0</v>
      </c>
      <c r="F1658" s="36">
        <v>82</v>
      </c>
      <c r="G1658" s="36">
        <v>276</v>
      </c>
      <c r="H1658" s="35">
        <v>0</v>
      </c>
    </row>
    <row r="1659" spans="1:8" s="171" customFormat="1" x14ac:dyDescent="0.35">
      <c r="A1659" s="181" t="s">
        <v>1069</v>
      </c>
      <c r="B1659" s="70">
        <v>44210</v>
      </c>
      <c r="C1659" s="36">
        <v>180</v>
      </c>
      <c r="D1659" s="36">
        <v>1350</v>
      </c>
      <c r="E1659" s="37">
        <v>0</v>
      </c>
      <c r="F1659" s="36">
        <v>56</v>
      </c>
      <c r="G1659" s="36">
        <v>204</v>
      </c>
      <c r="H1659" s="35">
        <v>0</v>
      </c>
    </row>
    <row r="1660" spans="1:8" s="171" customFormat="1" x14ac:dyDescent="0.35">
      <c r="A1660" s="181" t="s">
        <v>1070</v>
      </c>
      <c r="B1660" s="70">
        <v>44210</v>
      </c>
      <c r="C1660" s="36">
        <v>137</v>
      </c>
      <c r="D1660" s="36">
        <v>1376</v>
      </c>
      <c r="E1660" s="37">
        <v>0</v>
      </c>
      <c r="F1660" s="36">
        <v>65</v>
      </c>
      <c r="G1660" s="36">
        <v>213</v>
      </c>
      <c r="H1660" s="35">
        <v>0</v>
      </c>
    </row>
    <row r="1661" spans="1:8" s="171" customFormat="1" x14ac:dyDescent="0.35">
      <c r="A1661" s="181" t="s">
        <v>1071</v>
      </c>
      <c r="B1661" s="70">
        <v>44210</v>
      </c>
      <c r="C1661" s="36">
        <v>101</v>
      </c>
      <c r="D1661" s="36">
        <v>985</v>
      </c>
      <c r="E1661" s="37">
        <v>2</v>
      </c>
      <c r="F1661" s="36">
        <v>16</v>
      </c>
      <c r="G1661" s="36">
        <v>63</v>
      </c>
      <c r="H1661" s="35">
        <v>26</v>
      </c>
    </row>
    <row r="1662" spans="1:8" s="171" customFormat="1" x14ac:dyDescent="0.35">
      <c r="A1662" s="181" t="s">
        <v>1072</v>
      </c>
      <c r="B1662" s="70">
        <v>44210</v>
      </c>
      <c r="C1662" s="36">
        <v>105</v>
      </c>
      <c r="D1662" s="36">
        <v>985</v>
      </c>
      <c r="E1662" s="37">
        <v>0</v>
      </c>
      <c r="F1662" s="36">
        <v>49</v>
      </c>
      <c r="G1662" s="36">
        <v>208</v>
      </c>
      <c r="H1662" s="35">
        <v>0</v>
      </c>
    </row>
    <row r="1663" spans="1:8" s="171" customFormat="1" x14ac:dyDescent="0.35">
      <c r="A1663" s="181" t="s">
        <v>1073</v>
      </c>
      <c r="B1663" s="70">
        <v>44210</v>
      </c>
      <c r="C1663" s="36">
        <v>180</v>
      </c>
      <c r="D1663" s="36">
        <v>891</v>
      </c>
      <c r="E1663" s="37">
        <v>53</v>
      </c>
      <c r="F1663" s="36">
        <v>45</v>
      </c>
      <c r="G1663" s="36">
        <v>201</v>
      </c>
      <c r="H1663" s="35">
        <v>22</v>
      </c>
    </row>
    <row r="1664" spans="1:8" s="171" customFormat="1" x14ac:dyDescent="0.35">
      <c r="A1664" s="181" t="s">
        <v>1068</v>
      </c>
      <c r="B1664" s="70">
        <v>44211</v>
      </c>
      <c r="C1664" s="36">
        <v>467</v>
      </c>
      <c r="D1664" s="36">
        <v>2595</v>
      </c>
      <c r="E1664" s="37">
        <v>0</v>
      </c>
      <c r="F1664" s="36">
        <v>78</v>
      </c>
      <c r="G1664" s="36">
        <v>281</v>
      </c>
      <c r="H1664" s="35">
        <v>0</v>
      </c>
    </row>
    <row r="1665" spans="1:8" s="171" customFormat="1" x14ac:dyDescent="0.35">
      <c r="A1665" s="181" t="s">
        <v>1069</v>
      </c>
      <c r="B1665" s="70">
        <v>44211</v>
      </c>
      <c r="C1665" s="36">
        <v>172</v>
      </c>
      <c r="D1665" s="36">
        <v>1372</v>
      </c>
      <c r="E1665" s="37">
        <v>0</v>
      </c>
      <c r="F1665" s="36">
        <v>67</v>
      </c>
      <c r="G1665" s="36">
        <v>169</v>
      </c>
      <c r="H1665" s="35">
        <v>0</v>
      </c>
    </row>
    <row r="1666" spans="1:8" s="171" customFormat="1" x14ac:dyDescent="0.35">
      <c r="A1666" s="181" t="s">
        <v>1070</v>
      </c>
      <c r="B1666" s="70">
        <v>44211</v>
      </c>
      <c r="C1666" s="36">
        <v>141</v>
      </c>
      <c r="D1666" s="36">
        <v>1390</v>
      </c>
      <c r="E1666" s="37">
        <v>0</v>
      </c>
      <c r="F1666" s="36">
        <v>62</v>
      </c>
      <c r="G1666" s="36">
        <v>217</v>
      </c>
      <c r="H1666" s="35">
        <v>0</v>
      </c>
    </row>
    <row r="1667" spans="1:8" s="171" customFormat="1" x14ac:dyDescent="0.35">
      <c r="A1667" s="181" t="s">
        <v>1071</v>
      </c>
      <c r="B1667" s="70">
        <v>44211</v>
      </c>
      <c r="C1667" s="36">
        <v>103</v>
      </c>
      <c r="D1667" s="36">
        <v>958</v>
      </c>
      <c r="E1667" s="37">
        <v>3</v>
      </c>
      <c r="F1667" s="36">
        <v>16</v>
      </c>
      <c r="G1667" s="36">
        <v>78</v>
      </c>
      <c r="H1667" s="35">
        <v>25</v>
      </c>
    </row>
    <row r="1668" spans="1:8" s="171" customFormat="1" x14ac:dyDescent="0.35">
      <c r="A1668" s="181" t="s">
        <v>1072</v>
      </c>
      <c r="B1668" s="70">
        <v>44211</v>
      </c>
      <c r="C1668" s="36">
        <v>102</v>
      </c>
      <c r="D1668" s="36">
        <v>1018</v>
      </c>
      <c r="E1668" s="37">
        <v>0</v>
      </c>
      <c r="F1668" s="36">
        <v>51</v>
      </c>
      <c r="G1668" s="36">
        <v>163</v>
      </c>
      <c r="H1668" s="35">
        <v>0</v>
      </c>
    </row>
    <row r="1669" spans="1:8" s="171" customFormat="1" x14ac:dyDescent="0.35">
      <c r="A1669" s="181" t="s">
        <v>1073</v>
      </c>
      <c r="B1669" s="70">
        <v>44211</v>
      </c>
      <c r="C1669" s="36">
        <v>179</v>
      </c>
      <c r="D1669" s="36">
        <v>868</v>
      </c>
      <c r="E1669" s="37">
        <v>53</v>
      </c>
      <c r="F1669" s="36">
        <v>45</v>
      </c>
      <c r="G1669" s="36">
        <v>218</v>
      </c>
      <c r="H1669" s="35">
        <v>22</v>
      </c>
    </row>
    <row r="1670" spans="1:8" s="171" customFormat="1" x14ac:dyDescent="0.35">
      <c r="A1670" s="181" t="s">
        <v>1068</v>
      </c>
      <c r="B1670" s="70">
        <v>44212</v>
      </c>
      <c r="C1670" s="36">
        <v>462</v>
      </c>
      <c r="D1670" s="36">
        <v>2550</v>
      </c>
      <c r="E1670" s="37">
        <v>0</v>
      </c>
      <c r="F1670" s="36">
        <v>81</v>
      </c>
      <c r="G1670" s="36">
        <v>337</v>
      </c>
      <c r="H1670" s="35">
        <v>0</v>
      </c>
    </row>
    <row r="1671" spans="1:8" s="171" customFormat="1" x14ac:dyDescent="0.35">
      <c r="A1671" s="181" t="s">
        <v>1069</v>
      </c>
      <c r="B1671" s="70">
        <v>44212</v>
      </c>
      <c r="C1671" s="36">
        <v>181</v>
      </c>
      <c r="D1671" s="36">
        <v>1335</v>
      </c>
      <c r="E1671" s="37">
        <v>0</v>
      </c>
      <c r="F1671" s="36">
        <v>68</v>
      </c>
      <c r="G1671" s="36">
        <v>191</v>
      </c>
      <c r="H1671" s="35">
        <v>0</v>
      </c>
    </row>
    <row r="1672" spans="1:8" s="171" customFormat="1" x14ac:dyDescent="0.35">
      <c r="A1672" s="181" t="s">
        <v>1070</v>
      </c>
      <c r="B1672" s="70">
        <v>44212</v>
      </c>
      <c r="C1672" s="36">
        <v>145</v>
      </c>
      <c r="D1672" s="36">
        <v>1327</v>
      </c>
      <c r="E1672" s="37">
        <v>0</v>
      </c>
      <c r="F1672" s="36">
        <v>57</v>
      </c>
      <c r="G1672" s="36">
        <v>267</v>
      </c>
      <c r="H1672" s="35">
        <v>0</v>
      </c>
    </row>
    <row r="1673" spans="1:8" s="171" customFormat="1" x14ac:dyDescent="0.35">
      <c r="A1673" s="181" t="s">
        <v>1071</v>
      </c>
      <c r="B1673" s="70">
        <v>44212</v>
      </c>
      <c r="C1673" s="36">
        <v>102</v>
      </c>
      <c r="D1673" s="36">
        <v>939</v>
      </c>
      <c r="E1673" s="37">
        <v>0</v>
      </c>
      <c r="F1673" s="36">
        <v>15</v>
      </c>
      <c r="G1673" s="36">
        <v>96</v>
      </c>
      <c r="H1673" s="35">
        <v>28</v>
      </c>
    </row>
    <row r="1674" spans="1:8" s="171" customFormat="1" x14ac:dyDescent="0.35">
      <c r="A1674" s="181" t="s">
        <v>1072</v>
      </c>
      <c r="B1674" s="70">
        <v>44212</v>
      </c>
      <c r="C1674" s="36">
        <v>102</v>
      </c>
      <c r="D1674" s="36">
        <v>980</v>
      </c>
      <c r="E1674" s="37">
        <v>0</v>
      </c>
      <c r="F1674" s="36">
        <v>51</v>
      </c>
      <c r="G1674" s="36">
        <v>205</v>
      </c>
      <c r="H1674" s="35">
        <v>0</v>
      </c>
    </row>
    <row r="1675" spans="1:8" s="171" customFormat="1" x14ac:dyDescent="0.35">
      <c r="A1675" s="181" t="s">
        <v>1073</v>
      </c>
      <c r="B1675" s="70">
        <v>44212</v>
      </c>
      <c r="C1675" s="36">
        <v>174</v>
      </c>
      <c r="D1675" s="36">
        <v>876</v>
      </c>
      <c r="E1675" s="37">
        <v>49</v>
      </c>
      <c r="F1675" s="36">
        <v>50</v>
      </c>
      <c r="G1675" s="36">
        <v>220</v>
      </c>
      <c r="H1675" s="35">
        <v>26</v>
      </c>
    </row>
    <row r="1676" spans="1:8" s="171" customFormat="1" x14ac:dyDescent="0.35">
      <c r="A1676" s="181" t="s">
        <v>1068</v>
      </c>
      <c r="B1676" s="70">
        <v>44213</v>
      </c>
      <c r="C1676" s="36">
        <v>445</v>
      </c>
      <c r="D1676" s="36">
        <v>2459</v>
      </c>
      <c r="E1676" s="37">
        <v>0</v>
      </c>
      <c r="F1676" s="36">
        <v>95</v>
      </c>
      <c r="G1676" s="36">
        <v>409</v>
      </c>
      <c r="H1676" s="35">
        <v>0</v>
      </c>
    </row>
    <row r="1677" spans="1:8" s="171" customFormat="1" x14ac:dyDescent="0.35">
      <c r="A1677" s="181" t="s">
        <v>1069</v>
      </c>
      <c r="B1677" s="70">
        <v>44213</v>
      </c>
      <c r="C1677" s="36">
        <v>175</v>
      </c>
      <c r="D1677" s="36">
        <v>1337</v>
      </c>
      <c r="E1677" s="37">
        <v>0</v>
      </c>
      <c r="F1677" s="36">
        <v>69</v>
      </c>
      <c r="G1677" s="36">
        <v>194</v>
      </c>
      <c r="H1677" s="35">
        <v>0</v>
      </c>
    </row>
    <row r="1678" spans="1:8" s="171" customFormat="1" x14ac:dyDescent="0.35">
      <c r="A1678" s="181" t="s">
        <v>1070</v>
      </c>
      <c r="B1678" s="70">
        <v>44213</v>
      </c>
      <c r="C1678" s="36">
        <v>146</v>
      </c>
      <c r="D1678" s="36">
        <v>1300</v>
      </c>
      <c r="E1678" s="37">
        <v>0</v>
      </c>
      <c r="F1678" s="36">
        <v>53</v>
      </c>
      <c r="G1678" s="36">
        <v>274</v>
      </c>
      <c r="H1678" s="35">
        <v>0</v>
      </c>
    </row>
    <row r="1679" spans="1:8" s="171" customFormat="1" x14ac:dyDescent="0.35">
      <c r="A1679" s="181" t="s">
        <v>1071</v>
      </c>
      <c r="B1679" s="70">
        <v>44213</v>
      </c>
      <c r="C1679" s="36">
        <v>105</v>
      </c>
      <c r="D1679" s="36">
        <v>950</v>
      </c>
      <c r="E1679" s="37">
        <v>1</v>
      </c>
      <c r="F1679" s="36">
        <v>7</v>
      </c>
      <c r="G1679" s="36">
        <v>91</v>
      </c>
      <c r="H1679" s="35">
        <v>27</v>
      </c>
    </row>
    <row r="1680" spans="1:8" s="171" customFormat="1" x14ac:dyDescent="0.35">
      <c r="A1680" s="181" t="s">
        <v>1072</v>
      </c>
      <c r="B1680" s="70">
        <v>44213</v>
      </c>
      <c r="C1680" s="36">
        <v>94</v>
      </c>
      <c r="D1680" s="36">
        <v>993</v>
      </c>
      <c r="E1680" s="37">
        <v>0</v>
      </c>
      <c r="F1680" s="36">
        <v>59</v>
      </c>
      <c r="G1680" s="36">
        <v>191</v>
      </c>
      <c r="H1680" s="35">
        <v>0</v>
      </c>
    </row>
    <row r="1681" spans="1:8" s="171" customFormat="1" x14ac:dyDescent="0.35">
      <c r="A1681" s="181" t="s">
        <v>1073</v>
      </c>
      <c r="B1681" s="70">
        <v>44213</v>
      </c>
      <c r="C1681" s="36">
        <v>177</v>
      </c>
      <c r="D1681" s="36">
        <v>874</v>
      </c>
      <c r="E1681" s="37">
        <v>53</v>
      </c>
      <c r="F1681" s="36">
        <v>47</v>
      </c>
      <c r="G1681" s="36">
        <v>208</v>
      </c>
      <c r="H1681" s="35">
        <v>22</v>
      </c>
    </row>
    <row r="1682" spans="1:8" s="171" customFormat="1" x14ac:dyDescent="0.35">
      <c r="A1682" s="181" t="s">
        <v>1068</v>
      </c>
      <c r="B1682" s="70">
        <v>44214</v>
      </c>
      <c r="C1682" s="36">
        <v>452</v>
      </c>
      <c r="D1682" s="36">
        <v>2458</v>
      </c>
      <c r="E1682" s="37">
        <v>0</v>
      </c>
      <c r="F1682" s="36">
        <v>93</v>
      </c>
      <c r="G1682" s="36">
        <v>398</v>
      </c>
      <c r="H1682" s="35">
        <v>0</v>
      </c>
    </row>
    <row r="1683" spans="1:8" s="171" customFormat="1" x14ac:dyDescent="0.35">
      <c r="A1683" s="181" t="s">
        <v>1069</v>
      </c>
      <c r="B1683" s="70">
        <v>44214</v>
      </c>
      <c r="C1683" s="36">
        <v>184</v>
      </c>
      <c r="D1683" s="36">
        <v>1394</v>
      </c>
      <c r="E1683" s="37">
        <v>0</v>
      </c>
      <c r="F1683" s="36">
        <v>47</v>
      </c>
      <c r="G1683" s="36">
        <v>147</v>
      </c>
      <c r="H1683" s="35">
        <v>0</v>
      </c>
    </row>
    <row r="1684" spans="1:8" s="171" customFormat="1" x14ac:dyDescent="0.35">
      <c r="A1684" s="181" t="s">
        <v>1070</v>
      </c>
      <c r="B1684" s="70">
        <v>44214</v>
      </c>
      <c r="C1684" s="36">
        <v>148</v>
      </c>
      <c r="D1684" s="36">
        <v>1315</v>
      </c>
      <c r="E1684" s="37">
        <v>0</v>
      </c>
      <c r="F1684" s="36">
        <v>52</v>
      </c>
      <c r="G1684" s="36">
        <v>261</v>
      </c>
      <c r="H1684" s="35">
        <v>0</v>
      </c>
    </row>
    <row r="1685" spans="1:8" s="171" customFormat="1" x14ac:dyDescent="0.35">
      <c r="A1685" s="181" t="s">
        <v>1071</v>
      </c>
      <c r="B1685" s="70">
        <v>44214</v>
      </c>
      <c r="C1685" s="36">
        <v>105</v>
      </c>
      <c r="D1685" s="36">
        <v>959</v>
      </c>
      <c r="E1685" s="37">
        <v>2</v>
      </c>
      <c r="F1685" s="36">
        <v>15</v>
      </c>
      <c r="G1685" s="36">
        <v>87</v>
      </c>
      <c r="H1685" s="35">
        <v>26</v>
      </c>
    </row>
    <row r="1686" spans="1:8" s="171" customFormat="1" x14ac:dyDescent="0.35">
      <c r="A1686" s="181" t="s">
        <v>1072</v>
      </c>
      <c r="B1686" s="70">
        <v>44214</v>
      </c>
      <c r="C1686" s="36">
        <v>101</v>
      </c>
      <c r="D1686" s="36">
        <v>1006</v>
      </c>
      <c r="E1686" s="37">
        <v>0</v>
      </c>
      <c r="F1686" s="36">
        <v>54</v>
      </c>
      <c r="G1686" s="36">
        <v>194</v>
      </c>
      <c r="H1686" s="35">
        <v>0</v>
      </c>
    </row>
    <row r="1687" spans="1:8" s="171" customFormat="1" x14ac:dyDescent="0.35">
      <c r="A1687" s="181" t="s">
        <v>1073</v>
      </c>
      <c r="B1687" s="70">
        <v>44214</v>
      </c>
      <c r="C1687" s="36">
        <v>174</v>
      </c>
      <c r="D1687" s="36">
        <v>878</v>
      </c>
      <c r="E1687" s="37">
        <v>51</v>
      </c>
      <c r="F1687" s="36">
        <v>51</v>
      </c>
      <c r="G1687" s="36">
        <v>206</v>
      </c>
      <c r="H1687" s="35">
        <v>24</v>
      </c>
    </row>
    <row r="1688" spans="1:8" s="171" customFormat="1" x14ac:dyDescent="0.35">
      <c r="A1688" s="181" t="s">
        <v>1068</v>
      </c>
      <c r="B1688" s="70">
        <v>44215</v>
      </c>
      <c r="C1688" s="36">
        <v>458</v>
      </c>
      <c r="D1688" s="36">
        <v>2439</v>
      </c>
      <c r="E1688" s="37">
        <v>0</v>
      </c>
      <c r="F1688" s="36">
        <v>90</v>
      </c>
      <c r="G1688" s="36">
        <v>396</v>
      </c>
      <c r="H1688" s="35">
        <v>0</v>
      </c>
    </row>
    <row r="1689" spans="1:8" s="171" customFormat="1" x14ac:dyDescent="0.35">
      <c r="A1689" s="181" t="s">
        <v>1069</v>
      </c>
      <c r="B1689" s="70">
        <v>44215</v>
      </c>
      <c r="C1689" s="36">
        <v>193</v>
      </c>
      <c r="D1689" s="36">
        <v>1384</v>
      </c>
      <c r="E1689" s="37">
        <v>0</v>
      </c>
      <c r="F1689" s="36">
        <v>52</v>
      </c>
      <c r="G1689" s="36">
        <v>165</v>
      </c>
      <c r="H1689" s="35">
        <v>0</v>
      </c>
    </row>
    <row r="1690" spans="1:8" s="171" customFormat="1" x14ac:dyDescent="0.35">
      <c r="A1690" s="181" t="s">
        <v>1070</v>
      </c>
      <c r="B1690" s="70">
        <v>44215</v>
      </c>
      <c r="C1690" s="36">
        <v>149</v>
      </c>
      <c r="D1690" s="36">
        <v>1352</v>
      </c>
      <c r="E1690" s="37">
        <v>0</v>
      </c>
      <c r="F1690" s="36">
        <v>55</v>
      </c>
      <c r="G1690" s="36">
        <v>241</v>
      </c>
      <c r="H1690" s="35">
        <v>0</v>
      </c>
    </row>
    <row r="1691" spans="1:8" s="171" customFormat="1" x14ac:dyDescent="0.35">
      <c r="A1691" s="181" t="s">
        <v>1071</v>
      </c>
      <c r="B1691" s="70">
        <v>44215</v>
      </c>
      <c r="C1691" s="36">
        <v>104</v>
      </c>
      <c r="D1691" s="36">
        <v>902</v>
      </c>
      <c r="E1691" s="37">
        <v>2</v>
      </c>
      <c r="F1691" s="36">
        <v>20</v>
      </c>
      <c r="G1691" s="36">
        <v>92</v>
      </c>
      <c r="H1691" s="35">
        <v>48</v>
      </c>
    </row>
    <row r="1692" spans="1:8" s="171" customFormat="1" x14ac:dyDescent="0.35">
      <c r="A1692" s="181" t="s">
        <v>1072</v>
      </c>
      <c r="B1692" s="70">
        <v>44215</v>
      </c>
      <c r="C1692" s="36">
        <v>100</v>
      </c>
      <c r="D1692" s="36">
        <v>991</v>
      </c>
      <c r="E1692" s="37">
        <v>0</v>
      </c>
      <c r="F1692" s="36">
        <v>53</v>
      </c>
      <c r="G1692" s="36">
        <v>208</v>
      </c>
      <c r="H1692" s="35">
        <v>0</v>
      </c>
    </row>
    <row r="1693" spans="1:8" s="171" customFormat="1" x14ac:dyDescent="0.35">
      <c r="A1693" s="181" t="s">
        <v>1073</v>
      </c>
      <c r="B1693" s="70">
        <v>44215</v>
      </c>
      <c r="C1693" s="36">
        <v>185</v>
      </c>
      <c r="D1693" s="36">
        <v>891</v>
      </c>
      <c r="E1693" s="37">
        <v>54</v>
      </c>
      <c r="F1693" s="36">
        <v>40</v>
      </c>
      <c r="G1693" s="36">
        <v>199</v>
      </c>
      <c r="H1693" s="35">
        <v>21</v>
      </c>
    </row>
    <row r="1694" spans="1:8" s="171" customFormat="1" x14ac:dyDescent="0.35">
      <c r="A1694" s="181" t="s">
        <v>1068</v>
      </c>
      <c r="B1694" s="70">
        <v>44216</v>
      </c>
      <c r="C1694" s="36">
        <v>469</v>
      </c>
      <c r="D1694" s="36">
        <v>2578</v>
      </c>
      <c r="E1694" s="37">
        <v>0</v>
      </c>
      <c r="F1694" s="36">
        <v>75</v>
      </c>
      <c r="G1694" s="36">
        <v>250</v>
      </c>
      <c r="H1694" s="35">
        <v>0</v>
      </c>
    </row>
    <row r="1695" spans="1:8" s="171" customFormat="1" x14ac:dyDescent="0.35">
      <c r="A1695" s="181" t="s">
        <v>1069</v>
      </c>
      <c r="B1695" s="70">
        <v>44216</v>
      </c>
      <c r="C1695" s="36">
        <v>192</v>
      </c>
      <c r="D1695" s="36">
        <v>1397</v>
      </c>
      <c r="E1695" s="37">
        <v>0</v>
      </c>
      <c r="F1695" s="36">
        <v>50</v>
      </c>
      <c r="G1695" s="36">
        <v>153</v>
      </c>
      <c r="H1695" s="35">
        <v>0</v>
      </c>
    </row>
    <row r="1696" spans="1:8" s="171" customFormat="1" x14ac:dyDescent="0.35">
      <c r="A1696" s="181" t="s">
        <v>1070</v>
      </c>
      <c r="B1696" s="70">
        <v>44216</v>
      </c>
      <c r="C1696" s="36">
        <v>151</v>
      </c>
      <c r="D1696" s="36">
        <v>1411</v>
      </c>
      <c r="E1696" s="37">
        <v>0</v>
      </c>
      <c r="F1696" s="36">
        <v>52</v>
      </c>
      <c r="G1696" s="36">
        <v>177</v>
      </c>
      <c r="H1696" s="35">
        <v>0</v>
      </c>
    </row>
    <row r="1697" spans="1:8" s="171" customFormat="1" x14ac:dyDescent="0.35">
      <c r="A1697" s="181" t="s">
        <v>1071</v>
      </c>
      <c r="B1697" s="70">
        <v>44216</v>
      </c>
      <c r="C1697" s="36">
        <v>113</v>
      </c>
      <c r="D1697" s="36">
        <v>911</v>
      </c>
      <c r="E1697" s="37">
        <v>3</v>
      </c>
      <c r="F1697" s="36">
        <v>12</v>
      </c>
      <c r="G1697" s="36">
        <v>96</v>
      </c>
      <c r="H1697" s="35">
        <v>47</v>
      </c>
    </row>
    <row r="1698" spans="1:8" s="171" customFormat="1" x14ac:dyDescent="0.35">
      <c r="A1698" s="181" t="s">
        <v>1072</v>
      </c>
      <c r="B1698" s="70">
        <v>44216</v>
      </c>
      <c r="C1698" s="36">
        <v>105</v>
      </c>
      <c r="D1698" s="36">
        <v>983</v>
      </c>
      <c r="E1698" s="37">
        <v>0</v>
      </c>
      <c r="F1698" s="36">
        <v>48</v>
      </c>
      <c r="G1698" s="36">
        <v>221</v>
      </c>
      <c r="H1698" s="35">
        <v>0</v>
      </c>
    </row>
    <row r="1699" spans="1:8" s="171" customFormat="1" x14ac:dyDescent="0.35">
      <c r="A1699" s="181" t="s">
        <v>1073</v>
      </c>
      <c r="B1699" s="70">
        <v>44216</v>
      </c>
      <c r="C1699" s="36">
        <v>195</v>
      </c>
      <c r="D1699" s="36">
        <v>912</v>
      </c>
      <c r="E1699" s="37">
        <v>54</v>
      </c>
      <c r="F1699" s="36">
        <v>28</v>
      </c>
      <c r="G1699" s="36">
        <v>184</v>
      </c>
      <c r="H1699" s="35">
        <v>21</v>
      </c>
    </row>
    <row r="1700" spans="1:8" s="171" customFormat="1" x14ac:dyDescent="0.35">
      <c r="A1700" s="181" t="s">
        <v>1068</v>
      </c>
      <c r="B1700" s="70">
        <v>44217</v>
      </c>
      <c r="C1700" s="36">
        <v>468</v>
      </c>
      <c r="D1700" s="36">
        <v>2612</v>
      </c>
      <c r="E1700" s="37">
        <v>0</v>
      </c>
      <c r="F1700" s="36">
        <v>81</v>
      </c>
      <c r="G1700" s="36">
        <v>212</v>
      </c>
      <c r="H1700" s="35">
        <v>0</v>
      </c>
    </row>
    <row r="1701" spans="1:8" s="171" customFormat="1" x14ac:dyDescent="0.35">
      <c r="A1701" s="181" t="s">
        <v>1069</v>
      </c>
      <c r="B1701" s="70">
        <v>44217</v>
      </c>
      <c r="C1701" s="36">
        <v>193</v>
      </c>
      <c r="D1701" s="36">
        <v>1373</v>
      </c>
      <c r="E1701" s="37">
        <v>0</v>
      </c>
      <c r="F1701" s="36">
        <v>53</v>
      </c>
      <c r="G1701" s="36">
        <v>167</v>
      </c>
      <c r="H1701" s="35">
        <v>0</v>
      </c>
    </row>
    <row r="1702" spans="1:8" s="171" customFormat="1" x14ac:dyDescent="0.35">
      <c r="A1702" s="181" t="s">
        <v>1070</v>
      </c>
      <c r="B1702" s="70">
        <v>44217</v>
      </c>
      <c r="C1702" s="36">
        <v>154</v>
      </c>
      <c r="D1702" s="36">
        <v>1408</v>
      </c>
      <c r="E1702" s="37">
        <v>0</v>
      </c>
      <c r="F1702" s="36">
        <v>49</v>
      </c>
      <c r="G1702" s="36">
        <v>179</v>
      </c>
      <c r="H1702" s="35">
        <v>0</v>
      </c>
    </row>
    <row r="1703" spans="1:8" s="171" customFormat="1" x14ac:dyDescent="0.35">
      <c r="A1703" s="181" t="s">
        <v>1071</v>
      </c>
      <c r="B1703" s="70">
        <v>44217</v>
      </c>
      <c r="C1703" s="36">
        <v>110</v>
      </c>
      <c r="D1703" s="36">
        <v>901</v>
      </c>
      <c r="E1703" s="37">
        <v>3</v>
      </c>
      <c r="F1703" s="36">
        <v>17</v>
      </c>
      <c r="G1703" s="36">
        <v>100</v>
      </c>
      <c r="H1703" s="35">
        <v>47</v>
      </c>
    </row>
    <row r="1704" spans="1:8" s="171" customFormat="1" x14ac:dyDescent="0.35">
      <c r="A1704" s="181" t="s">
        <v>1072</v>
      </c>
      <c r="B1704" s="70">
        <v>44217</v>
      </c>
      <c r="C1704" s="36">
        <v>94</v>
      </c>
      <c r="D1704" s="36">
        <v>983</v>
      </c>
      <c r="E1704" s="37">
        <v>0</v>
      </c>
      <c r="F1704" s="36">
        <v>59</v>
      </c>
      <c r="G1704" s="36">
        <v>220</v>
      </c>
      <c r="H1704" s="35">
        <v>0</v>
      </c>
    </row>
    <row r="1705" spans="1:8" s="171" customFormat="1" x14ac:dyDescent="0.35">
      <c r="A1705" s="181" t="s">
        <v>1073</v>
      </c>
      <c r="B1705" s="70">
        <v>44217</v>
      </c>
      <c r="C1705" s="36">
        <v>186</v>
      </c>
      <c r="D1705" s="36">
        <v>938</v>
      </c>
      <c r="E1705" s="37">
        <v>51</v>
      </c>
      <c r="F1705" s="36">
        <v>37</v>
      </c>
      <c r="G1705" s="36">
        <v>158</v>
      </c>
      <c r="H1705" s="35">
        <v>24</v>
      </c>
    </row>
    <row r="1706" spans="1:8" s="171" customFormat="1" x14ac:dyDescent="0.35">
      <c r="A1706" s="181" t="s">
        <v>1068</v>
      </c>
      <c r="B1706" s="70">
        <v>44218</v>
      </c>
      <c r="C1706" s="36">
        <v>480</v>
      </c>
      <c r="D1706" s="36">
        <v>2591</v>
      </c>
      <c r="E1706" s="37">
        <v>0</v>
      </c>
      <c r="F1706" s="36">
        <v>58</v>
      </c>
      <c r="G1706" s="36">
        <v>228</v>
      </c>
      <c r="H1706" s="35">
        <v>0</v>
      </c>
    </row>
    <row r="1707" spans="1:8" s="171" customFormat="1" x14ac:dyDescent="0.35">
      <c r="A1707" s="181" t="s">
        <v>1069</v>
      </c>
      <c r="B1707" s="70">
        <v>44218</v>
      </c>
      <c r="C1707" s="36">
        <v>189</v>
      </c>
      <c r="D1707" s="36">
        <v>1367</v>
      </c>
      <c r="E1707" s="37">
        <v>0</v>
      </c>
      <c r="F1707" s="36">
        <v>51</v>
      </c>
      <c r="G1707" s="36">
        <v>178</v>
      </c>
      <c r="H1707" s="35">
        <v>0</v>
      </c>
    </row>
    <row r="1708" spans="1:8" s="171" customFormat="1" x14ac:dyDescent="0.35">
      <c r="A1708" s="181" t="s">
        <v>1070</v>
      </c>
      <c r="B1708" s="70">
        <v>44218</v>
      </c>
      <c r="C1708" s="36">
        <v>151</v>
      </c>
      <c r="D1708" s="36">
        <v>1349</v>
      </c>
      <c r="E1708" s="37">
        <v>0</v>
      </c>
      <c r="F1708" s="36">
        <v>53</v>
      </c>
      <c r="G1708" s="36">
        <v>232</v>
      </c>
      <c r="H1708" s="35">
        <v>0</v>
      </c>
    </row>
    <row r="1709" spans="1:8" s="171" customFormat="1" x14ac:dyDescent="0.35">
      <c r="A1709" s="181" t="s">
        <v>1071</v>
      </c>
      <c r="B1709" s="70">
        <v>44218</v>
      </c>
      <c r="C1709" s="36">
        <v>109</v>
      </c>
      <c r="D1709" s="36">
        <v>897</v>
      </c>
      <c r="E1709" s="37">
        <v>1</v>
      </c>
      <c r="F1709" s="36">
        <v>14</v>
      </c>
      <c r="G1709" s="36">
        <v>112</v>
      </c>
      <c r="H1709" s="35">
        <v>49</v>
      </c>
    </row>
    <row r="1710" spans="1:8" s="171" customFormat="1" x14ac:dyDescent="0.35">
      <c r="A1710" s="181" t="s">
        <v>1072</v>
      </c>
      <c r="B1710" s="70">
        <v>44218</v>
      </c>
      <c r="C1710" s="36">
        <v>91</v>
      </c>
      <c r="D1710" s="36">
        <v>996</v>
      </c>
      <c r="E1710" s="37">
        <v>0</v>
      </c>
      <c r="F1710" s="36">
        <v>62</v>
      </c>
      <c r="G1710" s="36">
        <v>206</v>
      </c>
      <c r="H1710" s="35">
        <v>0</v>
      </c>
    </row>
    <row r="1711" spans="1:8" s="171" customFormat="1" x14ac:dyDescent="0.35">
      <c r="A1711" s="181" t="s">
        <v>1073</v>
      </c>
      <c r="B1711" s="70">
        <v>44218</v>
      </c>
      <c r="C1711" s="36">
        <v>190</v>
      </c>
      <c r="D1711" s="36">
        <v>894</v>
      </c>
      <c r="E1711" s="37">
        <v>50</v>
      </c>
      <c r="F1711" s="36">
        <v>32</v>
      </c>
      <c r="G1711" s="36">
        <v>202</v>
      </c>
      <c r="H1711" s="35">
        <v>25</v>
      </c>
    </row>
    <row r="1712" spans="1:8" s="171" customFormat="1" x14ac:dyDescent="0.35">
      <c r="A1712" s="181" t="s">
        <v>1068</v>
      </c>
      <c r="B1712" s="70">
        <v>44219</v>
      </c>
      <c r="C1712" s="36">
        <v>469</v>
      </c>
      <c r="D1712" s="36">
        <v>2560</v>
      </c>
      <c r="E1712" s="37">
        <v>0</v>
      </c>
      <c r="F1712" s="36">
        <v>64</v>
      </c>
      <c r="G1712" s="36">
        <v>273</v>
      </c>
      <c r="H1712" s="35">
        <v>0</v>
      </c>
    </row>
    <row r="1713" spans="1:8" s="171" customFormat="1" x14ac:dyDescent="0.35">
      <c r="A1713" s="181" t="s">
        <v>1069</v>
      </c>
      <c r="B1713" s="70">
        <v>44219</v>
      </c>
      <c r="C1713" s="36">
        <v>187</v>
      </c>
      <c r="D1713" s="36">
        <v>1332</v>
      </c>
      <c r="E1713" s="37">
        <v>0</v>
      </c>
      <c r="F1713" s="36">
        <v>48</v>
      </c>
      <c r="G1713" s="36">
        <v>202</v>
      </c>
      <c r="H1713" s="35">
        <v>0</v>
      </c>
    </row>
    <row r="1714" spans="1:8" s="171" customFormat="1" x14ac:dyDescent="0.35">
      <c r="A1714" s="181" t="s">
        <v>1070</v>
      </c>
      <c r="B1714" s="70">
        <v>44219</v>
      </c>
      <c r="C1714" s="36">
        <v>147</v>
      </c>
      <c r="D1714" s="36">
        <v>1326</v>
      </c>
      <c r="E1714" s="37">
        <v>0</v>
      </c>
      <c r="F1714" s="36">
        <v>59</v>
      </c>
      <c r="G1714" s="36">
        <v>242</v>
      </c>
      <c r="H1714" s="35">
        <v>0</v>
      </c>
    </row>
    <row r="1715" spans="1:8" s="171" customFormat="1" x14ac:dyDescent="0.35">
      <c r="A1715" s="181" t="s">
        <v>1071</v>
      </c>
      <c r="B1715" s="70">
        <v>44219</v>
      </c>
      <c r="C1715" s="36">
        <v>112</v>
      </c>
      <c r="D1715" s="36">
        <v>877</v>
      </c>
      <c r="E1715" s="37">
        <v>2</v>
      </c>
      <c r="F1715" s="36">
        <v>11</v>
      </c>
      <c r="G1715" s="36">
        <v>125</v>
      </c>
      <c r="H1715" s="35">
        <v>48</v>
      </c>
    </row>
    <row r="1716" spans="1:8" s="171" customFormat="1" x14ac:dyDescent="0.35">
      <c r="A1716" s="181" t="s">
        <v>1072</v>
      </c>
      <c r="B1716" s="70">
        <v>44219</v>
      </c>
      <c r="C1716" s="36">
        <v>90</v>
      </c>
      <c r="D1716" s="36">
        <v>999</v>
      </c>
      <c r="E1716" s="37">
        <v>0</v>
      </c>
      <c r="F1716" s="36">
        <v>63</v>
      </c>
      <c r="G1716" s="36">
        <v>201</v>
      </c>
      <c r="H1716" s="35">
        <v>0</v>
      </c>
    </row>
    <row r="1717" spans="1:8" s="171" customFormat="1" x14ac:dyDescent="0.35">
      <c r="A1717" s="181" t="s">
        <v>1073</v>
      </c>
      <c r="B1717" s="70">
        <v>44219</v>
      </c>
      <c r="C1717" s="36">
        <v>186</v>
      </c>
      <c r="D1717" s="36">
        <v>844</v>
      </c>
      <c r="E1717" s="37">
        <v>45</v>
      </c>
      <c r="F1717" s="36">
        <v>36</v>
      </c>
      <c r="G1717" s="36">
        <v>252</v>
      </c>
      <c r="H1717" s="35">
        <v>30</v>
      </c>
    </row>
    <row r="1718" spans="1:8" s="171" customFormat="1" x14ac:dyDescent="0.35">
      <c r="A1718" s="181" t="s">
        <v>1068</v>
      </c>
      <c r="B1718" s="70">
        <v>44220</v>
      </c>
      <c r="C1718" s="36">
        <v>463</v>
      </c>
      <c r="D1718" s="36">
        <v>2489</v>
      </c>
      <c r="E1718" s="37">
        <v>0</v>
      </c>
      <c r="F1718" s="36">
        <v>74</v>
      </c>
      <c r="G1718" s="36">
        <v>331</v>
      </c>
      <c r="H1718" s="35">
        <v>0</v>
      </c>
    </row>
    <row r="1719" spans="1:8" s="171" customFormat="1" x14ac:dyDescent="0.35">
      <c r="A1719" s="181" t="s">
        <v>1069</v>
      </c>
      <c r="B1719" s="70">
        <v>44220</v>
      </c>
      <c r="C1719" s="36">
        <v>187</v>
      </c>
      <c r="D1719" s="36">
        <v>1312</v>
      </c>
      <c r="E1719" s="37">
        <v>0</v>
      </c>
      <c r="F1719" s="36">
        <v>47</v>
      </c>
      <c r="G1719" s="36">
        <v>213</v>
      </c>
      <c r="H1719" s="35">
        <v>0</v>
      </c>
    </row>
    <row r="1720" spans="1:8" s="171" customFormat="1" x14ac:dyDescent="0.35">
      <c r="A1720" s="181" t="s">
        <v>1070</v>
      </c>
      <c r="B1720" s="70">
        <v>44220</v>
      </c>
      <c r="C1720" s="36">
        <v>150</v>
      </c>
      <c r="D1720" s="36">
        <v>1312</v>
      </c>
      <c r="E1720" s="37">
        <v>0</v>
      </c>
      <c r="F1720" s="36">
        <v>55</v>
      </c>
      <c r="G1720" s="36">
        <v>253</v>
      </c>
      <c r="H1720" s="35">
        <v>0</v>
      </c>
    </row>
    <row r="1721" spans="1:8" s="171" customFormat="1" x14ac:dyDescent="0.35">
      <c r="A1721" s="181" t="s">
        <v>1071</v>
      </c>
      <c r="B1721" s="70">
        <v>44220</v>
      </c>
      <c r="C1721" s="36">
        <v>105</v>
      </c>
      <c r="D1721" s="36">
        <v>836</v>
      </c>
      <c r="E1721" s="37">
        <v>2</v>
      </c>
      <c r="F1721" s="36">
        <v>16</v>
      </c>
      <c r="G1721" s="36">
        <v>148</v>
      </c>
      <c r="H1721" s="35">
        <v>48</v>
      </c>
    </row>
    <row r="1722" spans="1:8" s="171" customFormat="1" x14ac:dyDescent="0.35">
      <c r="A1722" s="181" t="s">
        <v>1072</v>
      </c>
      <c r="B1722" s="70">
        <v>44220</v>
      </c>
      <c r="C1722" s="36">
        <v>86</v>
      </c>
      <c r="D1722" s="36">
        <v>960</v>
      </c>
      <c r="E1722" s="37">
        <v>0</v>
      </c>
      <c r="F1722" s="36">
        <v>67</v>
      </c>
      <c r="G1722" s="36">
        <v>231</v>
      </c>
      <c r="H1722" s="35">
        <v>0</v>
      </c>
    </row>
    <row r="1723" spans="1:8" s="171" customFormat="1" x14ac:dyDescent="0.35">
      <c r="A1723" s="181" t="s">
        <v>1073</v>
      </c>
      <c r="B1723" s="70">
        <v>44220</v>
      </c>
      <c r="C1723" s="36">
        <v>169</v>
      </c>
      <c r="D1723" s="36">
        <v>841</v>
      </c>
      <c r="E1723" s="37">
        <v>45</v>
      </c>
      <c r="F1723" s="36">
        <v>53</v>
      </c>
      <c r="G1723" s="36">
        <v>236</v>
      </c>
      <c r="H1723" s="35">
        <v>30</v>
      </c>
    </row>
    <row r="1724" spans="1:8" s="171" customFormat="1" x14ac:dyDescent="0.35">
      <c r="A1724" s="181" t="s">
        <v>1068</v>
      </c>
      <c r="B1724" s="70">
        <v>44221</v>
      </c>
      <c r="C1724" s="36">
        <v>460</v>
      </c>
      <c r="D1724" s="36">
        <v>2484</v>
      </c>
      <c r="E1724" s="37">
        <v>0</v>
      </c>
      <c r="F1724" s="36">
        <v>76</v>
      </c>
      <c r="G1724" s="36">
        <v>347</v>
      </c>
      <c r="H1724" s="35">
        <v>0</v>
      </c>
    </row>
    <row r="1725" spans="1:8" s="171" customFormat="1" x14ac:dyDescent="0.35">
      <c r="A1725" s="181" t="s">
        <v>1069</v>
      </c>
      <c r="B1725" s="70">
        <v>44221</v>
      </c>
      <c r="C1725" s="36">
        <v>194</v>
      </c>
      <c r="D1725" s="36">
        <v>1316</v>
      </c>
      <c r="E1725" s="37">
        <v>0</v>
      </c>
      <c r="F1725" s="36">
        <v>48</v>
      </c>
      <c r="G1725" s="36">
        <v>194</v>
      </c>
      <c r="H1725" s="35">
        <v>0</v>
      </c>
    </row>
    <row r="1726" spans="1:8" s="171" customFormat="1" x14ac:dyDescent="0.35">
      <c r="A1726" s="181" t="s">
        <v>1070</v>
      </c>
      <c r="B1726" s="70">
        <v>44221</v>
      </c>
      <c r="C1726" s="36">
        <v>150</v>
      </c>
      <c r="D1726" s="36">
        <v>1343</v>
      </c>
      <c r="E1726" s="37">
        <v>0</v>
      </c>
      <c r="F1726" s="36">
        <v>54</v>
      </c>
      <c r="G1726" s="36">
        <v>220</v>
      </c>
      <c r="H1726" s="35">
        <v>0</v>
      </c>
    </row>
    <row r="1727" spans="1:8" s="171" customFormat="1" x14ac:dyDescent="0.35">
      <c r="A1727" s="181" t="s">
        <v>1071</v>
      </c>
      <c r="B1727" s="70">
        <v>44221</v>
      </c>
      <c r="C1727" s="36">
        <v>106</v>
      </c>
      <c r="D1727" s="36">
        <v>875</v>
      </c>
      <c r="E1727" s="37">
        <v>1</v>
      </c>
      <c r="F1727" s="36">
        <v>15</v>
      </c>
      <c r="G1727" s="36">
        <v>113</v>
      </c>
      <c r="H1727" s="35">
        <v>49</v>
      </c>
    </row>
    <row r="1728" spans="1:8" s="171" customFormat="1" x14ac:dyDescent="0.35">
      <c r="A1728" s="181" t="s">
        <v>1072</v>
      </c>
      <c r="B1728" s="70">
        <v>44221</v>
      </c>
      <c r="C1728" s="36">
        <v>91</v>
      </c>
      <c r="D1728" s="36">
        <v>950</v>
      </c>
      <c r="E1728" s="37">
        <v>0</v>
      </c>
      <c r="F1728" s="36">
        <v>62</v>
      </c>
      <c r="G1728" s="36">
        <v>228</v>
      </c>
      <c r="H1728" s="35">
        <v>0</v>
      </c>
    </row>
    <row r="1729" spans="1:8" s="171" customFormat="1" x14ac:dyDescent="0.35">
      <c r="A1729" s="181" t="s">
        <v>1073</v>
      </c>
      <c r="B1729" s="70">
        <v>44221</v>
      </c>
      <c r="C1729" s="36">
        <v>175</v>
      </c>
      <c r="D1729" s="36">
        <v>846</v>
      </c>
      <c r="E1729" s="37">
        <v>38</v>
      </c>
      <c r="F1729" s="36">
        <v>47</v>
      </c>
      <c r="G1729" s="36">
        <v>225</v>
      </c>
      <c r="H1729" s="35">
        <v>37</v>
      </c>
    </row>
    <row r="1730" spans="1:8" s="171" customFormat="1" x14ac:dyDescent="0.35">
      <c r="A1730" s="181" t="s">
        <v>1068</v>
      </c>
      <c r="B1730" s="70">
        <v>44222</v>
      </c>
      <c r="C1730" s="36">
        <v>471</v>
      </c>
      <c r="D1730" s="36">
        <v>2576</v>
      </c>
      <c r="E1730" s="37">
        <v>0</v>
      </c>
      <c r="F1730" s="36">
        <v>57</v>
      </c>
      <c r="G1730" s="36">
        <v>254</v>
      </c>
      <c r="H1730" s="35">
        <v>0</v>
      </c>
    </row>
    <row r="1731" spans="1:8" s="171" customFormat="1" x14ac:dyDescent="0.35">
      <c r="A1731" s="181" t="s">
        <v>1069</v>
      </c>
      <c r="B1731" s="70">
        <v>44222</v>
      </c>
      <c r="C1731" s="36">
        <v>194</v>
      </c>
      <c r="D1731" s="36">
        <v>1357</v>
      </c>
      <c r="E1731" s="37">
        <v>0</v>
      </c>
      <c r="F1731" s="36">
        <v>43</v>
      </c>
      <c r="G1731" s="36">
        <v>181</v>
      </c>
      <c r="H1731" s="35">
        <v>0</v>
      </c>
    </row>
    <row r="1732" spans="1:8" s="171" customFormat="1" x14ac:dyDescent="0.35">
      <c r="A1732" s="181" t="s">
        <v>1070</v>
      </c>
      <c r="B1732" s="70">
        <v>44222</v>
      </c>
      <c r="C1732" s="36">
        <v>153</v>
      </c>
      <c r="D1732" s="36">
        <v>1395</v>
      </c>
      <c r="E1732" s="37">
        <v>0</v>
      </c>
      <c r="F1732" s="36">
        <v>50</v>
      </c>
      <c r="G1732" s="36">
        <v>197</v>
      </c>
      <c r="H1732" s="35">
        <v>0</v>
      </c>
    </row>
    <row r="1733" spans="1:8" s="171" customFormat="1" x14ac:dyDescent="0.35">
      <c r="A1733" s="181" t="s">
        <v>1071</v>
      </c>
      <c r="B1733" s="70">
        <v>44222</v>
      </c>
      <c r="C1733" s="36">
        <v>107</v>
      </c>
      <c r="D1733" s="36">
        <v>894</v>
      </c>
      <c r="E1733" s="37">
        <v>1</v>
      </c>
      <c r="F1733" s="36">
        <v>17</v>
      </c>
      <c r="G1733" s="36">
        <v>113</v>
      </c>
      <c r="H1733" s="35">
        <v>49</v>
      </c>
    </row>
    <row r="1734" spans="1:8" s="171" customFormat="1" x14ac:dyDescent="0.35">
      <c r="A1734" s="181" t="s">
        <v>1072</v>
      </c>
      <c r="B1734" s="70">
        <v>44222</v>
      </c>
      <c r="C1734" s="36">
        <v>96</v>
      </c>
      <c r="D1734" s="36">
        <v>915</v>
      </c>
      <c r="E1734" s="37">
        <v>0</v>
      </c>
      <c r="F1734" s="36">
        <v>60</v>
      </c>
      <c r="G1734" s="36">
        <v>276</v>
      </c>
      <c r="H1734" s="35">
        <v>0</v>
      </c>
    </row>
    <row r="1735" spans="1:8" s="171" customFormat="1" x14ac:dyDescent="0.35">
      <c r="A1735" s="181" t="s">
        <v>1073</v>
      </c>
      <c r="B1735" s="70">
        <v>44222</v>
      </c>
      <c r="C1735" s="36">
        <v>186</v>
      </c>
      <c r="D1735" s="36">
        <v>878</v>
      </c>
      <c r="E1735" s="37">
        <v>39</v>
      </c>
      <c r="F1735" s="36">
        <v>36</v>
      </c>
      <c r="G1735" s="36">
        <v>203</v>
      </c>
      <c r="H1735" s="35">
        <v>36</v>
      </c>
    </row>
    <row r="1736" spans="1:8" s="171" customFormat="1" x14ac:dyDescent="0.35">
      <c r="A1736" s="181" t="s">
        <v>1068</v>
      </c>
      <c r="B1736" s="70">
        <v>44223</v>
      </c>
      <c r="C1736" s="36">
        <v>472</v>
      </c>
      <c r="D1736" s="36">
        <v>2601</v>
      </c>
      <c r="E1736" s="37">
        <v>0</v>
      </c>
      <c r="F1736" s="36">
        <v>68</v>
      </c>
      <c r="G1736" s="36">
        <v>238</v>
      </c>
      <c r="H1736" s="35">
        <v>0</v>
      </c>
    </row>
    <row r="1737" spans="1:8" s="171" customFormat="1" x14ac:dyDescent="0.35">
      <c r="A1737" s="181" t="s">
        <v>1069</v>
      </c>
      <c r="B1737" s="70">
        <v>44223</v>
      </c>
      <c r="C1737" s="36">
        <v>201</v>
      </c>
      <c r="D1737" s="36">
        <v>1374</v>
      </c>
      <c r="E1737" s="37">
        <v>0</v>
      </c>
      <c r="F1737" s="36">
        <v>37</v>
      </c>
      <c r="G1737" s="36">
        <v>146</v>
      </c>
      <c r="H1737" s="35">
        <v>0</v>
      </c>
    </row>
    <row r="1738" spans="1:8" s="171" customFormat="1" x14ac:dyDescent="0.35">
      <c r="A1738" s="181" t="s">
        <v>1070</v>
      </c>
      <c r="B1738" s="70">
        <v>44223</v>
      </c>
      <c r="C1738" s="36">
        <v>155</v>
      </c>
      <c r="D1738" s="36">
        <v>1385</v>
      </c>
      <c r="E1738" s="37">
        <v>0</v>
      </c>
      <c r="F1738" s="36">
        <v>49</v>
      </c>
      <c r="G1738" s="36">
        <v>203</v>
      </c>
      <c r="H1738" s="35">
        <v>0</v>
      </c>
    </row>
    <row r="1739" spans="1:8" s="171" customFormat="1" x14ac:dyDescent="0.35">
      <c r="A1739" s="181" t="s">
        <v>1071</v>
      </c>
      <c r="B1739" s="70">
        <v>44223</v>
      </c>
      <c r="C1739" s="36">
        <v>100</v>
      </c>
      <c r="D1739" s="36">
        <v>907</v>
      </c>
      <c r="E1739" s="37">
        <v>1</v>
      </c>
      <c r="F1739" s="36">
        <v>24</v>
      </c>
      <c r="G1739" s="36">
        <v>105</v>
      </c>
      <c r="H1739" s="35">
        <v>49</v>
      </c>
    </row>
    <row r="1740" spans="1:8" s="171" customFormat="1" x14ac:dyDescent="0.35">
      <c r="A1740" s="181" t="s">
        <v>1072</v>
      </c>
      <c r="B1740" s="70">
        <v>44223</v>
      </c>
      <c r="C1740" s="36">
        <v>95</v>
      </c>
      <c r="D1740" s="36">
        <v>952</v>
      </c>
      <c r="E1740" s="37">
        <v>0</v>
      </c>
      <c r="F1740" s="36">
        <v>61</v>
      </c>
      <c r="G1740" s="36">
        <v>259</v>
      </c>
      <c r="H1740" s="35">
        <v>0</v>
      </c>
    </row>
    <row r="1741" spans="1:8" s="171" customFormat="1" x14ac:dyDescent="0.35">
      <c r="A1741" s="181" t="s">
        <v>1073</v>
      </c>
      <c r="B1741" s="70">
        <v>44223</v>
      </c>
      <c r="C1741" s="36">
        <v>181</v>
      </c>
      <c r="D1741" s="36">
        <v>882</v>
      </c>
      <c r="E1741" s="37">
        <v>37</v>
      </c>
      <c r="F1741" s="36">
        <v>41</v>
      </c>
      <c r="G1741" s="36">
        <v>193</v>
      </c>
      <c r="H1741" s="35">
        <v>38</v>
      </c>
    </row>
    <row r="1742" spans="1:8" s="171" customFormat="1" x14ac:dyDescent="0.35">
      <c r="A1742" s="181" t="s">
        <v>1068</v>
      </c>
      <c r="B1742" s="70">
        <v>44224</v>
      </c>
      <c r="C1742" s="36">
        <v>459</v>
      </c>
      <c r="D1742" s="36">
        <v>2595</v>
      </c>
      <c r="E1742" s="37">
        <v>0</v>
      </c>
      <c r="F1742" s="36">
        <v>79</v>
      </c>
      <c r="G1742" s="36">
        <v>237</v>
      </c>
      <c r="H1742" s="35">
        <v>0</v>
      </c>
    </row>
    <row r="1743" spans="1:8" s="171" customFormat="1" x14ac:dyDescent="0.35">
      <c r="A1743" s="181" t="s">
        <v>1069</v>
      </c>
      <c r="B1743" s="70">
        <v>44224</v>
      </c>
      <c r="C1743" s="36">
        <v>204</v>
      </c>
      <c r="D1743" s="36">
        <v>1351</v>
      </c>
      <c r="E1743" s="37">
        <v>0</v>
      </c>
      <c r="F1743" s="36">
        <v>35</v>
      </c>
      <c r="G1743" s="36">
        <v>164</v>
      </c>
      <c r="H1743" s="35">
        <v>0</v>
      </c>
    </row>
    <row r="1744" spans="1:8" s="171" customFormat="1" x14ac:dyDescent="0.35">
      <c r="A1744" s="181" t="s">
        <v>1070</v>
      </c>
      <c r="B1744" s="70">
        <v>44224</v>
      </c>
      <c r="C1744" s="36">
        <v>153</v>
      </c>
      <c r="D1744" s="36">
        <v>1333</v>
      </c>
      <c r="E1744" s="37">
        <v>0</v>
      </c>
      <c r="F1744" s="36">
        <v>49</v>
      </c>
      <c r="G1744" s="36">
        <v>247</v>
      </c>
      <c r="H1744" s="35">
        <v>0</v>
      </c>
    </row>
    <row r="1745" spans="1:8" s="171" customFormat="1" x14ac:dyDescent="0.35">
      <c r="A1745" s="181" t="s">
        <v>1071</v>
      </c>
      <c r="B1745" s="70">
        <v>44224</v>
      </c>
      <c r="C1745" s="36">
        <v>101</v>
      </c>
      <c r="D1745" s="36">
        <v>865</v>
      </c>
      <c r="E1745" s="37">
        <v>1</v>
      </c>
      <c r="F1745" s="36">
        <v>25</v>
      </c>
      <c r="G1745" s="36">
        <v>148</v>
      </c>
      <c r="H1745" s="35">
        <v>49</v>
      </c>
    </row>
    <row r="1746" spans="1:8" s="171" customFormat="1" x14ac:dyDescent="0.35">
      <c r="A1746" s="181" t="s">
        <v>1072</v>
      </c>
      <c r="B1746" s="70">
        <v>44224</v>
      </c>
      <c r="C1746" s="36">
        <v>85</v>
      </c>
      <c r="D1746" s="36">
        <v>948</v>
      </c>
      <c r="E1746" s="37">
        <v>0</v>
      </c>
      <c r="F1746" s="36">
        <v>70</v>
      </c>
      <c r="G1746" s="36">
        <v>260</v>
      </c>
      <c r="H1746" s="35">
        <v>0</v>
      </c>
    </row>
    <row r="1747" spans="1:8" s="171" customFormat="1" x14ac:dyDescent="0.35">
      <c r="A1747" s="181" t="s">
        <v>1073</v>
      </c>
      <c r="B1747" s="70">
        <v>44224</v>
      </c>
      <c r="C1747" s="36">
        <v>185</v>
      </c>
      <c r="D1747" s="36">
        <v>879</v>
      </c>
      <c r="E1747" s="37">
        <v>33</v>
      </c>
      <c r="F1747" s="36">
        <v>38</v>
      </c>
      <c r="G1747" s="36">
        <v>196</v>
      </c>
      <c r="H1747" s="35">
        <v>42</v>
      </c>
    </row>
    <row r="1748" spans="1:8" s="171" customFormat="1" x14ac:dyDescent="0.35">
      <c r="A1748" s="181" t="s">
        <v>1068</v>
      </c>
      <c r="B1748" s="70">
        <v>44225</v>
      </c>
      <c r="C1748" s="36">
        <v>456</v>
      </c>
      <c r="D1748" s="36">
        <v>2572</v>
      </c>
      <c r="E1748" s="37">
        <v>0</v>
      </c>
      <c r="F1748" s="36">
        <v>80</v>
      </c>
      <c r="G1748" s="36">
        <v>241</v>
      </c>
      <c r="H1748" s="35">
        <v>0</v>
      </c>
    </row>
    <row r="1749" spans="1:8" s="171" customFormat="1" x14ac:dyDescent="0.35">
      <c r="A1749" s="181" t="s">
        <v>1069</v>
      </c>
      <c r="B1749" s="70">
        <v>44225</v>
      </c>
      <c r="C1749" s="36">
        <v>195</v>
      </c>
      <c r="D1749" s="36">
        <v>1329</v>
      </c>
      <c r="E1749" s="37">
        <v>0</v>
      </c>
      <c r="F1749" s="36">
        <v>55</v>
      </c>
      <c r="G1749" s="36">
        <v>204</v>
      </c>
      <c r="H1749" s="35">
        <v>0</v>
      </c>
    </row>
    <row r="1750" spans="1:8" s="171" customFormat="1" x14ac:dyDescent="0.35">
      <c r="A1750" s="181" t="s">
        <v>1070</v>
      </c>
      <c r="B1750" s="70">
        <v>44225</v>
      </c>
      <c r="C1750" s="36">
        <v>154</v>
      </c>
      <c r="D1750" s="36">
        <v>1285</v>
      </c>
      <c r="E1750" s="37">
        <v>0</v>
      </c>
      <c r="F1750" s="36">
        <v>49</v>
      </c>
      <c r="G1750" s="36">
        <v>288</v>
      </c>
      <c r="H1750" s="35">
        <v>0</v>
      </c>
    </row>
    <row r="1751" spans="1:8" s="171" customFormat="1" x14ac:dyDescent="0.35">
      <c r="A1751" s="181" t="s">
        <v>1071</v>
      </c>
      <c r="B1751" s="70">
        <v>44225</v>
      </c>
      <c r="C1751" s="36">
        <v>104</v>
      </c>
      <c r="D1751" s="36">
        <v>859</v>
      </c>
      <c r="E1751" s="37">
        <v>2</v>
      </c>
      <c r="F1751" s="36">
        <v>22</v>
      </c>
      <c r="G1751" s="36">
        <v>157</v>
      </c>
      <c r="H1751" s="35">
        <v>48</v>
      </c>
    </row>
    <row r="1752" spans="1:8" s="171" customFormat="1" x14ac:dyDescent="0.35">
      <c r="A1752" s="181" t="s">
        <v>1072</v>
      </c>
      <c r="B1752" s="70">
        <v>44225</v>
      </c>
      <c r="C1752" s="36">
        <v>90</v>
      </c>
      <c r="D1752" s="36">
        <v>981</v>
      </c>
      <c r="E1752" s="37">
        <v>0</v>
      </c>
      <c r="F1752" s="36">
        <v>65</v>
      </c>
      <c r="G1752" s="36">
        <v>215</v>
      </c>
      <c r="H1752" s="35">
        <v>0</v>
      </c>
    </row>
    <row r="1753" spans="1:8" s="171" customFormat="1" x14ac:dyDescent="0.35">
      <c r="A1753" s="181" t="s">
        <v>1073</v>
      </c>
      <c r="B1753" s="70">
        <v>44225</v>
      </c>
      <c r="C1753" s="36">
        <v>173</v>
      </c>
      <c r="D1753" s="36">
        <v>854</v>
      </c>
      <c r="E1753" s="37">
        <v>28</v>
      </c>
      <c r="F1753" s="36">
        <v>50</v>
      </c>
      <c r="G1753" s="36">
        <v>221</v>
      </c>
      <c r="H1753" s="35">
        <v>47</v>
      </c>
    </row>
    <row r="1754" spans="1:8" s="171" customFormat="1" x14ac:dyDescent="0.35">
      <c r="A1754" s="181" t="s">
        <v>1068</v>
      </c>
      <c r="B1754" s="70">
        <v>44226</v>
      </c>
      <c r="C1754" s="36">
        <v>460</v>
      </c>
      <c r="D1754" s="36">
        <v>2517</v>
      </c>
      <c r="E1754" s="37">
        <v>0</v>
      </c>
      <c r="F1754" s="36">
        <v>77</v>
      </c>
      <c r="G1754" s="36">
        <v>303</v>
      </c>
      <c r="H1754" s="35">
        <v>0</v>
      </c>
    </row>
    <row r="1755" spans="1:8" s="171" customFormat="1" x14ac:dyDescent="0.35">
      <c r="A1755" s="181" t="s">
        <v>1069</v>
      </c>
      <c r="B1755" s="70">
        <v>44226</v>
      </c>
      <c r="C1755" s="36">
        <v>186</v>
      </c>
      <c r="D1755" s="36">
        <v>1302</v>
      </c>
      <c r="E1755" s="37">
        <v>0</v>
      </c>
      <c r="F1755" s="36">
        <v>58</v>
      </c>
      <c r="G1755" s="36">
        <v>236</v>
      </c>
      <c r="H1755" s="35">
        <v>0</v>
      </c>
    </row>
    <row r="1756" spans="1:8" s="171" customFormat="1" x14ac:dyDescent="0.35">
      <c r="A1756" s="181" t="s">
        <v>1070</v>
      </c>
      <c r="B1756" s="70">
        <v>44226</v>
      </c>
      <c r="C1756" s="36">
        <v>149</v>
      </c>
      <c r="D1756" s="36">
        <v>1235</v>
      </c>
      <c r="E1756" s="37">
        <v>0</v>
      </c>
      <c r="F1756" s="36">
        <v>53</v>
      </c>
      <c r="G1756" s="36">
        <v>333</v>
      </c>
      <c r="H1756" s="35">
        <v>0</v>
      </c>
    </row>
    <row r="1757" spans="1:8" s="171" customFormat="1" x14ac:dyDescent="0.35">
      <c r="A1757" s="181" t="s">
        <v>1071</v>
      </c>
      <c r="B1757" s="70">
        <v>44226</v>
      </c>
      <c r="C1757" s="36">
        <v>104</v>
      </c>
      <c r="D1757" s="36">
        <v>846</v>
      </c>
      <c r="E1757" s="37">
        <v>2</v>
      </c>
      <c r="F1757" s="36">
        <v>18</v>
      </c>
      <c r="G1757" s="36">
        <v>162</v>
      </c>
      <c r="H1757" s="35">
        <v>48</v>
      </c>
    </row>
    <row r="1758" spans="1:8" s="171" customFormat="1" x14ac:dyDescent="0.35">
      <c r="A1758" s="181" t="s">
        <v>1072</v>
      </c>
      <c r="B1758" s="70">
        <v>44226</v>
      </c>
      <c r="C1758" s="36">
        <v>87</v>
      </c>
      <c r="D1758" s="36">
        <v>934</v>
      </c>
      <c r="E1758" s="37">
        <v>0</v>
      </c>
      <c r="F1758" s="36">
        <v>68</v>
      </c>
      <c r="G1758" s="36">
        <v>254</v>
      </c>
      <c r="H1758" s="35">
        <v>0</v>
      </c>
    </row>
    <row r="1759" spans="1:8" s="171" customFormat="1" x14ac:dyDescent="0.35">
      <c r="A1759" s="181" t="s">
        <v>1073</v>
      </c>
      <c r="B1759" s="70">
        <v>44226</v>
      </c>
      <c r="C1759" s="36">
        <v>176</v>
      </c>
      <c r="D1759" s="36">
        <v>823</v>
      </c>
      <c r="E1759" s="37">
        <v>32</v>
      </c>
      <c r="F1759" s="36">
        <v>47</v>
      </c>
      <c r="G1759" s="36">
        <v>233</v>
      </c>
      <c r="H1759" s="35">
        <v>43</v>
      </c>
    </row>
    <row r="1760" spans="1:8" s="171" customFormat="1" x14ac:dyDescent="0.35">
      <c r="A1760" s="181" t="s">
        <v>1068</v>
      </c>
      <c r="B1760" s="70">
        <v>44227</v>
      </c>
      <c r="C1760" s="36">
        <v>443</v>
      </c>
      <c r="D1760" s="36">
        <v>2409</v>
      </c>
      <c r="E1760" s="37">
        <v>0</v>
      </c>
      <c r="F1760" s="36">
        <v>86</v>
      </c>
      <c r="G1760" s="36">
        <v>405</v>
      </c>
      <c r="H1760" s="35">
        <v>0</v>
      </c>
    </row>
    <row r="1761" spans="1:8" s="171" customFormat="1" x14ac:dyDescent="0.35">
      <c r="A1761" s="181" t="s">
        <v>1069</v>
      </c>
      <c r="B1761" s="70">
        <v>44227</v>
      </c>
      <c r="C1761" s="36">
        <v>182</v>
      </c>
      <c r="D1761" s="36">
        <v>1253</v>
      </c>
      <c r="E1761" s="37">
        <v>0</v>
      </c>
      <c r="F1761" s="36">
        <v>62</v>
      </c>
      <c r="G1761" s="36">
        <v>270</v>
      </c>
      <c r="H1761" s="35">
        <v>0</v>
      </c>
    </row>
    <row r="1762" spans="1:8" s="171" customFormat="1" x14ac:dyDescent="0.35">
      <c r="A1762" s="181" t="s">
        <v>1070</v>
      </c>
      <c r="B1762" s="70">
        <v>44227</v>
      </c>
      <c r="C1762" s="36">
        <v>144</v>
      </c>
      <c r="D1762" s="36">
        <v>1249</v>
      </c>
      <c r="E1762" s="37">
        <v>0</v>
      </c>
      <c r="F1762" s="36">
        <v>57</v>
      </c>
      <c r="G1762" s="36">
        <v>323</v>
      </c>
      <c r="H1762" s="35">
        <v>0</v>
      </c>
    </row>
    <row r="1763" spans="1:8" s="171" customFormat="1" x14ac:dyDescent="0.35">
      <c r="A1763" s="181" t="s">
        <v>1071</v>
      </c>
      <c r="B1763" s="70">
        <v>44227</v>
      </c>
      <c r="C1763" s="36">
        <v>103</v>
      </c>
      <c r="D1763" s="36">
        <v>832</v>
      </c>
      <c r="E1763" s="37">
        <v>2</v>
      </c>
      <c r="F1763" s="36">
        <v>23</v>
      </c>
      <c r="G1763" s="36">
        <v>176</v>
      </c>
      <c r="H1763" s="35">
        <v>48</v>
      </c>
    </row>
    <row r="1764" spans="1:8" s="171" customFormat="1" x14ac:dyDescent="0.35">
      <c r="A1764" s="181" t="s">
        <v>1072</v>
      </c>
      <c r="B1764" s="70">
        <v>44227</v>
      </c>
      <c r="C1764" s="36">
        <v>80</v>
      </c>
      <c r="D1764" s="36">
        <v>878</v>
      </c>
      <c r="E1764" s="37">
        <v>0</v>
      </c>
      <c r="F1764" s="36">
        <v>73</v>
      </c>
      <c r="G1764" s="36">
        <v>297</v>
      </c>
      <c r="H1764" s="35">
        <v>0</v>
      </c>
    </row>
    <row r="1765" spans="1:8" s="171" customFormat="1" x14ac:dyDescent="0.35">
      <c r="A1765" s="181" t="s">
        <v>1073</v>
      </c>
      <c r="B1765" s="70">
        <v>44227</v>
      </c>
      <c r="C1765" s="36">
        <v>180</v>
      </c>
      <c r="D1765" s="36">
        <v>791</v>
      </c>
      <c r="E1765" s="37">
        <v>33</v>
      </c>
      <c r="F1765" s="36">
        <v>44</v>
      </c>
      <c r="G1765" s="36">
        <v>262</v>
      </c>
      <c r="H1765" s="35">
        <v>42</v>
      </c>
    </row>
    <row r="1766" spans="1:8" s="171" customFormat="1" x14ac:dyDescent="0.35">
      <c r="A1766" s="181" t="s">
        <v>1068</v>
      </c>
      <c r="B1766" s="70">
        <v>44228</v>
      </c>
      <c r="C1766" s="36">
        <v>446</v>
      </c>
      <c r="D1766" s="36">
        <v>2386</v>
      </c>
      <c r="E1766" s="37">
        <v>0</v>
      </c>
      <c r="F1766" s="36">
        <v>91</v>
      </c>
      <c r="G1766" s="36">
        <v>444</v>
      </c>
      <c r="H1766" s="35">
        <v>0</v>
      </c>
    </row>
    <row r="1767" spans="1:8" s="171" customFormat="1" x14ac:dyDescent="0.35">
      <c r="A1767" s="181" t="s">
        <v>1069</v>
      </c>
      <c r="B1767" s="70">
        <v>44228</v>
      </c>
      <c r="C1767" s="36">
        <v>175</v>
      </c>
      <c r="D1767" s="36">
        <v>1263</v>
      </c>
      <c r="E1767" s="37">
        <v>0</v>
      </c>
      <c r="F1767" s="36">
        <v>67</v>
      </c>
      <c r="G1767" s="36">
        <v>260</v>
      </c>
      <c r="H1767" s="35">
        <v>0</v>
      </c>
    </row>
    <row r="1768" spans="1:8" s="171" customFormat="1" x14ac:dyDescent="0.35">
      <c r="A1768" s="181" t="s">
        <v>1070</v>
      </c>
      <c r="B1768" s="70">
        <v>44228</v>
      </c>
      <c r="C1768" s="36">
        <v>145</v>
      </c>
      <c r="D1768" s="36">
        <v>1252</v>
      </c>
      <c r="E1768" s="37">
        <v>0</v>
      </c>
      <c r="F1768" s="36">
        <v>56</v>
      </c>
      <c r="G1768" s="36">
        <v>315</v>
      </c>
      <c r="H1768" s="35">
        <v>0</v>
      </c>
    </row>
    <row r="1769" spans="1:8" s="171" customFormat="1" x14ac:dyDescent="0.35">
      <c r="A1769" s="181" t="s">
        <v>1071</v>
      </c>
      <c r="B1769" s="70">
        <v>44228</v>
      </c>
      <c r="C1769" s="36">
        <v>99</v>
      </c>
      <c r="D1769" s="36">
        <v>854</v>
      </c>
      <c r="E1769" s="37">
        <v>2</v>
      </c>
      <c r="F1769" s="36">
        <v>27</v>
      </c>
      <c r="G1769" s="36">
        <v>152</v>
      </c>
      <c r="H1769" s="35">
        <v>48</v>
      </c>
    </row>
    <row r="1770" spans="1:8" s="171" customFormat="1" x14ac:dyDescent="0.35">
      <c r="A1770" s="181" t="s">
        <v>1072</v>
      </c>
      <c r="B1770" s="70">
        <v>44228</v>
      </c>
      <c r="C1770" s="36">
        <v>84</v>
      </c>
      <c r="D1770" s="36">
        <v>871</v>
      </c>
      <c r="E1770" s="37">
        <v>0</v>
      </c>
      <c r="F1770" s="36">
        <v>71</v>
      </c>
      <c r="G1770" s="36">
        <v>303</v>
      </c>
      <c r="H1770" s="35">
        <v>0</v>
      </c>
    </row>
    <row r="1771" spans="1:8" s="171" customFormat="1" x14ac:dyDescent="0.35">
      <c r="A1771" s="181" t="s">
        <v>1073</v>
      </c>
      <c r="B1771" s="70">
        <v>44228</v>
      </c>
      <c r="C1771" s="36">
        <v>178</v>
      </c>
      <c r="D1771" s="36">
        <v>812</v>
      </c>
      <c r="E1771" s="37">
        <v>34</v>
      </c>
      <c r="F1771" s="36">
        <v>46</v>
      </c>
      <c r="G1771" s="36">
        <v>246</v>
      </c>
      <c r="H1771" s="35">
        <v>41</v>
      </c>
    </row>
    <row r="1772" spans="1:8" s="171" customFormat="1" x14ac:dyDescent="0.35">
      <c r="A1772" s="181" t="s">
        <v>1068</v>
      </c>
      <c r="B1772" s="70">
        <v>44229</v>
      </c>
      <c r="C1772" s="36">
        <v>446</v>
      </c>
      <c r="D1772" s="36">
        <v>2530</v>
      </c>
      <c r="E1772" s="37">
        <v>0</v>
      </c>
      <c r="F1772" s="36">
        <v>93</v>
      </c>
      <c r="G1772" s="36">
        <v>303</v>
      </c>
      <c r="H1772" s="35">
        <v>0</v>
      </c>
    </row>
    <row r="1773" spans="1:8" s="171" customFormat="1" x14ac:dyDescent="0.35">
      <c r="A1773" s="181" t="s">
        <v>1069</v>
      </c>
      <c r="B1773" s="70">
        <v>44229</v>
      </c>
      <c r="C1773" s="36">
        <v>181</v>
      </c>
      <c r="D1773" s="36">
        <v>1252</v>
      </c>
      <c r="E1773" s="37">
        <v>0</v>
      </c>
      <c r="F1773" s="36">
        <v>60</v>
      </c>
      <c r="G1773" s="36">
        <v>271</v>
      </c>
      <c r="H1773" s="35">
        <v>0</v>
      </c>
    </row>
    <row r="1774" spans="1:8" s="171" customFormat="1" x14ac:dyDescent="0.35">
      <c r="A1774" s="181" t="s">
        <v>1070</v>
      </c>
      <c r="B1774" s="70">
        <v>44229</v>
      </c>
      <c r="C1774" s="36">
        <v>147</v>
      </c>
      <c r="D1774" s="36">
        <v>1313</v>
      </c>
      <c r="E1774" s="37">
        <v>0</v>
      </c>
      <c r="F1774" s="36">
        <v>46</v>
      </c>
      <c r="G1774" s="36">
        <v>272</v>
      </c>
      <c r="H1774" s="35">
        <v>0</v>
      </c>
    </row>
    <row r="1775" spans="1:8" s="171" customFormat="1" x14ac:dyDescent="0.35">
      <c r="A1775" s="181" t="s">
        <v>1071</v>
      </c>
      <c r="B1775" s="70">
        <v>44229</v>
      </c>
      <c r="C1775" s="36">
        <v>105</v>
      </c>
      <c r="D1775" s="36">
        <v>858</v>
      </c>
      <c r="E1775" s="37">
        <v>2</v>
      </c>
      <c r="F1775" s="36">
        <v>15</v>
      </c>
      <c r="G1775" s="36">
        <v>156</v>
      </c>
      <c r="H1775" s="35">
        <v>48</v>
      </c>
    </row>
    <row r="1776" spans="1:8" s="171" customFormat="1" x14ac:dyDescent="0.35">
      <c r="A1776" s="181" t="s">
        <v>1072</v>
      </c>
      <c r="B1776" s="70">
        <v>44229</v>
      </c>
      <c r="C1776" s="36">
        <v>91</v>
      </c>
      <c r="D1776" s="36">
        <v>978</v>
      </c>
      <c r="E1776" s="37">
        <v>0</v>
      </c>
      <c r="F1776" s="36">
        <v>62</v>
      </c>
      <c r="G1776" s="36">
        <v>228</v>
      </c>
      <c r="H1776" s="35">
        <v>0</v>
      </c>
    </row>
    <row r="1777" spans="1:8" s="171" customFormat="1" x14ac:dyDescent="0.35">
      <c r="A1777" s="181" t="s">
        <v>1073</v>
      </c>
      <c r="B1777" s="70">
        <v>44229</v>
      </c>
      <c r="C1777" s="36">
        <v>186</v>
      </c>
      <c r="D1777" s="36">
        <v>836</v>
      </c>
      <c r="E1777" s="37">
        <v>34</v>
      </c>
      <c r="F1777" s="36">
        <v>38</v>
      </c>
      <c r="G1777" s="36">
        <v>222</v>
      </c>
      <c r="H1777" s="35">
        <v>41</v>
      </c>
    </row>
    <row r="1778" spans="1:8" s="171" customFormat="1" x14ac:dyDescent="0.35">
      <c r="A1778" s="181" t="s">
        <v>1068</v>
      </c>
      <c r="B1778" s="70">
        <v>44230</v>
      </c>
      <c r="C1778" s="36">
        <v>456</v>
      </c>
      <c r="D1778" s="36">
        <v>2532</v>
      </c>
      <c r="E1778" s="37">
        <v>0</v>
      </c>
      <c r="F1778" s="36">
        <v>78</v>
      </c>
      <c r="G1778" s="36">
        <v>310</v>
      </c>
      <c r="H1778" s="35">
        <v>0</v>
      </c>
    </row>
    <row r="1779" spans="1:8" s="171" customFormat="1" x14ac:dyDescent="0.35">
      <c r="A1779" s="181" t="s">
        <v>1069</v>
      </c>
      <c r="B1779" s="70">
        <v>44230</v>
      </c>
      <c r="C1779" s="36">
        <v>179</v>
      </c>
      <c r="D1779" s="36">
        <v>1252</v>
      </c>
      <c r="E1779" s="37">
        <v>0</v>
      </c>
      <c r="F1779" s="36">
        <v>62</v>
      </c>
      <c r="G1779" s="36">
        <v>298</v>
      </c>
      <c r="H1779" s="35">
        <v>0</v>
      </c>
    </row>
    <row r="1780" spans="1:8" s="171" customFormat="1" x14ac:dyDescent="0.35">
      <c r="A1780" s="181" t="s">
        <v>1070</v>
      </c>
      <c r="B1780" s="70">
        <v>44230</v>
      </c>
      <c r="C1780" s="36">
        <v>154</v>
      </c>
      <c r="D1780" s="36">
        <v>1322</v>
      </c>
      <c r="E1780" s="37">
        <v>0</v>
      </c>
      <c r="F1780" s="36">
        <v>44</v>
      </c>
      <c r="G1780" s="36">
        <v>263</v>
      </c>
      <c r="H1780" s="35">
        <v>0</v>
      </c>
    </row>
    <row r="1781" spans="1:8" s="171" customFormat="1" x14ac:dyDescent="0.35">
      <c r="A1781" s="181" t="s">
        <v>1071</v>
      </c>
      <c r="B1781" s="70">
        <v>44230</v>
      </c>
      <c r="C1781" s="36">
        <v>100</v>
      </c>
      <c r="D1781" s="36">
        <v>848</v>
      </c>
      <c r="E1781" s="37">
        <v>1</v>
      </c>
      <c r="F1781" s="36">
        <v>19</v>
      </c>
      <c r="G1781" s="36">
        <v>158</v>
      </c>
      <c r="H1781" s="35">
        <v>49</v>
      </c>
    </row>
    <row r="1782" spans="1:8" s="171" customFormat="1" x14ac:dyDescent="0.35">
      <c r="A1782" s="181" t="s">
        <v>1072</v>
      </c>
      <c r="B1782" s="70">
        <v>44230</v>
      </c>
      <c r="C1782" s="36">
        <v>97</v>
      </c>
      <c r="D1782" s="36">
        <v>979</v>
      </c>
      <c r="E1782" s="37">
        <v>0</v>
      </c>
      <c r="F1782" s="36">
        <v>56</v>
      </c>
      <c r="G1782" s="36">
        <v>215</v>
      </c>
      <c r="H1782" s="35">
        <v>0</v>
      </c>
    </row>
    <row r="1783" spans="1:8" s="171" customFormat="1" x14ac:dyDescent="0.35">
      <c r="A1783" s="181" t="s">
        <v>1073</v>
      </c>
      <c r="B1783" s="70">
        <v>44230</v>
      </c>
      <c r="C1783" s="36">
        <v>175</v>
      </c>
      <c r="D1783" s="36">
        <v>845</v>
      </c>
      <c r="E1783" s="37">
        <v>40</v>
      </c>
      <c r="F1783" s="36">
        <v>49</v>
      </c>
      <c r="G1783" s="36">
        <v>221</v>
      </c>
      <c r="H1783" s="35">
        <v>35</v>
      </c>
    </row>
    <row r="1784" spans="1:8" s="171" customFormat="1" x14ac:dyDescent="0.35">
      <c r="A1784" s="181" t="s">
        <v>1068</v>
      </c>
      <c r="B1784" s="70">
        <v>44231</v>
      </c>
      <c r="C1784" s="36">
        <v>446</v>
      </c>
      <c r="D1784" s="36">
        <v>2486</v>
      </c>
      <c r="E1784" s="37">
        <v>0</v>
      </c>
      <c r="F1784" s="36">
        <v>87</v>
      </c>
      <c r="G1784" s="36">
        <v>358</v>
      </c>
      <c r="H1784" s="35">
        <v>0</v>
      </c>
    </row>
    <row r="1785" spans="1:8" s="171" customFormat="1" x14ac:dyDescent="0.35">
      <c r="A1785" s="181" t="s">
        <v>1069</v>
      </c>
      <c r="B1785" s="70">
        <v>44231</v>
      </c>
      <c r="C1785" s="36">
        <v>185</v>
      </c>
      <c r="D1785" s="36">
        <v>1238</v>
      </c>
      <c r="E1785" s="37">
        <v>0</v>
      </c>
      <c r="F1785" s="36">
        <v>62</v>
      </c>
      <c r="G1785" s="36">
        <v>299</v>
      </c>
      <c r="H1785" s="35">
        <v>0</v>
      </c>
    </row>
    <row r="1786" spans="1:8" s="171" customFormat="1" x14ac:dyDescent="0.35">
      <c r="A1786" s="181" t="s">
        <v>1070</v>
      </c>
      <c r="B1786" s="70">
        <v>44231</v>
      </c>
      <c r="C1786" s="36">
        <v>147</v>
      </c>
      <c r="D1786" s="36">
        <v>1322</v>
      </c>
      <c r="E1786" s="37">
        <v>0</v>
      </c>
      <c r="F1786" s="36">
        <v>52</v>
      </c>
      <c r="G1786" s="36">
        <v>266</v>
      </c>
      <c r="H1786" s="35">
        <v>0</v>
      </c>
    </row>
    <row r="1787" spans="1:8" s="171" customFormat="1" x14ac:dyDescent="0.35">
      <c r="A1787" s="181" t="s">
        <v>1071</v>
      </c>
      <c r="B1787" s="70">
        <v>44231</v>
      </c>
      <c r="C1787" s="36">
        <v>100</v>
      </c>
      <c r="D1787" s="36">
        <v>831</v>
      </c>
      <c r="E1787" s="37">
        <v>0</v>
      </c>
      <c r="F1787" s="36">
        <v>19</v>
      </c>
      <c r="G1787" s="36">
        <v>184</v>
      </c>
      <c r="H1787" s="35">
        <v>50</v>
      </c>
    </row>
    <row r="1788" spans="1:8" s="171" customFormat="1" x14ac:dyDescent="0.35">
      <c r="A1788" s="181" t="s">
        <v>1072</v>
      </c>
      <c r="B1788" s="70">
        <v>44231</v>
      </c>
      <c r="C1788" s="36">
        <v>93</v>
      </c>
      <c r="D1788" s="36">
        <v>988</v>
      </c>
      <c r="E1788" s="37">
        <v>0</v>
      </c>
      <c r="F1788" s="36">
        <v>60</v>
      </c>
      <c r="G1788" s="36">
        <v>195</v>
      </c>
      <c r="H1788" s="35">
        <v>0</v>
      </c>
    </row>
    <row r="1789" spans="1:8" s="171" customFormat="1" x14ac:dyDescent="0.35">
      <c r="A1789" s="181" t="s">
        <v>1073</v>
      </c>
      <c r="B1789" s="70">
        <v>44231</v>
      </c>
      <c r="C1789" s="36">
        <v>162</v>
      </c>
      <c r="D1789" s="36">
        <v>857</v>
      </c>
      <c r="E1789" s="37">
        <v>39</v>
      </c>
      <c r="F1789" s="36">
        <v>60</v>
      </c>
      <c r="G1789" s="36">
        <v>214</v>
      </c>
      <c r="H1789" s="35">
        <v>36</v>
      </c>
    </row>
    <row r="1790" spans="1:8" s="171" customFormat="1" x14ac:dyDescent="0.35">
      <c r="A1790" s="181" t="s">
        <v>1068</v>
      </c>
      <c r="B1790" s="70">
        <v>44232</v>
      </c>
      <c r="C1790" s="36">
        <v>449</v>
      </c>
      <c r="D1790" s="36">
        <v>2551</v>
      </c>
      <c r="E1790" s="37">
        <v>0</v>
      </c>
      <c r="F1790" s="36">
        <v>85</v>
      </c>
      <c r="G1790" s="36">
        <v>296</v>
      </c>
      <c r="H1790" s="35">
        <v>0</v>
      </c>
    </row>
    <row r="1791" spans="1:8" s="171" customFormat="1" x14ac:dyDescent="0.35">
      <c r="A1791" s="181" t="s">
        <v>1069</v>
      </c>
      <c r="B1791" s="70">
        <v>44232</v>
      </c>
      <c r="C1791" s="36">
        <v>182</v>
      </c>
      <c r="D1791" s="36">
        <v>1263</v>
      </c>
      <c r="E1791" s="37">
        <v>0</v>
      </c>
      <c r="F1791" s="36">
        <v>59</v>
      </c>
      <c r="G1791" s="36">
        <v>279</v>
      </c>
      <c r="H1791" s="35">
        <v>0</v>
      </c>
    </row>
    <row r="1792" spans="1:8" s="171" customFormat="1" x14ac:dyDescent="0.35">
      <c r="A1792" s="181" t="s">
        <v>1070</v>
      </c>
      <c r="B1792" s="70">
        <v>44232</v>
      </c>
      <c r="C1792" s="36">
        <v>146</v>
      </c>
      <c r="D1792" s="36">
        <v>1323</v>
      </c>
      <c r="E1792" s="37">
        <v>0</v>
      </c>
      <c r="F1792" s="36">
        <v>52</v>
      </c>
      <c r="G1792" s="36">
        <v>239</v>
      </c>
      <c r="H1792" s="35">
        <v>0</v>
      </c>
    </row>
    <row r="1793" spans="1:8" s="171" customFormat="1" x14ac:dyDescent="0.35">
      <c r="A1793" s="181" t="s">
        <v>1071</v>
      </c>
      <c r="B1793" s="70">
        <v>44232</v>
      </c>
      <c r="C1793" s="36">
        <v>102</v>
      </c>
      <c r="D1793" s="36">
        <v>866</v>
      </c>
      <c r="E1793" s="37">
        <v>1</v>
      </c>
      <c r="F1793" s="36">
        <v>19</v>
      </c>
      <c r="G1793" s="36">
        <v>152</v>
      </c>
      <c r="H1793" s="35">
        <v>49</v>
      </c>
    </row>
    <row r="1794" spans="1:8" s="171" customFormat="1" x14ac:dyDescent="0.35">
      <c r="A1794" s="181" t="s">
        <v>1072</v>
      </c>
      <c r="B1794" s="70">
        <v>44232</v>
      </c>
      <c r="C1794" s="36">
        <v>104</v>
      </c>
      <c r="D1794" s="36">
        <v>990</v>
      </c>
      <c r="E1794" s="37">
        <v>0</v>
      </c>
      <c r="F1794" s="36">
        <v>51</v>
      </c>
      <c r="G1794" s="36">
        <v>192</v>
      </c>
      <c r="H1794" s="35">
        <v>0</v>
      </c>
    </row>
    <row r="1795" spans="1:8" s="171" customFormat="1" x14ac:dyDescent="0.35">
      <c r="A1795" s="181" t="s">
        <v>1073</v>
      </c>
      <c r="B1795" s="70">
        <v>44232</v>
      </c>
      <c r="C1795" s="36">
        <v>165</v>
      </c>
      <c r="D1795" s="36">
        <v>852</v>
      </c>
      <c r="E1795" s="37">
        <v>37</v>
      </c>
      <c r="F1795" s="36">
        <v>57</v>
      </c>
      <c r="G1795" s="36">
        <v>219</v>
      </c>
      <c r="H1795" s="35">
        <v>38</v>
      </c>
    </row>
    <row r="1796" spans="1:8" s="171" customFormat="1" x14ac:dyDescent="0.35">
      <c r="A1796" s="181" t="s">
        <v>1068</v>
      </c>
      <c r="B1796" s="70">
        <v>44233</v>
      </c>
      <c r="C1796" s="36">
        <v>434</v>
      </c>
      <c r="D1796" s="36">
        <v>2513</v>
      </c>
      <c r="E1796" s="37">
        <v>0</v>
      </c>
      <c r="F1796" s="36">
        <v>99</v>
      </c>
      <c r="G1796" s="36">
        <v>327</v>
      </c>
      <c r="H1796" s="35">
        <v>0</v>
      </c>
    </row>
    <row r="1797" spans="1:8" s="171" customFormat="1" x14ac:dyDescent="0.35">
      <c r="A1797" s="181" t="s">
        <v>1069</v>
      </c>
      <c r="B1797" s="70">
        <v>44233</v>
      </c>
      <c r="C1797" s="36">
        <v>174</v>
      </c>
      <c r="D1797" s="36">
        <v>1242</v>
      </c>
      <c r="E1797" s="37">
        <v>0</v>
      </c>
      <c r="F1797" s="36">
        <v>66</v>
      </c>
      <c r="G1797" s="36">
        <v>273</v>
      </c>
      <c r="H1797" s="35">
        <v>0</v>
      </c>
    </row>
    <row r="1798" spans="1:8" s="171" customFormat="1" x14ac:dyDescent="0.35">
      <c r="A1798" s="181" t="s">
        <v>1070</v>
      </c>
      <c r="B1798" s="70">
        <v>44233</v>
      </c>
      <c r="C1798" s="36">
        <v>141</v>
      </c>
      <c r="D1798" s="36">
        <v>1232</v>
      </c>
      <c r="E1798" s="37">
        <v>0</v>
      </c>
      <c r="F1798" s="36">
        <v>57</v>
      </c>
      <c r="G1798" s="36">
        <v>317</v>
      </c>
      <c r="H1798" s="35">
        <v>0</v>
      </c>
    </row>
    <row r="1799" spans="1:8" s="171" customFormat="1" x14ac:dyDescent="0.35">
      <c r="A1799" s="181" t="s">
        <v>1071</v>
      </c>
      <c r="B1799" s="70">
        <v>44233</v>
      </c>
      <c r="C1799" s="36">
        <v>102</v>
      </c>
      <c r="D1799" s="36">
        <v>885</v>
      </c>
      <c r="E1799" s="37">
        <v>0</v>
      </c>
      <c r="F1799" s="36">
        <v>16</v>
      </c>
      <c r="G1799" s="36">
        <v>132</v>
      </c>
      <c r="H1799" s="35">
        <v>50</v>
      </c>
    </row>
    <row r="1800" spans="1:8" s="171" customFormat="1" x14ac:dyDescent="0.35">
      <c r="A1800" s="181" t="s">
        <v>1072</v>
      </c>
      <c r="B1800" s="70">
        <v>44233</v>
      </c>
      <c r="C1800" s="36">
        <v>96</v>
      </c>
      <c r="D1800" s="36">
        <v>884</v>
      </c>
      <c r="E1800" s="37">
        <v>0</v>
      </c>
      <c r="F1800" s="36">
        <v>63</v>
      </c>
      <c r="G1800" s="36">
        <v>282</v>
      </c>
      <c r="H1800" s="35">
        <v>0</v>
      </c>
    </row>
    <row r="1801" spans="1:8" s="171" customFormat="1" x14ac:dyDescent="0.35">
      <c r="A1801" s="181" t="s">
        <v>1073</v>
      </c>
      <c r="B1801" s="70">
        <v>44233</v>
      </c>
      <c r="C1801" s="36">
        <v>166</v>
      </c>
      <c r="D1801" s="36">
        <v>824</v>
      </c>
      <c r="E1801" s="37">
        <v>33</v>
      </c>
      <c r="F1801" s="36">
        <v>56</v>
      </c>
      <c r="G1801" s="36">
        <v>250</v>
      </c>
      <c r="H1801" s="35">
        <v>42</v>
      </c>
    </row>
    <row r="1802" spans="1:8" s="171" customFormat="1" x14ac:dyDescent="0.35">
      <c r="A1802" s="181" t="s">
        <v>1068</v>
      </c>
      <c r="B1802" s="70">
        <v>44234</v>
      </c>
      <c r="C1802" s="36">
        <v>430</v>
      </c>
      <c r="D1802" s="36">
        <v>2445</v>
      </c>
      <c r="E1802" s="37">
        <v>0</v>
      </c>
      <c r="F1802" s="36">
        <v>104</v>
      </c>
      <c r="G1802" s="36">
        <v>369</v>
      </c>
      <c r="H1802" s="35">
        <v>0</v>
      </c>
    </row>
    <row r="1803" spans="1:8" s="171" customFormat="1" x14ac:dyDescent="0.35">
      <c r="A1803" s="181" t="s">
        <v>1069</v>
      </c>
      <c r="B1803" s="70">
        <v>44234</v>
      </c>
      <c r="C1803" s="36">
        <v>170</v>
      </c>
      <c r="D1803" s="36">
        <v>1201</v>
      </c>
      <c r="E1803" s="37">
        <v>0</v>
      </c>
      <c r="F1803" s="36">
        <v>65</v>
      </c>
      <c r="G1803" s="36">
        <v>272</v>
      </c>
      <c r="H1803" s="35">
        <v>0</v>
      </c>
    </row>
    <row r="1804" spans="1:8" s="171" customFormat="1" x14ac:dyDescent="0.35">
      <c r="A1804" s="181" t="s">
        <v>1070</v>
      </c>
      <c r="B1804" s="70">
        <v>44234</v>
      </c>
      <c r="C1804" s="36">
        <v>137</v>
      </c>
      <c r="D1804" s="36">
        <v>1201</v>
      </c>
      <c r="E1804" s="37">
        <v>0</v>
      </c>
      <c r="F1804" s="36">
        <v>62</v>
      </c>
      <c r="G1804" s="36">
        <v>340</v>
      </c>
      <c r="H1804" s="35">
        <v>0</v>
      </c>
    </row>
    <row r="1805" spans="1:8" s="171" customFormat="1" x14ac:dyDescent="0.35">
      <c r="A1805" s="181" t="s">
        <v>1071</v>
      </c>
      <c r="B1805" s="70">
        <v>44234</v>
      </c>
      <c r="C1805" s="36">
        <v>100</v>
      </c>
      <c r="D1805" s="36">
        <v>894</v>
      </c>
      <c r="E1805" s="37">
        <v>0</v>
      </c>
      <c r="F1805" s="36">
        <v>20</v>
      </c>
      <c r="G1805" s="36">
        <v>108</v>
      </c>
      <c r="H1805" s="35">
        <v>50</v>
      </c>
    </row>
    <row r="1806" spans="1:8" s="171" customFormat="1" x14ac:dyDescent="0.35">
      <c r="A1806" s="181" t="s">
        <v>1072</v>
      </c>
      <c r="B1806" s="70">
        <v>44234</v>
      </c>
      <c r="C1806" s="36">
        <v>95</v>
      </c>
      <c r="D1806" s="36">
        <v>942</v>
      </c>
      <c r="E1806" s="37">
        <v>0</v>
      </c>
      <c r="F1806" s="36">
        <v>64</v>
      </c>
      <c r="G1806" s="36">
        <v>215</v>
      </c>
      <c r="H1806" s="35">
        <v>0</v>
      </c>
    </row>
    <row r="1807" spans="1:8" s="171" customFormat="1" x14ac:dyDescent="0.35">
      <c r="A1807" s="181" t="s">
        <v>1073</v>
      </c>
      <c r="B1807" s="70">
        <v>44234</v>
      </c>
      <c r="C1807" s="36">
        <v>158</v>
      </c>
      <c r="D1807" s="36">
        <v>820</v>
      </c>
      <c r="E1807" s="37">
        <v>26</v>
      </c>
      <c r="F1807" s="36">
        <v>64</v>
      </c>
      <c r="G1807" s="36">
        <v>250</v>
      </c>
      <c r="H1807" s="35">
        <v>49</v>
      </c>
    </row>
    <row r="1808" spans="1:8" s="171" customFormat="1" x14ac:dyDescent="0.35">
      <c r="A1808" s="181" t="s">
        <v>1068</v>
      </c>
      <c r="B1808" s="70">
        <v>44235</v>
      </c>
      <c r="C1808" s="36">
        <v>429</v>
      </c>
      <c r="D1808" s="36">
        <v>2461</v>
      </c>
      <c r="E1808" s="37">
        <v>0</v>
      </c>
      <c r="F1808" s="36">
        <v>106</v>
      </c>
      <c r="G1808" s="36">
        <v>362</v>
      </c>
      <c r="H1808" s="35">
        <v>0</v>
      </c>
    </row>
    <row r="1809" spans="1:8" s="171" customFormat="1" x14ac:dyDescent="0.35">
      <c r="A1809" s="181" t="s">
        <v>1069</v>
      </c>
      <c r="B1809" s="70">
        <v>44235</v>
      </c>
      <c r="C1809" s="36">
        <v>164</v>
      </c>
      <c r="D1809" s="36">
        <v>1205</v>
      </c>
      <c r="E1809" s="37">
        <v>0</v>
      </c>
      <c r="F1809" s="36">
        <v>71</v>
      </c>
      <c r="G1809" s="36">
        <v>286</v>
      </c>
      <c r="H1809" s="35">
        <v>0</v>
      </c>
    </row>
    <row r="1810" spans="1:8" s="171" customFormat="1" x14ac:dyDescent="0.35">
      <c r="A1810" s="181" t="s">
        <v>1070</v>
      </c>
      <c r="B1810" s="70">
        <v>44235</v>
      </c>
      <c r="C1810" s="36">
        <v>140</v>
      </c>
      <c r="D1810" s="36">
        <v>1210</v>
      </c>
      <c r="E1810" s="37">
        <v>0</v>
      </c>
      <c r="F1810" s="36">
        <v>56</v>
      </c>
      <c r="G1810" s="36">
        <v>319</v>
      </c>
      <c r="H1810" s="35">
        <v>0</v>
      </c>
    </row>
    <row r="1811" spans="1:8" s="171" customFormat="1" x14ac:dyDescent="0.35">
      <c r="A1811" s="181" t="s">
        <v>1071</v>
      </c>
      <c r="B1811" s="70">
        <v>44235</v>
      </c>
      <c r="C1811" s="36">
        <v>101</v>
      </c>
      <c r="D1811" s="36">
        <v>895</v>
      </c>
      <c r="E1811" s="37">
        <v>1</v>
      </c>
      <c r="F1811" s="36">
        <v>17</v>
      </c>
      <c r="G1811" s="36">
        <v>118</v>
      </c>
      <c r="H1811" s="35">
        <v>49</v>
      </c>
    </row>
    <row r="1812" spans="1:8" s="171" customFormat="1" x14ac:dyDescent="0.35">
      <c r="A1812" s="181" t="s">
        <v>1072</v>
      </c>
      <c r="B1812" s="70">
        <v>44235</v>
      </c>
      <c r="C1812" s="36">
        <v>93</v>
      </c>
      <c r="D1812" s="36">
        <v>954</v>
      </c>
      <c r="E1812" s="37">
        <v>0</v>
      </c>
      <c r="F1812" s="36">
        <v>66</v>
      </c>
      <c r="G1812" s="36">
        <v>215</v>
      </c>
      <c r="H1812" s="35">
        <v>0</v>
      </c>
    </row>
    <row r="1813" spans="1:8" s="171" customFormat="1" x14ac:dyDescent="0.35">
      <c r="A1813" s="181" t="s">
        <v>1073</v>
      </c>
      <c r="B1813" s="70">
        <v>44235</v>
      </c>
      <c r="C1813" s="36">
        <v>163</v>
      </c>
      <c r="D1813" s="36">
        <v>812</v>
      </c>
      <c r="E1813" s="37">
        <v>26</v>
      </c>
      <c r="F1813" s="36">
        <v>59</v>
      </c>
      <c r="G1813" s="36">
        <v>256</v>
      </c>
      <c r="H1813" s="35">
        <v>49</v>
      </c>
    </row>
    <row r="1814" spans="1:8" s="171" customFormat="1" x14ac:dyDescent="0.35">
      <c r="A1814" s="181" t="s">
        <v>1068</v>
      </c>
      <c r="B1814" s="70">
        <v>44236</v>
      </c>
      <c r="C1814" s="36">
        <v>456</v>
      </c>
      <c r="D1814" s="36">
        <v>2504</v>
      </c>
      <c r="E1814" s="37">
        <v>0</v>
      </c>
      <c r="F1814" s="36">
        <v>82</v>
      </c>
      <c r="G1814" s="36">
        <v>332</v>
      </c>
      <c r="H1814" s="35">
        <v>0</v>
      </c>
    </row>
    <row r="1815" spans="1:8" s="171" customFormat="1" x14ac:dyDescent="0.35">
      <c r="A1815" s="181" t="s">
        <v>1069</v>
      </c>
      <c r="B1815" s="70">
        <v>44236</v>
      </c>
      <c r="C1815" s="36">
        <v>174</v>
      </c>
      <c r="D1815" s="36">
        <v>1277</v>
      </c>
      <c r="E1815" s="37">
        <v>0</v>
      </c>
      <c r="F1815" s="36">
        <v>65</v>
      </c>
      <c r="G1815" s="36">
        <v>249</v>
      </c>
      <c r="H1815" s="35">
        <v>0</v>
      </c>
    </row>
    <row r="1816" spans="1:8" s="171" customFormat="1" x14ac:dyDescent="0.35">
      <c r="A1816" s="181" t="s">
        <v>1070</v>
      </c>
      <c r="B1816" s="70">
        <v>44236</v>
      </c>
      <c r="C1816" s="36">
        <v>145</v>
      </c>
      <c r="D1816" s="36">
        <v>1303</v>
      </c>
      <c r="E1816" s="37">
        <v>0</v>
      </c>
      <c r="F1816" s="36">
        <v>51</v>
      </c>
      <c r="G1816" s="36">
        <v>269</v>
      </c>
      <c r="H1816" s="35">
        <v>0</v>
      </c>
    </row>
    <row r="1817" spans="1:8" s="171" customFormat="1" x14ac:dyDescent="0.35">
      <c r="A1817" s="181" t="s">
        <v>1071</v>
      </c>
      <c r="B1817" s="70">
        <v>44236</v>
      </c>
      <c r="C1817" s="36">
        <v>106</v>
      </c>
      <c r="D1817" s="36">
        <v>909</v>
      </c>
      <c r="E1817" s="37">
        <v>0</v>
      </c>
      <c r="F1817" s="36">
        <v>12</v>
      </c>
      <c r="G1817" s="36">
        <v>116</v>
      </c>
      <c r="H1817" s="35">
        <v>50</v>
      </c>
    </row>
    <row r="1818" spans="1:8" s="171" customFormat="1" x14ac:dyDescent="0.35">
      <c r="A1818" s="181" t="s">
        <v>1072</v>
      </c>
      <c r="B1818" s="70">
        <v>44236</v>
      </c>
      <c r="C1818" s="36">
        <v>95</v>
      </c>
      <c r="D1818" s="36">
        <v>989</v>
      </c>
      <c r="E1818" s="37">
        <v>0</v>
      </c>
      <c r="F1818" s="36">
        <v>63</v>
      </c>
      <c r="G1818" s="36">
        <v>199</v>
      </c>
      <c r="H1818" s="35">
        <v>0</v>
      </c>
    </row>
    <row r="1819" spans="1:8" s="171" customFormat="1" x14ac:dyDescent="0.35">
      <c r="A1819" s="181" t="s">
        <v>1073</v>
      </c>
      <c r="B1819" s="70">
        <v>44236</v>
      </c>
      <c r="C1819" s="36">
        <v>169</v>
      </c>
      <c r="D1819" s="36">
        <v>870</v>
      </c>
      <c r="E1819" s="37">
        <v>28</v>
      </c>
      <c r="F1819" s="36">
        <v>53</v>
      </c>
      <c r="G1819" s="36">
        <v>206</v>
      </c>
      <c r="H1819" s="35">
        <v>47</v>
      </c>
    </row>
    <row r="1820" spans="1:8" s="171" customFormat="1" x14ac:dyDescent="0.35">
      <c r="A1820" s="181" t="s">
        <v>1068</v>
      </c>
      <c r="B1820" s="70">
        <v>44237</v>
      </c>
      <c r="C1820" s="36">
        <v>455</v>
      </c>
      <c r="D1820" s="36">
        <v>2584</v>
      </c>
      <c r="E1820" s="37">
        <v>0</v>
      </c>
      <c r="F1820" s="36">
        <v>77</v>
      </c>
      <c r="G1820" s="36">
        <v>254</v>
      </c>
      <c r="H1820" s="35">
        <v>0</v>
      </c>
    </row>
    <row r="1821" spans="1:8" s="171" customFormat="1" x14ac:dyDescent="0.35">
      <c r="A1821" s="181" t="s">
        <v>1069</v>
      </c>
      <c r="B1821" s="70">
        <v>44237</v>
      </c>
      <c r="C1821" s="36">
        <v>169</v>
      </c>
      <c r="D1821" s="36">
        <v>1323</v>
      </c>
      <c r="E1821" s="37">
        <v>0</v>
      </c>
      <c r="F1821" s="36">
        <v>65</v>
      </c>
      <c r="G1821" s="36">
        <v>224</v>
      </c>
      <c r="H1821" s="35">
        <v>0</v>
      </c>
    </row>
    <row r="1822" spans="1:8" s="171" customFormat="1" x14ac:dyDescent="0.35">
      <c r="A1822" s="181" t="s">
        <v>1070</v>
      </c>
      <c r="B1822" s="70">
        <v>44237</v>
      </c>
      <c r="C1822" s="36">
        <v>152</v>
      </c>
      <c r="D1822" s="36">
        <v>1297</v>
      </c>
      <c r="E1822" s="37">
        <v>0</v>
      </c>
      <c r="F1822" s="36">
        <v>49</v>
      </c>
      <c r="G1822" s="36">
        <v>264</v>
      </c>
      <c r="H1822" s="35">
        <v>0</v>
      </c>
    </row>
    <row r="1823" spans="1:8" s="171" customFormat="1" x14ac:dyDescent="0.35">
      <c r="A1823" s="181" t="s">
        <v>1071</v>
      </c>
      <c r="B1823" s="70">
        <v>44237</v>
      </c>
      <c r="C1823" s="36">
        <v>99</v>
      </c>
      <c r="D1823" s="36">
        <v>892</v>
      </c>
      <c r="E1823" s="37">
        <v>0</v>
      </c>
      <c r="F1823" s="36">
        <v>19</v>
      </c>
      <c r="G1823" s="36">
        <v>144</v>
      </c>
      <c r="H1823" s="35">
        <v>50</v>
      </c>
    </row>
    <row r="1824" spans="1:8" s="171" customFormat="1" x14ac:dyDescent="0.35">
      <c r="A1824" s="181" t="s">
        <v>1072</v>
      </c>
      <c r="B1824" s="70">
        <v>44237</v>
      </c>
      <c r="C1824" s="36">
        <v>96</v>
      </c>
      <c r="D1824" s="36">
        <v>981</v>
      </c>
      <c r="E1824" s="37">
        <v>0</v>
      </c>
      <c r="F1824" s="36">
        <v>59</v>
      </c>
      <c r="G1824" s="36">
        <v>211</v>
      </c>
      <c r="H1824" s="35">
        <v>0</v>
      </c>
    </row>
    <row r="1825" spans="1:8" s="171" customFormat="1" x14ac:dyDescent="0.35">
      <c r="A1825" s="181" t="s">
        <v>1073</v>
      </c>
      <c r="B1825" s="70">
        <v>44237</v>
      </c>
      <c r="C1825" s="36">
        <v>178</v>
      </c>
      <c r="D1825" s="36">
        <v>852</v>
      </c>
      <c r="E1825" s="37">
        <v>27</v>
      </c>
      <c r="F1825" s="36">
        <v>44</v>
      </c>
      <c r="G1825" s="36">
        <v>224</v>
      </c>
      <c r="H1825" s="35">
        <v>48</v>
      </c>
    </row>
    <row r="1826" spans="1:8" s="171" customFormat="1" x14ac:dyDescent="0.35">
      <c r="A1826" s="181" t="s">
        <v>1068</v>
      </c>
      <c r="B1826" s="70">
        <v>44238</v>
      </c>
      <c r="C1826" s="36">
        <v>440</v>
      </c>
      <c r="D1826" s="36">
        <v>2565</v>
      </c>
      <c r="E1826" s="37">
        <v>0</v>
      </c>
      <c r="F1826" s="36">
        <v>91</v>
      </c>
      <c r="G1826" s="36">
        <v>271</v>
      </c>
      <c r="H1826" s="35">
        <v>0</v>
      </c>
    </row>
    <row r="1827" spans="1:8" s="171" customFormat="1" x14ac:dyDescent="0.35">
      <c r="A1827" s="181" t="s">
        <v>1069</v>
      </c>
      <c r="B1827" s="70">
        <v>44238</v>
      </c>
      <c r="C1827" s="36">
        <v>164</v>
      </c>
      <c r="D1827" s="36">
        <v>1297</v>
      </c>
      <c r="E1827" s="37">
        <v>0</v>
      </c>
      <c r="F1827" s="36">
        <v>69</v>
      </c>
      <c r="G1827" s="36">
        <v>257</v>
      </c>
      <c r="H1827" s="35">
        <v>0</v>
      </c>
    </row>
    <row r="1828" spans="1:8" s="171" customFormat="1" x14ac:dyDescent="0.35">
      <c r="A1828" s="181" t="s">
        <v>1070</v>
      </c>
      <c r="B1828" s="70">
        <v>44238</v>
      </c>
      <c r="C1828" s="36">
        <v>145</v>
      </c>
      <c r="D1828" s="36">
        <v>1306</v>
      </c>
      <c r="E1828" s="37">
        <v>0</v>
      </c>
      <c r="F1828" s="36">
        <v>55</v>
      </c>
      <c r="G1828" s="36">
        <v>263</v>
      </c>
      <c r="H1828" s="35">
        <v>0</v>
      </c>
    </row>
    <row r="1829" spans="1:8" s="171" customFormat="1" x14ac:dyDescent="0.35">
      <c r="A1829" s="181" t="s">
        <v>1071</v>
      </c>
      <c r="B1829" s="70">
        <v>44238</v>
      </c>
      <c r="C1829" s="36">
        <v>101</v>
      </c>
      <c r="D1829" s="36">
        <v>883</v>
      </c>
      <c r="E1829" s="37">
        <v>0</v>
      </c>
      <c r="F1829" s="36">
        <v>16</v>
      </c>
      <c r="G1829" s="36">
        <v>158</v>
      </c>
      <c r="H1829" s="35">
        <v>50</v>
      </c>
    </row>
    <row r="1830" spans="1:8" s="171" customFormat="1" x14ac:dyDescent="0.35">
      <c r="A1830" s="181" t="s">
        <v>1072</v>
      </c>
      <c r="B1830" s="70">
        <v>44238</v>
      </c>
      <c r="C1830" s="36">
        <v>92</v>
      </c>
      <c r="D1830" s="36">
        <v>965</v>
      </c>
      <c r="E1830" s="37">
        <v>0</v>
      </c>
      <c r="F1830" s="36">
        <v>61</v>
      </c>
      <c r="G1830" s="36">
        <v>220</v>
      </c>
      <c r="H1830" s="35">
        <v>0</v>
      </c>
    </row>
    <row r="1831" spans="1:8" s="171" customFormat="1" x14ac:dyDescent="0.35">
      <c r="A1831" s="181" t="s">
        <v>1073</v>
      </c>
      <c r="B1831" s="70">
        <v>44238</v>
      </c>
      <c r="C1831" s="36">
        <v>183</v>
      </c>
      <c r="D1831" s="36">
        <v>861</v>
      </c>
      <c r="E1831" s="37">
        <v>22</v>
      </c>
      <c r="F1831" s="36">
        <v>39</v>
      </c>
      <c r="G1831" s="36">
        <v>211</v>
      </c>
      <c r="H1831" s="35">
        <v>53</v>
      </c>
    </row>
    <row r="1832" spans="1:8" s="171" customFormat="1" x14ac:dyDescent="0.35">
      <c r="A1832" s="181" t="s">
        <v>1068</v>
      </c>
      <c r="B1832" s="70">
        <v>44239</v>
      </c>
      <c r="C1832" s="36">
        <v>451</v>
      </c>
      <c r="D1832" s="36">
        <v>2542</v>
      </c>
      <c r="E1832" s="37">
        <v>0</v>
      </c>
      <c r="F1832" s="36">
        <v>83</v>
      </c>
      <c r="G1832" s="36">
        <v>302</v>
      </c>
      <c r="H1832" s="35">
        <v>0</v>
      </c>
    </row>
    <row r="1833" spans="1:8" s="171" customFormat="1" x14ac:dyDescent="0.35">
      <c r="A1833" s="181" t="s">
        <v>1069</v>
      </c>
      <c r="B1833" s="70">
        <v>44239</v>
      </c>
      <c r="C1833" s="36">
        <v>172</v>
      </c>
      <c r="D1833" s="36">
        <v>1289</v>
      </c>
      <c r="E1833" s="37">
        <v>0</v>
      </c>
      <c r="F1833" s="36">
        <v>64</v>
      </c>
      <c r="G1833" s="36">
        <v>234</v>
      </c>
      <c r="H1833" s="35">
        <v>0</v>
      </c>
    </row>
    <row r="1834" spans="1:8" s="171" customFormat="1" x14ac:dyDescent="0.35">
      <c r="A1834" s="181" t="s">
        <v>1070</v>
      </c>
      <c r="B1834" s="70">
        <v>44239</v>
      </c>
      <c r="C1834" s="36">
        <v>148</v>
      </c>
      <c r="D1834" s="36">
        <v>1286</v>
      </c>
      <c r="E1834" s="37">
        <v>0</v>
      </c>
      <c r="F1834" s="36">
        <v>52</v>
      </c>
      <c r="G1834" s="36">
        <v>274</v>
      </c>
      <c r="H1834" s="35">
        <v>0</v>
      </c>
    </row>
    <row r="1835" spans="1:8" s="171" customFormat="1" x14ac:dyDescent="0.35">
      <c r="A1835" s="181" t="s">
        <v>1071</v>
      </c>
      <c r="B1835" s="70">
        <v>44239</v>
      </c>
      <c r="C1835" s="36">
        <v>104</v>
      </c>
      <c r="D1835" s="36">
        <v>857</v>
      </c>
      <c r="E1835" s="37">
        <v>0</v>
      </c>
      <c r="F1835" s="36">
        <v>16</v>
      </c>
      <c r="G1835" s="36">
        <v>166</v>
      </c>
      <c r="H1835" s="35">
        <v>50</v>
      </c>
    </row>
    <row r="1836" spans="1:8" s="171" customFormat="1" x14ac:dyDescent="0.35">
      <c r="A1836" s="181" t="s">
        <v>1072</v>
      </c>
      <c r="B1836" s="70">
        <v>44239</v>
      </c>
      <c r="C1836" s="36">
        <v>90</v>
      </c>
      <c r="D1836" s="36">
        <v>995</v>
      </c>
      <c r="E1836" s="37">
        <v>0</v>
      </c>
      <c r="F1836" s="36">
        <v>65</v>
      </c>
      <c r="G1836" s="36">
        <v>183</v>
      </c>
      <c r="H1836" s="35">
        <v>0</v>
      </c>
    </row>
    <row r="1837" spans="1:8" s="171" customFormat="1" x14ac:dyDescent="0.35">
      <c r="A1837" s="181" t="s">
        <v>1073</v>
      </c>
      <c r="B1837" s="70">
        <v>44239</v>
      </c>
      <c r="C1837" s="36">
        <v>164</v>
      </c>
      <c r="D1837" s="36">
        <v>852</v>
      </c>
      <c r="E1837" s="37">
        <v>18</v>
      </c>
      <c r="F1837" s="36">
        <v>58</v>
      </c>
      <c r="G1837" s="36">
        <v>215</v>
      </c>
      <c r="H1837" s="35">
        <v>57</v>
      </c>
    </row>
    <row r="1838" spans="1:8" s="171" customFormat="1" x14ac:dyDescent="0.35">
      <c r="A1838" s="181" t="s">
        <v>1068</v>
      </c>
      <c r="B1838" s="70">
        <v>44240</v>
      </c>
      <c r="C1838" s="36">
        <v>443</v>
      </c>
      <c r="D1838" s="36">
        <v>2483</v>
      </c>
      <c r="E1838" s="37">
        <v>0</v>
      </c>
      <c r="F1838" s="36">
        <v>87</v>
      </c>
      <c r="G1838" s="36">
        <v>360</v>
      </c>
      <c r="H1838" s="35">
        <v>0</v>
      </c>
    </row>
    <row r="1839" spans="1:8" s="171" customFormat="1" x14ac:dyDescent="0.35">
      <c r="A1839" s="181" t="s">
        <v>1069</v>
      </c>
      <c r="B1839" s="70">
        <v>44240</v>
      </c>
      <c r="C1839" s="36">
        <v>163</v>
      </c>
      <c r="D1839" s="36">
        <v>1269</v>
      </c>
      <c r="E1839" s="37">
        <v>0</v>
      </c>
      <c r="F1839" s="36">
        <v>73</v>
      </c>
      <c r="G1839" s="36">
        <v>236</v>
      </c>
      <c r="H1839" s="35">
        <v>0</v>
      </c>
    </row>
    <row r="1840" spans="1:8" s="171" customFormat="1" x14ac:dyDescent="0.35">
      <c r="A1840" s="181" t="s">
        <v>1070</v>
      </c>
      <c r="B1840" s="70">
        <v>44240</v>
      </c>
      <c r="C1840" s="36">
        <v>148</v>
      </c>
      <c r="D1840" s="36">
        <v>1233</v>
      </c>
      <c r="E1840" s="37">
        <v>0</v>
      </c>
      <c r="F1840" s="36">
        <v>54</v>
      </c>
      <c r="G1840" s="36">
        <v>316</v>
      </c>
      <c r="H1840" s="35">
        <v>0</v>
      </c>
    </row>
    <row r="1841" spans="1:8" s="171" customFormat="1" x14ac:dyDescent="0.35">
      <c r="A1841" s="181" t="s">
        <v>1071</v>
      </c>
      <c r="B1841" s="70">
        <v>44240</v>
      </c>
      <c r="C1841" s="36">
        <v>105</v>
      </c>
      <c r="D1841" s="36">
        <v>837</v>
      </c>
      <c r="E1841" s="37">
        <v>0</v>
      </c>
      <c r="F1841" s="36">
        <v>16</v>
      </c>
      <c r="G1841" s="36">
        <v>176</v>
      </c>
      <c r="H1841" s="35">
        <v>50</v>
      </c>
    </row>
    <row r="1842" spans="1:8" s="171" customFormat="1" x14ac:dyDescent="0.35">
      <c r="A1842" s="181" t="s">
        <v>1072</v>
      </c>
      <c r="B1842" s="70">
        <v>44240</v>
      </c>
      <c r="C1842" s="36">
        <v>92</v>
      </c>
      <c r="D1842" s="36">
        <v>974</v>
      </c>
      <c r="E1842" s="37">
        <v>0</v>
      </c>
      <c r="F1842" s="36">
        <v>62</v>
      </c>
      <c r="G1842" s="36">
        <v>205</v>
      </c>
      <c r="H1842" s="35">
        <v>0</v>
      </c>
    </row>
    <row r="1843" spans="1:8" s="171" customFormat="1" x14ac:dyDescent="0.35">
      <c r="A1843" s="181" t="s">
        <v>1073</v>
      </c>
      <c r="B1843" s="70">
        <v>44240</v>
      </c>
      <c r="C1843" s="36">
        <v>156</v>
      </c>
      <c r="D1843" s="36">
        <v>830</v>
      </c>
      <c r="E1843" s="37">
        <v>16</v>
      </c>
      <c r="F1843" s="36">
        <v>66</v>
      </c>
      <c r="G1843" s="36">
        <v>226</v>
      </c>
      <c r="H1843" s="35">
        <v>59</v>
      </c>
    </row>
    <row r="1844" spans="1:8" s="171" customFormat="1" x14ac:dyDescent="0.35">
      <c r="A1844" s="181" t="s">
        <v>1068</v>
      </c>
      <c r="B1844" s="70">
        <v>44241</v>
      </c>
      <c r="C1844" s="36">
        <v>430</v>
      </c>
      <c r="D1844" s="36">
        <v>2411</v>
      </c>
      <c r="E1844" s="37">
        <v>0</v>
      </c>
      <c r="F1844" s="36">
        <v>87</v>
      </c>
      <c r="G1844" s="36">
        <v>401</v>
      </c>
      <c r="H1844" s="35">
        <v>0</v>
      </c>
    </row>
    <row r="1845" spans="1:8" s="171" customFormat="1" x14ac:dyDescent="0.35">
      <c r="A1845" s="181" t="s">
        <v>1069</v>
      </c>
      <c r="B1845" s="70">
        <v>44241</v>
      </c>
      <c r="C1845" s="36">
        <v>164</v>
      </c>
      <c r="D1845" s="36">
        <v>1232</v>
      </c>
      <c r="E1845" s="37">
        <v>0</v>
      </c>
      <c r="F1845" s="36">
        <v>72</v>
      </c>
      <c r="G1845" s="36">
        <v>244</v>
      </c>
      <c r="H1845" s="35">
        <v>0</v>
      </c>
    </row>
    <row r="1846" spans="1:8" s="171" customFormat="1" x14ac:dyDescent="0.35">
      <c r="A1846" s="181" t="s">
        <v>1070</v>
      </c>
      <c r="B1846" s="70">
        <v>44241</v>
      </c>
      <c r="C1846" s="36">
        <v>145</v>
      </c>
      <c r="D1846" s="36">
        <v>1193</v>
      </c>
      <c r="E1846" s="37">
        <v>0</v>
      </c>
      <c r="F1846" s="36">
        <v>57</v>
      </c>
      <c r="G1846" s="36">
        <v>346</v>
      </c>
      <c r="H1846" s="35">
        <v>0</v>
      </c>
    </row>
    <row r="1847" spans="1:8" s="171" customFormat="1" x14ac:dyDescent="0.35">
      <c r="A1847" s="181" t="s">
        <v>1071</v>
      </c>
      <c r="B1847" s="70">
        <v>44241</v>
      </c>
      <c r="C1847" s="36">
        <v>97</v>
      </c>
      <c r="D1847" s="36">
        <v>832</v>
      </c>
      <c r="E1847" s="37">
        <v>0</v>
      </c>
      <c r="F1847" s="36">
        <v>14</v>
      </c>
      <c r="G1847" s="36">
        <v>171</v>
      </c>
      <c r="H1847" s="35">
        <v>50</v>
      </c>
    </row>
    <row r="1848" spans="1:8" s="171" customFormat="1" x14ac:dyDescent="0.35">
      <c r="A1848" s="181" t="s">
        <v>1072</v>
      </c>
      <c r="B1848" s="70">
        <v>44241</v>
      </c>
      <c r="C1848" s="36">
        <v>88</v>
      </c>
      <c r="D1848" s="36">
        <v>937</v>
      </c>
      <c r="E1848" s="37">
        <v>0</v>
      </c>
      <c r="F1848" s="36">
        <v>65</v>
      </c>
      <c r="G1848" s="36">
        <v>241</v>
      </c>
      <c r="H1848" s="35">
        <v>0</v>
      </c>
    </row>
    <row r="1849" spans="1:8" s="171" customFormat="1" x14ac:dyDescent="0.35">
      <c r="A1849" s="181" t="s">
        <v>1073</v>
      </c>
      <c r="B1849" s="70">
        <v>44241</v>
      </c>
      <c r="C1849" s="36">
        <v>169</v>
      </c>
      <c r="D1849" s="36">
        <v>795</v>
      </c>
      <c r="E1849" s="37">
        <v>16</v>
      </c>
      <c r="F1849" s="36">
        <v>53</v>
      </c>
      <c r="G1849" s="36">
        <v>261</v>
      </c>
      <c r="H1849" s="35">
        <v>59</v>
      </c>
    </row>
    <row r="1850" spans="1:8" s="171" customFormat="1" x14ac:dyDescent="0.35">
      <c r="A1850" s="181" t="s">
        <v>1068</v>
      </c>
      <c r="B1850" s="70">
        <v>44242</v>
      </c>
      <c r="C1850" s="36">
        <v>440</v>
      </c>
      <c r="D1850" s="36">
        <v>2410</v>
      </c>
      <c r="E1850" s="37">
        <v>0</v>
      </c>
      <c r="F1850" s="36">
        <v>73</v>
      </c>
      <c r="G1850" s="36">
        <v>433</v>
      </c>
      <c r="H1850" s="35">
        <v>0</v>
      </c>
    </row>
    <row r="1851" spans="1:8" s="171" customFormat="1" x14ac:dyDescent="0.35">
      <c r="A1851" s="181" t="s">
        <v>1069</v>
      </c>
      <c r="B1851" s="70">
        <v>44242</v>
      </c>
      <c r="C1851" s="36">
        <v>166</v>
      </c>
      <c r="D1851" s="36">
        <v>1195</v>
      </c>
      <c r="E1851" s="37">
        <v>0</v>
      </c>
      <c r="F1851" s="36">
        <v>64</v>
      </c>
      <c r="G1851" s="36">
        <v>284</v>
      </c>
      <c r="H1851" s="35">
        <v>0</v>
      </c>
    </row>
    <row r="1852" spans="1:8" s="171" customFormat="1" x14ac:dyDescent="0.35">
      <c r="A1852" s="181" t="s">
        <v>1070</v>
      </c>
      <c r="B1852" s="70">
        <v>44242</v>
      </c>
      <c r="C1852" s="36">
        <v>141</v>
      </c>
      <c r="D1852" s="36">
        <v>1249</v>
      </c>
      <c r="E1852" s="37">
        <v>0</v>
      </c>
      <c r="F1852" s="36">
        <v>61</v>
      </c>
      <c r="G1852" s="36">
        <v>301</v>
      </c>
      <c r="H1852" s="35">
        <v>0</v>
      </c>
    </row>
    <row r="1853" spans="1:8" s="171" customFormat="1" x14ac:dyDescent="0.35">
      <c r="A1853" s="181" t="s">
        <v>1071</v>
      </c>
      <c r="B1853" s="70">
        <v>44242</v>
      </c>
      <c r="C1853" s="36">
        <v>89</v>
      </c>
      <c r="D1853" s="36">
        <v>829</v>
      </c>
      <c r="E1853" s="37">
        <v>0</v>
      </c>
      <c r="F1853" s="36">
        <v>24</v>
      </c>
      <c r="G1853" s="36">
        <v>182</v>
      </c>
      <c r="H1853" s="35">
        <v>50</v>
      </c>
    </row>
    <row r="1854" spans="1:8" s="171" customFormat="1" x14ac:dyDescent="0.35">
      <c r="A1854" s="181" t="s">
        <v>1072</v>
      </c>
      <c r="B1854" s="70">
        <v>44242</v>
      </c>
      <c r="C1854" s="36">
        <v>97</v>
      </c>
      <c r="D1854" s="36">
        <v>922</v>
      </c>
      <c r="E1854" s="37">
        <v>0</v>
      </c>
      <c r="F1854" s="36">
        <v>56</v>
      </c>
      <c r="G1854" s="36">
        <v>255</v>
      </c>
      <c r="H1854" s="35">
        <v>0</v>
      </c>
    </row>
    <row r="1855" spans="1:8" s="171" customFormat="1" x14ac:dyDescent="0.35">
      <c r="A1855" s="181" t="s">
        <v>1073</v>
      </c>
      <c r="B1855" s="70">
        <v>44242</v>
      </c>
      <c r="C1855" s="36">
        <v>167</v>
      </c>
      <c r="D1855" s="36">
        <v>815</v>
      </c>
      <c r="E1855" s="37">
        <v>17</v>
      </c>
      <c r="F1855" s="36">
        <v>55</v>
      </c>
      <c r="G1855" s="36">
        <v>241</v>
      </c>
      <c r="H1855" s="35">
        <v>58</v>
      </c>
    </row>
    <row r="1856" spans="1:8" s="171" customFormat="1" x14ac:dyDescent="0.35">
      <c r="A1856" s="181" t="s">
        <v>1068</v>
      </c>
      <c r="B1856" s="70">
        <v>44243</v>
      </c>
      <c r="C1856" s="36">
        <v>440</v>
      </c>
      <c r="D1856" s="36">
        <v>2466</v>
      </c>
      <c r="E1856" s="37">
        <v>0</v>
      </c>
      <c r="F1856" s="36">
        <v>82</v>
      </c>
      <c r="G1856" s="36">
        <v>387</v>
      </c>
      <c r="H1856" s="35">
        <v>0</v>
      </c>
    </row>
    <row r="1857" spans="1:8" s="171" customFormat="1" x14ac:dyDescent="0.35">
      <c r="A1857" s="181" t="s">
        <v>1069</v>
      </c>
      <c r="B1857" s="70">
        <v>44243</v>
      </c>
      <c r="C1857" s="36">
        <v>162</v>
      </c>
      <c r="D1857" s="36">
        <v>1234</v>
      </c>
      <c r="E1857" s="37">
        <v>0</v>
      </c>
      <c r="F1857" s="36">
        <v>64</v>
      </c>
      <c r="G1857" s="36">
        <v>268</v>
      </c>
      <c r="H1857" s="35">
        <v>0</v>
      </c>
    </row>
    <row r="1858" spans="1:8" s="171" customFormat="1" x14ac:dyDescent="0.35">
      <c r="A1858" s="181" t="s">
        <v>1070</v>
      </c>
      <c r="B1858" s="70">
        <v>44243</v>
      </c>
      <c r="C1858" s="36">
        <v>130</v>
      </c>
      <c r="D1858" s="36">
        <v>1260</v>
      </c>
      <c r="E1858" s="37">
        <v>0</v>
      </c>
      <c r="F1858" s="36">
        <v>70</v>
      </c>
      <c r="G1858" s="36">
        <v>300</v>
      </c>
      <c r="H1858" s="35">
        <v>0</v>
      </c>
    </row>
    <row r="1859" spans="1:8" s="171" customFormat="1" x14ac:dyDescent="0.35">
      <c r="A1859" s="181" t="s">
        <v>1071</v>
      </c>
      <c r="B1859" s="70">
        <v>44243</v>
      </c>
      <c r="C1859" s="36">
        <v>97</v>
      </c>
      <c r="D1859" s="36">
        <v>862</v>
      </c>
      <c r="E1859" s="37">
        <v>0</v>
      </c>
      <c r="F1859" s="36">
        <v>20</v>
      </c>
      <c r="G1859" s="36">
        <v>156</v>
      </c>
      <c r="H1859" s="35">
        <v>50</v>
      </c>
    </row>
    <row r="1860" spans="1:8" s="171" customFormat="1" x14ac:dyDescent="0.35">
      <c r="A1860" s="181" t="s">
        <v>1072</v>
      </c>
      <c r="B1860" s="70">
        <v>44243</v>
      </c>
      <c r="C1860" s="36">
        <v>95</v>
      </c>
      <c r="D1860" s="36">
        <v>958</v>
      </c>
      <c r="E1860" s="37">
        <v>0</v>
      </c>
      <c r="F1860" s="36">
        <v>61</v>
      </c>
      <c r="G1860" s="36">
        <v>223</v>
      </c>
      <c r="H1860" s="35">
        <v>0</v>
      </c>
    </row>
    <row r="1861" spans="1:8" s="171" customFormat="1" x14ac:dyDescent="0.35">
      <c r="A1861" s="181" t="s">
        <v>1073</v>
      </c>
      <c r="B1861" s="70">
        <v>44243</v>
      </c>
      <c r="C1861" s="36">
        <v>166</v>
      </c>
      <c r="D1861" s="36">
        <v>836</v>
      </c>
      <c r="E1861" s="37">
        <v>13</v>
      </c>
      <c r="F1861" s="36">
        <v>56</v>
      </c>
      <c r="G1861" s="36">
        <v>218</v>
      </c>
      <c r="H1861" s="35">
        <v>62</v>
      </c>
    </row>
    <row r="1862" spans="1:8" s="171" customFormat="1" x14ac:dyDescent="0.35">
      <c r="A1862" s="181" t="s">
        <v>1068</v>
      </c>
      <c r="B1862" s="70">
        <v>44244</v>
      </c>
      <c r="C1862" s="36">
        <v>437</v>
      </c>
      <c r="D1862" s="36">
        <v>2529</v>
      </c>
      <c r="E1862" s="37">
        <v>0</v>
      </c>
      <c r="F1862" s="36">
        <v>89</v>
      </c>
      <c r="G1862" s="36">
        <v>308</v>
      </c>
      <c r="H1862" s="35">
        <v>0</v>
      </c>
    </row>
    <row r="1863" spans="1:8" s="171" customFormat="1" x14ac:dyDescent="0.35">
      <c r="A1863" s="181" t="s">
        <v>1069</v>
      </c>
      <c r="B1863" s="70">
        <v>44244</v>
      </c>
      <c r="C1863" s="36">
        <v>166</v>
      </c>
      <c r="D1863" s="36">
        <v>1285</v>
      </c>
      <c r="E1863" s="37">
        <v>0</v>
      </c>
      <c r="F1863" s="36">
        <v>64</v>
      </c>
      <c r="G1863" s="36">
        <v>240</v>
      </c>
      <c r="H1863" s="35">
        <v>0</v>
      </c>
    </row>
    <row r="1864" spans="1:8" s="171" customFormat="1" x14ac:dyDescent="0.35">
      <c r="A1864" s="181" t="s">
        <v>1070</v>
      </c>
      <c r="B1864" s="70">
        <v>44244</v>
      </c>
      <c r="C1864" s="36">
        <v>135</v>
      </c>
      <c r="D1864" s="36">
        <v>1316</v>
      </c>
      <c r="E1864" s="37">
        <v>0</v>
      </c>
      <c r="F1864" s="36">
        <v>66</v>
      </c>
      <c r="G1864" s="36">
        <v>254</v>
      </c>
      <c r="H1864" s="35">
        <v>0</v>
      </c>
    </row>
    <row r="1865" spans="1:8" s="171" customFormat="1" x14ac:dyDescent="0.35">
      <c r="A1865" s="181" t="s">
        <v>1071</v>
      </c>
      <c r="B1865" s="70">
        <v>44244</v>
      </c>
      <c r="C1865" s="36">
        <v>99</v>
      </c>
      <c r="D1865" s="36">
        <v>900</v>
      </c>
      <c r="E1865" s="37">
        <v>0</v>
      </c>
      <c r="F1865" s="36">
        <v>16</v>
      </c>
      <c r="G1865" s="36">
        <v>132</v>
      </c>
      <c r="H1865" s="35">
        <v>50</v>
      </c>
    </row>
    <row r="1866" spans="1:8" s="171" customFormat="1" x14ac:dyDescent="0.35">
      <c r="A1866" s="181" t="s">
        <v>1072</v>
      </c>
      <c r="B1866" s="70">
        <v>44244</v>
      </c>
      <c r="C1866" s="36">
        <v>89</v>
      </c>
      <c r="D1866" s="36">
        <v>939</v>
      </c>
      <c r="E1866" s="37">
        <v>0</v>
      </c>
      <c r="F1866" s="36">
        <v>65</v>
      </c>
      <c r="G1866" s="36">
        <v>240</v>
      </c>
      <c r="H1866" s="35">
        <v>0</v>
      </c>
    </row>
    <row r="1867" spans="1:8" s="171" customFormat="1" x14ac:dyDescent="0.35">
      <c r="A1867" s="181" t="s">
        <v>1073</v>
      </c>
      <c r="B1867" s="70">
        <v>44244</v>
      </c>
      <c r="C1867" s="36">
        <v>177</v>
      </c>
      <c r="D1867" s="36">
        <v>856</v>
      </c>
      <c r="E1867" s="37">
        <v>13</v>
      </c>
      <c r="F1867" s="36">
        <v>45</v>
      </c>
      <c r="G1867" s="36">
        <v>204</v>
      </c>
      <c r="H1867" s="35">
        <v>62</v>
      </c>
    </row>
    <row r="1868" spans="1:8" s="171" customFormat="1" x14ac:dyDescent="0.35">
      <c r="A1868" s="181" t="s">
        <v>1068</v>
      </c>
      <c r="B1868" s="70">
        <v>44245</v>
      </c>
      <c r="C1868" s="36">
        <v>436</v>
      </c>
      <c r="D1868" s="36">
        <v>2529</v>
      </c>
      <c r="E1868" s="37">
        <v>0</v>
      </c>
      <c r="F1868" s="36">
        <v>86</v>
      </c>
      <c r="G1868" s="36">
        <v>300</v>
      </c>
      <c r="H1868" s="35">
        <v>0</v>
      </c>
    </row>
    <row r="1869" spans="1:8" s="171" customFormat="1" x14ac:dyDescent="0.35">
      <c r="A1869" s="181" t="s">
        <v>1069</v>
      </c>
      <c r="B1869" s="70">
        <v>44245</v>
      </c>
      <c r="C1869" s="36">
        <v>153</v>
      </c>
      <c r="D1869" s="36">
        <v>1284</v>
      </c>
      <c r="E1869" s="37">
        <v>0</v>
      </c>
      <c r="F1869" s="36">
        <v>73</v>
      </c>
      <c r="G1869" s="36">
        <v>228</v>
      </c>
      <c r="H1869" s="35">
        <v>0</v>
      </c>
    </row>
    <row r="1870" spans="1:8" s="171" customFormat="1" x14ac:dyDescent="0.35">
      <c r="A1870" s="181" t="s">
        <v>1070</v>
      </c>
      <c r="B1870" s="70">
        <v>44245</v>
      </c>
      <c r="C1870" s="36">
        <v>132</v>
      </c>
      <c r="D1870" s="36">
        <v>1339</v>
      </c>
      <c r="E1870" s="37">
        <v>0</v>
      </c>
      <c r="F1870" s="36">
        <v>67</v>
      </c>
      <c r="G1870" s="36">
        <v>240</v>
      </c>
      <c r="H1870" s="35">
        <v>0</v>
      </c>
    </row>
    <row r="1871" spans="1:8" s="171" customFormat="1" x14ac:dyDescent="0.35">
      <c r="A1871" s="181" t="s">
        <v>1071</v>
      </c>
      <c r="B1871" s="70">
        <v>44245</v>
      </c>
      <c r="C1871" s="36">
        <v>106</v>
      </c>
      <c r="D1871" s="36">
        <v>882</v>
      </c>
      <c r="E1871" s="37">
        <v>0</v>
      </c>
      <c r="F1871" s="36">
        <v>14</v>
      </c>
      <c r="G1871" s="36">
        <v>141</v>
      </c>
      <c r="H1871" s="35">
        <v>50</v>
      </c>
    </row>
    <row r="1872" spans="1:8" s="171" customFormat="1" x14ac:dyDescent="0.35">
      <c r="A1872" s="181" t="s">
        <v>1072</v>
      </c>
      <c r="B1872" s="70">
        <v>44245</v>
      </c>
      <c r="C1872" s="36">
        <v>88</v>
      </c>
      <c r="D1872" s="36">
        <v>987</v>
      </c>
      <c r="E1872" s="37">
        <v>0</v>
      </c>
      <c r="F1872" s="36">
        <v>65</v>
      </c>
      <c r="G1872" s="36">
        <v>204</v>
      </c>
      <c r="H1872" s="35">
        <v>0</v>
      </c>
    </row>
    <row r="1873" spans="1:8" s="171" customFormat="1" x14ac:dyDescent="0.35">
      <c r="A1873" s="181" t="s">
        <v>1073</v>
      </c>
      <c r="B1873" s="70">
        <v>44245</v>
      </c>
      <c r="C1873" s="36">
        <v>175</v>
      </c>
      <c r="D1873" s="36">
        <v>840</v>
      </c>
      <c r="E1873" s="37">
        <v>8</v>
      </c>
      <c r="F1873" s="36">
        <v>47</v>
      </c>
      <c r="G1873" s="36">
        <v>220</v>
      </c>
      <c r="H1873" s="35">
        <v>67</v>
      </c>
    </row>
    <row r="1874" spans="1:8" s="171" customFormat="1" x14ac:dyDescent="0.35">
      <c r="A1874" s="181" t="s">
        <v>1068</v>
      </c>
      <c r="B1874" s="70">
        <v>44246</v>
      </c>
      <c r="C1874" s="36">
        <v>440</v>
      </c>
      <c r="D1874" s="36">
        <v>2540</v>
      </c>
      <c r="E1874" s="37">
        <v>0</v>
      </c>
      <c r="F1874" s="36">
        <v>77</v>
      </c>
      <c r="G1874" s="36">
        <v>312</v>
      </c>
      <c r="H1874" s="35">
        <v>0</v>
      </c>
    </row>
    <row r="1875" spans="1:8" s="171" customFormat="1" x14ac:dyDescent="0.35">
      <c r="A1875" s="181" t="s">
        <v>1069</v>
      </c>
      <c r="B1875" s="70">
        <v>44246</v>
      </c>
      <c r="C1875" s="36">
        <v>156</v>
      </c>
      <c r="D1875" s="36">
        <v>1289</v>
      </c>
      <c r="E1875" s="37">
        <v>0</v>
      </c>
      <c r="F1875" s="36">
        <v>72</v>
      </c>
      <c r="G1875" s="36">
        <v>213</v>
      </c>
      <c r="H1875" s="35">
        <v>0</v>
      </c>
    </row>
    <row r="1876" spans="1:8" s="171" customFormat="1" x14ac:dyDescent="0.35">
      <c r="A1876" s="181" t="s">
        <v>1070</v>
      </c>
      <c r="B1876" s="70">
        <v>44246</v>
      </c>
      <c r="C1876" s="36">
        <v>139</v>
      </c>
      <c r="D1876" s="36">
        <v>1320</v>
      </c>
      <c r="E1876" s="37">
        <v>0</v>
      </c>
      <c r="F1876" s="36">
        <v>61</v>
      </c>
      <c r="G1876" s="36">
        <v>260</v>
      </c>
      <c r="H1876" s="35">
        <v>0</v>
      </c>
    </row>
    <row r="1877" spans="1:8" s="171" customFormat="1" x14ac:dyDescent="0.35">
      <c r="A1877" s="181" t="s">
        <v>1071</v>
      </c>
      <c r="B1877" s="70">
        <v>44246</v>
      </c>
      <c r="C1877" s="36">
        <v>101</v>
      </c>
      <c r="D1877" s="36">
        <v>867</v>
      </c>
      <c r="E1877" s="37">
        <v>0</v>
      </c>
      <c r="F1877" s="36">
        <v>17</v>
      </c>
      <c r="G1877" s="36">
        <v>144</v>
      </c>
      <c r="H1877" s="35">
        <v>50</v>
      </c>
    </row>
    <row r="1878" spans="1:8" s="171" customFormat="1" x14ac:dyDescent="0.35">
      <c r="A1878" s="181" t="s">
        <v>1072</v>
      </c>
      <c r="B1878" s="70">
        <v>44246</v>
      </c>
      <c r="C1878" s="36">
        <v>89</v>
      </c>
      <c r="D1878" s="36">
        <v>967</v>
      </c>
      <c r="E1878" s="37">
        <v>0</v>
      </c>
      <c r="F1878" s="36">
        <v>64</v>
      </c>
      <c r="G1878" s="36">
        <v>219</v>
      </c>
      <c r="H1878" s="35">
        <v>0</v>
      </c>
    </row>
    <row r="1879" spans="1:8" s="171" customFormat="1" x14ac:dyDescent="0.35">
      <c r="A1879" s="181" t="s">
        <v>1073</v>
      </c>
      <c r="B1879" s="70">
        <v>44246</v>
      </c>
      <c r="C1879" s="36">
        <v>164</v>
      </c>
      <c r="D1879" s="36">
        <v>797</v>
      </c>
      <c r="E1879" s="37">
        <v>7</v>
      </c>
      <c r="F1879" s="36">
        <v>58</v>
      </c>
      <c r="G1879" s="36">
        <v>258</v>
      </c>
      <c r="H1879" s="35">
        <v>68</v>
      </c>
    </row>
    <row r="1880" spans="1:8" s="171" customFormat="1" x14ac:dyDescent="0.35">
      <c r="A1880" s="181" t="s">
        <v>1068</v>
      </c>
      <c r="B1880" s="70">
        <v>44247</v>
      </c>
      <c r="C1880" s="36">
        <v>432</v>
      </c>
      <c r="D1880" s="36">
        <v>2499</v>
      </c>
      <c r="E1880" s="37">
        <v>0</v>
      </c>
      <c r="F1880" s="36">
        <v>89</v>
      </c>
      <c r="G1880" s="36">
        <v>348</v>
      </c>
      <c r="H1880" s="35">
        <v>0</v>
      </c>
    </row>
    <row r="1881" spans="1:8" s="171" customFormat="1" x14ac:dyDescent="0.35">
      <c r="A1881" s="181" t="s">
        <v>1069</v>
      </c>
      <c r="B1881" s="70">
        <v>44247</v>
      </c>
      <c r="C1881" s="36">
        <v>156</v>
      </c>
      <c r="D1881" s="36">
        <v>1268</v>
      </c>
      <c r="E1881" s="37">
        <v>0</v>
      </c>
      <c r="F1881" s="36">
        <v>73</v>
      </c>
      <c r="G1881" s="36">
        <v>239</v>
      </c>
      <c r="H1881" s="35">
        <v>0</v>
      </c>
    </row>
    <row r="1882" spans="1:8" s="171" customFormat="1" x14ac:dyDescent="0.35">
      <c r="A1882" s="181" t="s">
        <v>1070</v>
      </c>
      <c r="B1882" s="70">
        <v>44247</v>
      </c>
      <c r="C1882" s="36">
        <v>132</v>
      </c>
      <c r="D1882" s="36">
        <v>1225</v>
      </c>
      <c r="E1882" s="37">
        <v>0</v>
      </c>
      <c r="F1882" s="36">
        <v>63</v>
      </c>
      <c r="G1882" s="36">
        <v>320</v>
      </c>
      <c r="H1882" s="35">
        <v>0</v>
      </c>
    </row>
    <row r="1883" spans="1:8" s="171" customFormat="1" x14ac:dyDescent="0.35">
      <c r="A1883" s="181" t="s">
        <v>1071</v>
      </c>
      <c r="B1883" s="70">
        <v>44247</v>
      </c>
      <c r="C1883" s="36">
        <v>98</v>
      </c>
      <c r="D1883" s="36">
        <v>812</v>
      </c>
      <c r="E1883" s="37">
        <v>0</v>
      </c>
      <c r="F1883" s="36">
        <v>19</v>
      </c>
      <c r="G1883" s="36">
        <v>192</v>
      </c>
      <c r="H1883" s="35">
        <v>50</v>
      </c>
    </row>
    <row r="1884" spans="1:8" s="171" customFormat="1" x14ac:dyDescent="0.35">
      <c r="A1884" s="181" t="s">
        <v>1072</v>
      </c>
      <c r="B1884" s="70">
        <v>44247</v>
      </c>
      <c r="C1884" s="36">
        <v>89</v>
      </c>
      <c r="D1884" s="36">
        <v>928</v>
      </c>
      <c r="E1884" s="37">
        <v>0</v>
      </c>
      <c r="F1884" s="36">
        <v>69</v>
      </c>
      <c r="G1884" s="36">
        <v>255</v>
      </c>
      <c r="H1884" s="35">
        <v>0</v>
      </c>
    </row>
    <row r="1885" spans="1:8" s="171" customFormat="1" x14ac:dyDescent="0.35">
      <c r="A1885" s="181" t="s">
        <v>1073</v>
      </c>
      <c r="B1885" s="70">
        <v>44247</v>
      </c>
      <c r="C1885" s="36">
        <v>163</v>
      </c>
      <c r="D1885" s="36">
        <v>783</v>
      </c>
      <c r="E1885" s="37">
        <v>8</v>
      </c>
      <c r="F1885" s="36">
        <v>59</v>
      </c>
      <c r="G1885" s="36">
        <v>272</v>
      </c>
      <c r="H1885" s="35">
        <v>67</v>
      </c>
    </row>
    <row r="1886" spans="1:8" s="171" customFormat="1" x14ac:dyDescent="0.35">
      <c r="A1886" s="181" t="s">
        <v>1068</v>
      </c>
      <c r="B1886" s="70">
        <v>44248</v>
      </c>
      <c r="C1886" s="36">
        <v>416</v>
      </c>
      <c r="D1886" s="36">
        <v>2424</v>
      </c>
      <c r="E1886" s="37">
        <v>0</v>
      </c>
      <c r="F1886" s="36">
        <v>105</v>
      </c>
      <c r="G1886" s="36">
        <v>400</v>
      </c>
      <c r="H1886" s="35">
        <v>0</v>
      </c>
    </row>
    <row r="1887" spans="1:8" s="171" customFormat="1" x14ac:dyDescent="0.35">
      <c r="A1887" s="181" t="s">
        <v>1069</v>
      </c>
      <c r="B1887" s="70">
        <v>44248</v>
      </c>
      <c r="C1887" s="36">
        <v>153</v>
      </c>
      <c r="D1887" s="36">
        <v>1235</v>
      </c>
      <c r="E1887" s="37">
        <v>0</v>
      </c>
      <c r="F1887" s="36">
        <v>71</v>
      </c>
      <c r="G1887" s="36">
        <v>258</v>
      </c>
      <c r="H1887" s="35">
        <v>0</v>
      </c>
    </row>
    <row r="1888" spans="1:8" s="171" customFormat="1" x14ac:dyDescent="0.35">
      <c r="A1888" s="181" t="s">
        <v>1070</v>
      </c>
      <c r="B1888" s="70">
        <v>44248</v>
      </c>
      <c r="C1888" s="36">
        <v>125</v>
      </c>
      <c r="D1888" s="36">
        <v>1177</v>
      </c>
      <c r="E1888" s="37">
        <v>0</v>
      </c>
      <c r="F1888" s="36">
        <v>66</v>
      </c>
      <c r="G1888" s="36">
        <v>352</v>
      </c>
      <c r="H1888" s="35">
        <v>0</v>
      </c>
    </row>
    <row r="1889" spans="1:8" s="171" customFormat="1" x14ac:dyDescent="0.35">
      <c r="A1889" s="181" t="s">
        <v>1071</v>
      </c>
      <c r="B1889" s="70">
        <v>44248</v>
      </c>
      <c r="C1889" s="36">
        <v>93</v>
      </c>
      <c r="D1889" s="36">
        <v>773</v>
      </c>
      <c r="E1889" s="37">
        <v>0</v>
      </c>
      <c r="F1889" s="36">
        <v>23</v>
      </c>
      <c r="G1889" s="36">
        <v>233</v>
      </c>
      <c r="H1889" s="35">
        <v>50</v>
      </c>
    </row>
    <row r="1890" spans="1:8" s="171" customFormat="1" x14ac:dyDescent="0.35">
      <c r="A1890" s="181" t="s">
        <v>1072</v>
      </c>
      <c r="B1890" s="70">
        <v>44248</v>
      </c>
      <c r="C1890" s="36">
        <v>84</v>
      </c>
      <c r="D1890" s="36">
        <v>887</v>
      </c>
      <c r="E1890" s="37">
        <v>0</v>
      </c>
      <c r="F1890" s="36">
        <v>73</v>
      </c>
      <c r="G1890" s="36">
        <v>275</v>
      </c>
      <c r="H1890" s="35">
        <v>0</v>
      </c>
    </row>
    <row r="1891" spans="1:8" s="171" customFormat="1" x14ac:dyDescent="0.35">
      <c r="A1891" s="181" t="s">
        <v>1073</v>
      </c>
      <c r="B1891" s="70">
        <v>44248</v>
      </c>
      <c r="C1891" s="36">
        <v>152</v>
      </c>
      <c r="D1891" s="36">
        <v>789</v>
      </c>
      <c r="E1891" s="37">
        <v>9</v>
      </c>
      <c r="F1891" s="36">
        <v>70</v>
      </c>
      <c r="G1891" s="36">
        <v>266</v>
      </c>
      <c r="H1891" s="35">
        <v>66</v>
      </c>
    </row>
    <row r="1892" spans="1:8" s="171" customFormat="1" x14ac:dyDescent="0.35">
      <c r="A1892" s="181" t="s">
        <v>1068</v>
      </c>
      <c r="B1892" s="70">
        <v>44249</v>
      </c>
      <c r="C1892" s="36">
        <v>420</v>
      </c>
      <c r="D1892" s="36">
        <v>2385</v>
      </c>
      <c r="E1892" s="37">
        <v>0</v>
      </c>
      <c r="F1892" s="36">
        <v>102</v>
      </c>
      <c r="G1892" s="36">
        <v>445</v>
      </c>
      <c r="H1892" s="35">
        <v>0</v>
      </c>
    </row>
    <row r="1893" spans="1:8" s="171" customFormat="1" x14ac:dyDescent="0.35">
      <c r="A1893" s="181" t="s">
        <v>1069</v>
      </c>
      <c r="B1893" s="70">
        <v>44249</v>
      </c>
      <c r="C1893" s="36">
        <v>149</v>
      </c>
      <c r="D1893" s="36">
        <v>1222</v>
      </c>
      <c r="E1893" s="37">
        <v>0</v>
      </c>
      <c r="F1893" s="36">
        <v>73</v>
      </c>
      <c r="G1893" s="36">
        <v>278</v>
      </c>
      <c r="H1893" s="35">
        <v>0</v>
      </c>
    </row>
    <row r="1894" spans="1:8" s="171" customFormat="1" x14ac:dyDescent="0.35">
      <c r="A1894" s="181" t="s">
        <v>1070</v>
      </c>
      <c r="B1894" s="70">
        <v>44249</v>
      </c>
      <c r="C1894" s="36">
        <v>127</v>
      </c>
      <c r="D1894" s="36">
        <v>1199</v>
      </c>
      <c r="E1894" s="37">
        <v>0</v>
      </c>
      <c r="F1894" s="36">
        <v>64</v>
      </c>
      <c r="G1894" s="36">
        <v>342</v>
      </c>
      <c r="H1894" s="35">
        <v>0</v>
      </c>
    </row>
    <row r="1895" spans="1:8" s="171" customFormat="1" x14ac:dyDescent="0.35">
      <c r="A1895" s="181" t="s">
        <v>1071</v>
      </c>
      <c r="B1895" s="70">
        <v>44249</v>
      </c>
      <c r="C1895" s="36">
        <v>92</v>
      </c>
      <c r="D1895" s="36">
        <v>796</v>
      </c>
      <c r="E1895" s="37">
        <v>0</v>
      </c>
      <c r="F1895" s="36">
        <v>21</v>
      </c>
      <c r="G1895" s="36">
        <v>197</v>
      </c>
      <c r="H1895" s="35">
        <v>50</v>
      </c>
    </row>
    <row r="1896" spans="1:8" s="171" customFormat="1" x14ac:dyDescent="0.35">
      <c r="A1896" s="181" t="s">
        <v>1072</v>
      </c>
      <c r="B1896" s="70">
        <v>44249</v>
      </c>
      <c r="C1896" s="36">
        <v>85</v>
      </c>
      <c r="D1896" s="36">
        <v>938</v>
      </c>
      <c r="E1896" s="37">
        <v>0</v>
      </c>
      <c r="F1896" s="36">
        <v>73</v>
      </c>
      <c r="G1896" s="36">
        <v>241</v>
      </c>
      <c r="H1896" s="35">
        <v>0</v>
      </c>
    </row>
    <row r="1897" spans="1:8" s="171" customFormat="1" x14ac:dyDescent="0.35">
      <c r="A1897" s="181" t="s">
        <v>1073</v>
      </c>
      <c r="B1897" s="70">
        <v>44249</v>
      </c>
      <c r="C1897" s="36">
        <v>161</v>
      </c>
      <c r="D1897" s="36">
        <v>788</v>
      </c>
      <c r="E1897" s="37">
        <v>9</v>
      </c>
      <c r="F1897" s="36">
        <v>61</v>
      </c>
      <c r="G1897" s="36">
        <v>269</v>
      </c>
      <c r="H1897" s="35">
        <v>66</v>
      </c>
    </row>
    <row r="1898" spans="1:8" s="171" customFormat="1" x14ac:dyDescent="0.35">
      <c r="A1898" s="181" t="s">
        <v>1068</v>
      </c>
      <c r="B1898" s="70">
        <v>44250</v>
      </c>
      <c r="C1898" s="36">
        <v>425</v>
      </c>
      <c r="D1898" s="36">
        <v>2542</v>
      </c>
      <c r="E1898" s="37">
        <v>0</v>
      </c>
      <c r="F1898" s="36">
        <v>98</v>
      </c>
      <c r="G1898" s="36">
        <v>320</v>
      </c>
      <c r="H1898" s="35">
        <v>0</v>
      </c>
    </row>
    <row r="1899" spans="1:8" s="171" customFormat="1" x14ac:dyDescent="0.35">
      <c r="A1899" s="181" t="s">
        <v>1069</v>
      </c>
      <c r="B1899" s="70">
        <v>44250</v>
      </c>
      <c r="C1899" s="36">
        <v>159</v>
      </c>
      <c r="D1899" s="36">
        <v>1307</v>
      </c>
      <c r="E1899" s="37">
        <v>0</v>
      </c>
      <c r="F1899" s="36">
        <v>72</v>
      </c>
      <c r="G1899" s="36">
        <v>217</v>
      </c>
      <c r="H1899" s="35">
        <v>0</v>
      </c>
    </row>
    <row r="1900" spans="1:8" s="171" customFormat="1" x14ac:dyDescent="0.35">
      <c r="A1900" s="181" t="s">
        <v>1070</v>
      </c>
      <c r="B1900" s="70">
        <v>44250</v>
      </c>
      <c r="C1900" s="36">
        <v>136</v>
      </c>
      <c r="D1900" s="36">
        <v>1342</v>
      </c>
      <c r="E1900" s="37">
        <v>0</v>
      </c>
      <c r="F1900" s="36">
        <v>62</v>
      </c>
      <c r="G1900" s="36">
        <v>242</v>
      </c>
      <c r="H1900" s="35">
        <v>0</v>
      </c>
    </row>
    <row r="1901" spans="1:8" s="171" customFormat="1" x14ac:dyDescent="0.35">
      <c r="A1901" s="181" t="s">
        <v>1071</v>
      </c>
      <c r="B1901" s="70">
        <v>44250</v>
      </c>
      <c r="C1901" s="36">
        <v>94</v>
      </c>
      <c r="D1901" s="36">
        <v>856</v>
      </c>
      <c r="E1901" s="37">
        <v>0</v>
      </c>
      <c r="F1901" s="36">
        <v>20</v>
      </c>
      <c r="G1901" s="36">
        <v>167</v>
      </c>
      <c r="H1901" s="35">
        <v>0</v>
      </c>
    </row>
    <row r="1902" spans="1:8" s="171" customFormat="1" x14ac:dyDescent="0.35">
      <c r="A1902" s="181" t="s">
        <v>1072</v>
      </c>
      <c r="B1902" s="70">
        <v>44250</v>
      </c>
      <c r="C1902" s="36">
        <v>81</v>
      </c>
      <c r="D1902" s="36">
        <v>981</v>
      </c>
      <c r="E1902" s="37">
        <v>0</v>
      </c>
      <c r="F1902" s="36">
        <v>78</v>
      </c>
      <c r="G1902" s="36">
        <v>204</v>
      </c>
      <c r="H1902" s="35">
        <v>0</v>
      </c>
    </row>
    <row r="1903" spans="1:8" s="171" customFormat="1" x14ac:dyDescent="0.35">
      <c r="A1903" s="181" t="s">
        <v>1073</v>
      </c>
      <c r="B1903" s="70">
        <v>44250</v>
      </c>
      <c r="C1903" s="36">
        <v>161</v>
      </c>
      <c r="D1903" s="36">
        <v>875</v>
      </c>
      <c r="E1903" s="37">
        <v>9</v>
      </c>
      <c r="F1903" s="36">
        <v>61</v>
      </c>
      <c r="G1903" s="36">
        <v>194</v>
      </c>
      <c r="H1903" s="35">
        <v>66</v>
      </c>
    </row>
    <row r="1904" spans="1:8" s="171" customFormat="1" x14ac:dyDescent="0.35">
      <c r="A1904" s="181" t="s">
        <v>1068</v>
      </c>
      <c r="B1904" s="70">
        <v>44251</v>
      </c>
      <c r="C1904" s="36">
        <v>442</v>
      </c>
      <c r="D1904" s="36">
        <v>2562</v>
      </c>
      <c r="E1904" s="37">
        <v>0</v>
      </c>
      <c r="F1904" s="36">
        <v>80</v>
      </c>
      <c r="G1904" s="36">
        <v>287</v>
      </c>
      <c r="H1904" s="35">
        <v>0</v>
      </c>
    </row>
    <row r="1905" spans="1:8" s="171" customFormat="1" x14ac:dyDescent="0.35">
      <c r="A1905" s="181" t="s">
        <v>1069</v>
      </c>
      <c r="B1905" s="70">
        <v>44251</v>
      </c>
      <c r="C1905" s="36">
        <v>163</v>
      </c>
      <c r="D1905" s="36">
        <v>1323</v>
      </c>
      <c r="E1905" s="37">
        <v>0</v>
      </c>
      <c r="F1905" s="36">
        <v>65</v>
      </c>
      <c r="G1905" s="36">
        <v>222</v>
      </c>
      <c r="H1905" s="35">
        <v>0</v>
      </c>
    </row>
    <row r="1906" spans="1:8" s="171" customFormat="1" x14ac:dyDescent="0.35">
      <c r="A1906" s="181" t="s">
        <v>1070</v>
      </c>
      <c r="B1906" s="70">
        <v>44251</v>
      </c>
      <c r="C1906" s="36">
        <v>130</v>
      </c>
      <c r="D1906" s="36">
        <v>1362</v>
      </c>
      <c r="E1906" s="37">
        <v>0</v>
      </c>
      <c r="F1906" s="36">
        <v>65</v>
      </c>
      <c r="G1906" s="36">
        <v>234</v>
      </c>
      <c r="H1906" s="35">
        <v>0</v>
      </c>
    </row>
    <row r="1907" spans="1:8" s="171" customFormat="1" x14ac:dyDescent="0.35">
      <c r="A1907" s="181" t="s">
        <v>1071</v>
      </c>
      <c r="B1907" s="70">
        <v>44251</v>
      </c>
      <c r="C1907" s="36">
        <v>95</v>
      </c>
      <c r="D1907" s="36">
        <v>887</v>
      </c>
      <c r="E1907" s="37">
        <v>0</v>
      </c>
      <c r="F1907" s="36">
        <v>22</v>
      </c>
      <c r="G1907" s="36">
        <v>129</v>
      </c>
      <c r="H1907" s="35">
        <v>0</v>
      </c>
    </row>
    <row r="1908" spans="1:8" s="171" customFormat="1" x14ac:dyDescent="0.35">
      <c r="A1908" s="181" t="s">
        <v>1072</v>
      </c>
      <c r="B1908" s="70">
        <v>44251</v>
      </c>
      <c r="C1908" s="36">
        <v>82</v>
      </c>
      <c r="D1908" s="36">
        <v>979</v>
      </c>
      <c r="E1908" s="37">
        <v>0</v>
      </c>
      <c r="F1908" s="36">
        <v>73</v>
      </c>
      <c r="G1908" s="36">
        <v>226</v>
      </c>
      <c r="H1908" s="35">
        <v>0</v>
      </c>
    </row>
    <row r="1909" spans="1:8" s="171" customFormat="1" x14ac:dyDescent="0.35">
      <c r="A1909" s="181" t="s">
        <v>1073</v>
      </c>
      <c r="B1909" s="70">
        <v>44251</v>
      </c>
      <c r="C1909" s="36">
        <v>165</v>
      </c>
      <c r="D1909" s="36">
        <v>884</v>
      </c>
      <c r="E1909" s="37">
        <v>12</v>
      </c>
      <c r="F1909" s="36">
        <v>57</v>
      </c>
      <c r="G1909" s="36">
        <v>185</v>
      </c>
      <c r="H1909" s="35">
        <v>63</v>
      </c>
    </row>
    <row r="1910" spans="1:8" s="171" customFormat="1" x14ac:dyDescent="0.35">
      <c r="A1910" s="181" t="s">
        <v>1068</v>
      </c>
      <c r="B1910" s="70">
        <v>44252</v>
      </c>
      <c r="C1910" s="36">
        <v>434</v>
      </c>
      <c r="D1910" s="36">
        <v>2581</v>
      </c>
      <c r="E1910" s="37">
        <v>0</v>
      </c>
      <c r="F1910" s="36">
        <v>88</v>
      </c>
      <c r="G1910" s="36">
        <v>262</v>
      </c>
      <c r="H1910" s="35">
        <v>0</v>
      </c>
    </row>
    <row r="1911" spans="1:8" s="171" customFormat="1" x14ac:dyDescent="0.35">
      <c r="A1911" s="181" t="s">
        <v>1069</v>
      </c>
      <c r="B1911" s="70">
        <v>44252</v>
      </c>
      <c r="C1911" s="36">
        <v>154</v>
      </c>
      <c r="D1911" s="36">
        <v>1310</v>
      </c>
      <c r="E1911" s="37">
        <v>0</v>
      </c>
      <c r="F1911" s="36">
        <v>72</v>
      </c>
      <c r="G1911" s="36">
        <v>220</v>
      </c>
      <c r="H1911" s="35">
        <v>0</v>
      </c>
    </row>
    <row r="1912" spans="1:8" s="171" customFormat="1" x14ac:dyDescent="0.35">
      <c r="A1912" s="181" t="s">
        <v>1070</v>
      </c>
      <c r="B1912" s="70">
        <v>44252</v>
      </c>
      <c r="C1912" s="36">
        <v>137</v>
      </c>
      <c r="D1912" s="36">
        <v>1338</v>
      </c>
      <c r="E1912" s="37">
        <v>0</v>
      </c>
      <c r="F1912" s="36">
        <v>57</v>
      </c>
      <c r="G1912" s="36">
        <v>247</v>
      </c>
      <c r="H1912" s="35">
        <v>0</v>
      </c>
    </row>
    <row r="1913" spans="1:8" s="171" customFormat="1" x14ac:dyDescent="0.35">
      <c r="A1913" s="181" t="s">
        <v>1071</v>
      </c>
      <c r="B1913" s="70">
        <v>44252</v>
      </c>
      <c r="C1913" s="36">
        <v>93</v>
      </c>
      <c r="D1913" s="36">
        <v>902</v>
      </c>
      <c r="E1913" s="37">
        <v>0</v>
      </c>
      <c r="F1913" s="36">
        <v>24</v>
      </c>
      <c r="G1913" s="36">
        <v>127</v>
      </c>
      <c r="H1913" s="35">
        <v>0</v>
      </c>
    </row>
    <row r="1914" spans="1:8" s="171" customFormat="1" x14ac:dyDescent="0.35">
      <c r="A1914" s="181" t="s">
        <v>1072</v>
      </c>
      <c r="B1914" s="70">
        <v>44252</v>
      </c>
      <c r="C1914" s="36">
        <v>94</v>
      </c>
      <c r="D1914" s="36">
        <v>1012</v>
      </c>
      <c r="E1914" s="37">
        <v>0</v>
      </c>
      <c r="F1914" s="36">
        <v>61</v>
      </c>
      <c r="G1914" s="36">
        <v>192</v>
      </c>
      <c r="H1914" s="35">
        <v>0</v>
      </c>
    </row>
    <row r="1915" spans="1:8" s="171" customFormat="1" x14ac:dyDescent="0.35">
      <c r="A1915" s="181" t="s">
        <v>1073</v>
      </c>
      <c r="B1915" s="70">
        <v>44252</v>
      </c>
      <c r="C1915" s="36">
        <v>170</v>
      </c>
      <c r="D1915" s="36">
        <v>875</v>
      </c>
      <c r="E1915" s="37">
        <v>12</v>
      </c>
      <c r="F1915" s="36">
        <v>52</v>
      </c>
      <c r="G1915" s="36">
        <v>194</v>
      </c>
      <c r="H1915" s="35">
        <v>63</v>
      </c>
    </row>
    <row r="1916" spans="1:8" s="171" customFormat="1" x14ac:dyDescent="0.35">
      <c r="A1916" s="181" t="s">
        <v>1068</v>
      </c>
      <c r="B1916" s="70">
        <v>44253</v>
      </c>
      <c r="C1916" s="36">
        <v>446</v>
      </c>
      <c r="D1916" s="36">
        <v>2569</v>
      </c>
      <c r="E1916" s="37">
        <v>0</v>
      </c>
      <c r="F1916" s="36">
        <v>71</v>
      </c>
      <c r="G1916" s="36">
        <v>295</v>
      </c>
      <c r="H1916" s="35">
        <v>0</v>
      </c>
    </row>
    <row r="1917" spans="1:8" s="171" customFormat="1" x14ac:dyDescent="0.35">
      <c r="A1917" s="181" t="s">
        <v>1069</v>
      </c>
      <c r="B1917" s="70">
        <v>44253</v>
      </c>
      <c r="C1917" s="36">
        <v>153</v>
      </c>
      <c r="D1917" s="36">
        <v>1272</v>
      </c>
      <c r="E1917" s="37">
        <v>0</v>
      </c>
      <c r="F1917" s="36">
        <v>78</v>
      </c>
      <c r="G1917" s="36">
        <v>263</v>
      </c>
      <c r="H1917" s="35">
        <v>0</v>
      </c>
    </row>
    <row r="1918" spans="1:8" s="171" customFormat="1" x14ac:dyDescent="0.35">
      <c r="A1918" s="181" t="s">
        <v>1070</v>
      </c>
      <c r="B1918" s="70">
        <v>44253</v>
      </c>
      <c r="C1918" s="36">
        <v>132</v>
      </c>
      <c r="D1918" s="36">
        <v>1329</v>
      </c>
      <c r="E1918" s="37">
        <v>0</v>
      </c>
      <c r="F1918" s="36">
        <v>64</v>
      </c>
      <c r="G1918" s="36">
        <v>246</v>
      </c>
      <c r="H1918" s="35">
        <v>0</v>
      </c>
    </row>
    <row r="1919" spans="1:8" s="171" customFormat="1" x14ac:dyDescent="0.35">
      <c r="A1919" s="181" t="s">
        <v>1071</v>
      </c>
      <c r="B1919" s="70">
        <v>44253</v>
      </c>
      <c r="C1919" s="36">
        <v>95</v>
      </c>
      <c r="D1919" s="36">
        <v>900</v>
      </c>
      <c r="E1919" s="37">
        <v>0</v>
      </c>
      <c r="F1919" s="36">
        <v>21</v>
      </c>
      <c r="G1919" s="36">
        <v>137</v>
      </c>
      <c r="H1919" s="35">
        <v>0</v>
      </c>
    </row>
    <row r="1920" spans="1:8" s="171" customFormat="1" x14ac:dyDescent="0.35">
      <c r="A1920" s="181" t="s">
        <v>1072</v>
      </c>
      <c r="B1920" s="70">
        <v>44253</v>
      </c>
      <c r="C1920" s="36">
        <v>88</v>
      </c>
      <c r="D1920" s="36">
        <v>1008</v>
      </c>
      <c r="E1920" s="37">
        <v>0</v>
      </c>
      <c r="F1920" s="36">
        <v>66</v>
      </c>
      <c r="G1920" s="36">
        <v>193</v>
      </c>
      <c r="H1920" s="35">
        <v>0</v>
      </c>
    </row>
    <row r="1921" spans="1:8" s="171" customFormat="1" x14ac:dyDescent="0.35">
      <c r="A1921" s="181" t="s">
        <v>1073</v>
      </c>
      <c r="B1921" s="70">
        <v>44253</v>
      </c>
      <c r="C1921" s="36">
        <v>170</v>
      </c>
      <c r="D1921" s="36">
        <v>863</v>
      </c>
      <c r="E1921" s="37">
        <v>12</v>
      </c>
      <c r="F1921" s="36">
        <v>52</v>
      </c>
      <c r="G1921" s="36">
        <v>206</v>
      </c>
      <c r="H1921" s="35">
        <v>63</v>
      </c>
    </row>
    <row r="1922" spans="1:8" s="171" customFormat="1" x14ac:dyDescent="0.35">
      <c r="A1922" s="181" t="s">
        <v>1068</v>
      </c>
      <c r="B1922" s="70">
        <v>44254</v>
      </c>
      <c r="C1922" s="36">
        <v>422</v>
      </c>
      <c r="D1922" s="36">
        <v>2517</v>
      </c>
      <c r="E1922" s="37">
        <v>0</v>
      </c>
      <c r="F1922" s="36">
        <v>87</v>
      </c>
      <c r="G1922" s="36">
        <v>344</v>
      </c>
      <c r="H1922" s="35">
        <v>0</v>
      </c>
    </row>
    <row r="1923" spans="1:8" s="171" customFormat="1" x14ac:dyDescent="0.35">
      <c r="A1923" s="181" t="s">
        <v>1069</v>
      </c>
      <c r="B1923" s="70">
        <v>44254</v>
      </c>
      <c r="C1923" s="36">
        <v>140</v>
      </c>
      <c r="D1923" s="36">
        <v>1216</v>
      </c>
      <c r="E1923" s="37">
        <v>0</v>
      </c>
      <c r="F1923" s="36">
        <v>90</v>
      </c>
      <c r="G1923" s="36">
        <v>302</v>
      </c>
      <c r="H1923" s="35">
        <v>0</v>
      </c>
    </row>
    <row r="1924" spans="1:8" s="171" customFormat="1" x14ac:dyDescent="0.35">
      <c r="A1924" s="181" t="s">
        <v>1070</v>
      </c>
      <c r="B1924" s="70">
        <v>44254</v>
      </c>
      <c r="C1924" s="36">
        <v>132</v>
      </c>
      <c r="D1924" s="36">
        <v>1255</v>
      </c>
      <c r="E1924" s="37">
        <v>0</v>
      </c>
      <c r="F1924" s="36">
        <v>65</v>
      </c>
      <c r="G1924" s="36">
        <v>296</v>
      </c>
      <c r="H1924" s="35">
        <v>0</v>
      </c>
    </row>
    <row r="1925" spans="1:8" s="171" customFormat="1" x14ac:dyDescent="0.35">
      <c r="A1925" s="181" t="s">
        <v>1071</v>
      </c>
      <c r="B1925" s="70">
        <v>44254</v>
      </c>
      <c r="C1925" s="36">
        <v>93</v>
      </c>
      <c r="D1925" s="36">
        <v>886</v>
      </c>
      <c r="E1925" s="37">
        <v>0</v>
      </c>
      <c r="F1925" s="36">
        <v>23</v>
      </c>
      <c r="G1925" s="36">
        <v>148</v>
      </c>
      <c r="H1925" s="35">
        <v>0</v>
      </c>
    </row>
    <row r="1926" spans="1:8" s="171" customFormat="1" x14ac:dyDescent="0.35">
      <c r="A1926" s="181" t="s">
        <v>1072</v>
      </c>
      <c r="B1926" s="70">
        <v>44254</v>
      </c>
      <c r="C1926" s="36">
        <v>90</v>
      </c>
      <c r="D1926" s="36">
        <v>977</v>
      </c>
      <c r="E1926" s="37">
        <v>0</v>
      </c>
      <c r="F1926" s="36">
        <v>64</v>
      </c>
      <c r="G1926" s="36">
        <v>230</v>
      </c>
      <c r="H1926" s="35">
        <v>0</v>
      </c>
    </row>
    <row r="1927" spans="1:8" s="171" customFormat="1" x14ac:dyDescent="0.35">
      <c r="A1927" s="181" t="s">
        <v>1073</v>
      </c>
      <c r="B1927" s="70">
        <v>44254</v>
      </c>
      <c r="C1927" s="36">
        <v>162</v>
      </c>
      <c r="D1927" s="36">
        <v>831</v>
      </c>
      <c r="E1927" s="37">
        <v>12</v>
      </c>
      <c r="F1927" s="36">
        <v>60</v>
      </c>
      <c r="G1927" s="36">
        <v>238</v>
      </c>
      <c r="H1927" s="35">
        <v>63</v>
      </c>
    </row>
    <row r="1928" spans="1:8" s="171" customFormat="1" x14ac:dyDescent="0.35">
      <c r="A1928" s="181" t="s">
        <v>1068</v>
      </c>
      <c r="B1928" s="70">
        <v>44255</v>
      </c>
      <c r="C1928" s="36">
        <v>412</v>
      </c>
      <c r="D1928" s="36">
        <v>2431</v>
      </c>
      <c r="E1928" s="37">
        <v>0</v>
      </c>
      <c r="F1928" s="36">
        <v>91</v>
      </c>
      <c r="G1928" s="36">
        <v>388</v>
      </c>
      <c r="H1928" s="35">
        <v>0</v>
      </c>
    </row>
    <row r="1929" spans="1:8" s="171" customFormat="1" x14ac:dyDescent="0.35">
      <c r="A1929" s="181" t="s">
        <v>1069</v>
      </c>
      <c r="B1929" s="70">
        <v>44255</v>
      </c>
      <c r="C1929" s="36">
        <v>139</v>
      </c>
      <c r="D1929" s="36">
        <v>1177</v>
      </c>
      <c r="E1929" s="37">
        <v>0</v>
      </c>
      <c r="F1929" s="36">
        <v>85</v>
      </c>
      <c r="G1929" s="36">
        <v>297</v>
      </c>
      <c r="H1929" s="35">
        <v>0</v>
      </c>
    </row>
    <row r="1930" spans="1:8" s="171" customFormat="1" x14ac:dyDescent="0.35">
      <c r="A1930" s="181" t="s">
        <v>1070</v>
      </c>
      <c r="B1930" s="70">
        <v>44255</v>
      </c>
      <c r="C1930" s="36">
        <v>133</v>
      </c>
      <c r="D1930" s="36">
        <v>1223</v>
      </c>
      <c r="E1930" s="37">
        <v>0</v>
      </c>
      <c r="F1930" s="36">
        <v>62</v>
      </c>
      <c r="G1930" s="36">
        <v>302</v>
      </c>
      <c r="H1930" s="35">
        <v>0</v>
      </c>
    </row>
    <row r="1931" spans="1:8" s="171" customFormat="1" x14ac:dyDescent="0.35">
      <c r="A1931" s="181" t="s">
        <v>1071</v>
      </c>
      <c r="B1931" s="70">
        <v>44255</v>
      </c>
      <c r="C1931" s="36">
        <v>91</v>
      </c>
      <c r="D1931" s="36">
        <v>864</v>
      </c>
      <c r="E1931" s="37">
        <v>0</v>
      </c>
      <c r="F1931" s="36">
        <v>25</v>
      </c>
      <c r="G1931" s="36">
        <v>150</v>
      </c>
      <c r="H1931" s="35">
        <v>0</v>
      </c>
    </row>
    <row r="1932" spans="1:8" s="171" customFormat="1" x14ac:dyDescent="0.35">
      <c r="A1932" s="181" t="s">
        <v>1072</v>
      </c>
      <c r="B1932" s="70">
        <v>44255</v>
      </c>
      <c r="C1932" s="36">
        <v>86</v>
      </c>
      <c r="D1932" s="36">
        <v>966</v>
      </c>
      <c r="E1932" s="37">
        <v>0</v>
      </c>
      <c r="F1932" s="36">
        <v>68</v>
      </c>
      <c r="G1932" s="36">
        <v>231</v>
      </c>
      <c r="H1932" s="35">
        <v>0</v>
      </c>
    </row>
    <row r="1933" spans="1:8" s="171" customFormat="1" x14ac:dyDescent="0.35">
      <c r="A1933" s="181" t="s">
        <v>1073</v>
      </c>
      <c r="B1933" s="70">
        <v>44255</v>
      </c>
      <c r="C1933" s="36">
        <v>151</v>
      </c>
      <c r="D1933" s="36">
        <v>818</v>
      </c>
      <c r="E1933" s="37">
        <v>12</v>
      </c>
      <c r="F1933" s="36">
        <v>71</v>
      </c>
      <c r="G1933" s="36">
        <v>247</v>
      </c>
      <c r="H1933" s="35">
        <v>63</v>
      </c>
    </row>
    <row r="1934" spans="1:8" s="171" customFormat="1" x14ac:dyDescent="0.35">
      <c r="A1934" s="181" t="s">
        <v>1068</v>
      </c>
      <c r="B1934" s="70">
        <v>44256</v>
      </c>
      <c r="C1934" s="36">
        <v>403</v>
      </c>
      <c r="D1934" s="36">
        <v>2445</v>
      </c>
      <c r="E1934" s="37">
        <v>0</v>
      </c>
      <c r="F1934" s="36">
        <v>110</v>
      </c>
      <c r="G1934" s="36">
        <v>388</v>
      </c>
      <c r="H1934" s="35">
        <v>0</v>
      </c>
    </row>
    <row r="1935" spans="1:8" s="171" customFormat="1" x14ac:dyDescent="0.35">
      <c r="A1935" s="181" t="s">
        <v>1069</v>
      </c>
      <c r="B1935" s="70">
        <v>44256</v>
      </c>
      <c r="C1935" s="36">
        <v>143</v>
      </c>
      <c r="D1935" s="36">
        <v>1181</v>
      </c>
      <c r="E1935" s="37">
        <v>0</v>
      </c>
      <c r="F1935" s="36">
        <v>79</v>
      </c>
      <c r="G1935" s="36">
        <v>313</v>
      </c>
      <c r="H1935" s="35">
        <v>0</v>
      </c>
    </row>
    <row r="1936" spans="1:8" s="171" customFormat="1" x14ac:dyDescent="0.35">
      <c r="A1936" s="181" t="s">
        <v>1070</v>
      </c>
      <c r="B1936" s="70">
        <v>44256</v>
      </c>
      <c r="C1936" s="36">
        <v>128</v>
      </c>
      <c r="D1936" s="36">
        <v>1240</v>
      </c>
      <c r="E1936" s="37">
        <v>0</v>
      </c>
      <c r="F1936" s="36">
        <v>68</v>
      </c>
      <c r="G1936" s="36">
        <v>320</v>
      </c>
      <c r="H1936" s="35">
        <v>0</v>
      </c>
    </row>
    <row r="1937" spans="1:8" s="171" customFormat="1" x14ac:dyDescent="0.35">
      <c r="A1937" s="181" t="s">
        <v>1071</v>
      </c>
      <c r="B1937" s="70">
        <v>44256</v>
      </c>
      <c r="C1937" s="36">
        <v>84</v>
      </c>
      <c r="D1937" s="36">
        <v>878</v>
      </c>
      <c r="E1937" s="37">
        <v>0</v>
      </c>
      <c r="F1937" s="36">
        <v>30</v>
      </c>
      <c r="G1937" s="36">
        <v>144</v>
      </c>
      <c r="H1937" s="35">
        <v>0</v>
      </c>
    </row>
    <row r="1938" spans="1:8" s="171" customFormat="1" x14ac:dyDescent="0.35">
      <c r="A1938" s="181" t="s">
        <v>1072</v>
      </c>
      <c r="B1938" s="70">
        <v>44256</v>
      </c>
      <c r="C1938" s="36">
        <v>86</v>
      </c>
      <c r="D1938" s="36">
        <v>950</v>
      </c>
      <c r="E1938" s="37">
        <v>0</v>
      </c>
      <c r="F1938" s="36">
        <v>69</v>
      </c>
      <c r="G1938" s="36">
        <v>235</v>
      </c>
      <c r="H1938" s="35">
        <v>0</v>
      </c>
    </row>
    <row r="1939" spans="1:8" s="171" customFormat="1" x14ac:dyDescent="0.35">
      <c r="A1939" s="181" t="s">
        <v>1073</v>
      </c>
      <c r="B1939" s="70">
        <v>44256</v>
      </c>
      <c r="C1939" s="36">
        <v>154</v>
      </c>
      <c r="D1939" s="36">
        <v>839</v>
      </c>
      <c r="E1939" s="37">
        <v>13</v>
      </c>
      <c r="F1939" s="36">
        <v>68</v>
      </c>
      <c r="G1939" s="36">
        <v>226</v>
      </c>
      <c r="H1939" s="35">
        <v>62</v>
      </c>
    </row>
    <row r="1940" spans="1:8" s="171" customFormat="1" x14ac:dyDescent="0.35">
      <c r="A1940" s="181" t="s">
        <v>1068</v>
      </c>
      <c r="B1940" s="70">
        <v>44257</v>
      </c>
      <c r="C1940" s="36">
        <v>428</v>
      </c>
      <c r="D1940" s="36">
        <v>2558</v>
      </c>
      <c r="E1940" s="37">
        <v>0</v>
      </c>
      <c r="F1940" s="36">
        <v>87</v>
      </c>
      <c r="G1940" s="36">
        <v>282</v>
      </c>
      <c r="H1940" s="35">
        <v>0</v>
      </c>
    </row>
    <row r="1941" spans="1:8" s="171" customFormat="1" x14ac:dyDescent="0.35">
      <c r="A1941" s="181" t="s">
        <v>1069</v>
      </c>
      <c r="B1941" s="70">
        <v>44257</v>
      </c>
      <c r="C1941" s="36">
        <v>143</v>
      </c>
      <c r="D1941" s="36">
        <v>1260</v>
      </c>
      <c r="E1941" s="37">
        <v>0</v>
      </c>
      <c r="F1941" s="36">
        <v>79</v>
      </c>
      <c r="G1941" s="36">
        <v>260</v>
      </c>
      <c r="H1941" s="35">
        <v>0</v>
      </c>
    </row>
    <row r="1942" spans="1:8" s="171" customFormat="1" x14ac:dyDescent="0.35">
      <c r="A1942" s="181" t="s">
        <v>1070</v>
      </c>
      <c r="B1942" s="70">
        <v>44257</v>
      </c>
      <c r="C1942" s="36">
        <v>125</v>
      </c>
      <c r="D1942" s="36">
        <v>1307</v>
      </c>
      <c r="E1942" s="37">
        <v>0</v>
      </c>
      <c r="F1942" s="36">
        <v>68</v>
      </c>
      <c r="G1942" s="36">
        <v>275</v>
      </c>
      <c r="H1942" s="35">
        <v>0</v>
      </c>
    </row>
    <row r="1943" spans="1:8" s="171" customFormat="1" x14ac:dyDescent="0.35">
      <c r="A1943" s="181" t="s">
        <v>1071</v>
      </c>
      <c r="B1943" s="70">
        <v>44257</v>
      </c>
      <c r="C1943" s="36">
        <v>88</v>
      </c>
      <c r="D1943" s="36">
        <v>898</v>
      </c>
      <c r="E1943" s="37">
        <v>0</v>
      </c>
      <c r="F1943" s="36">
        <v>25</v>
      </c>
      <c r="G1943" s="36">
        <v>112</v>
      </c>
      <c r="H1943" s="35">
        <v>0</v>
      </c>
    </row>
    <row r="1944" spans="1:8" s="171" customFormat="1" x14ac:dyDescent="0.35">
      <c r="A1944" s="181" t="s">
        <v>1072</v>
      </c>
      <c r="B1944" s="70">
        <v>44257</v>
      </c>
      <c r="C1944" s="36">
        <v>88</v>
      </c>
      <c r="D1944" s="36">
        <v>978</v>
      </c>
      <c r="E1944" s="37">
        <v>0</v>
      </c>
      <c r="F1944" s="36">
        <v>67</v>
      </c>
      <c r="G1944" s="36">
        <v>218</v>
      </c>
      <c r="H1944" s="35">
        <v>0</v>
      </c>
    </row>
    <row r="1945" spans="1:8" s="171" customFormat="1" x14ac:dyDescent="0.35">
      <c r="A1945" s="181" t="s">
        <v>1073</v>
      </c>
      <c r="B1945" s="70">
        <v>44257</v>
      </c>
      <c r="C1945" s="36">
        <v>168</v>
      </c>
      <c r="D1945" s="36">
        <v>891</v>
      </c>
      <c r="E1945" s="37">
        <v>9</v>
      </c>
      <c r="F1945" s="36">
        <v>54</v>
      </c>
      <c r="G1945" s="36">
        <v>174</v>
      </c>
      <c r="H1945" s="35">
        <v>51</v>
      </c>
    </row>
    <row r="1946" spans="1:8" s="171" customFormat="1" x14ac:dyDescent="0.35">
      <c r="A1946" s="181" t="s">
        <v>1068</v>
      </c>
      <c r="B1946" s="70">
        <v>44258</v>
      </c>
      <c r="C1946" s="36">
        <v>427</v>
      </c>
      <c r="D1946" s="36">
        <v>2569</v>
      </c>
      <c r="E1946" s="37">
        <v>0</v>
      </c>
      <c r="F1946" s="36">
        <v>89</v>
      </c>
      <c r="G1946" s="36">
        <v>259</v>
      </c>
      <c r="H1946" s="35">
        <v>0</v>
      </c>
    </row>
    <row r="1947" spans="1:8" s="171" customFormat="1" x14ac:dyDescent="0.35">
      <c r="A1947" s="181" t="s">
        <v>1069</v>
      </c>
      <c r="B1947" s="70">
        <v>44258</v>
      </c>
      <c r="C1947" s="36">
        <v>145</v>
      </c>
      <c r="D1947" s="36">
        <v>1250</v>
      </c>
      <c r="E1947" s="37">
        <v>0</v>
      </c>
      <c r="F1947" s="36">
        <v>76</v>
      </c>
      <c r="G1947" s="36">
        <v>260</v>
      </c>
      <c r="H1947" s="35">
        <v>0</v>
      </c>
    </row>
    <row r="1948" spans="1:8" s="171" customFormat="1" x14ac:dyDescent="0.35">
      <c r="A1948" s="181" t="s">
        <v>1070</v>
      </c>
      <c r="B1948" s="70">
        <v>44258</v>
      </c>
      <c r="C1948" s="36">
        <v>130</v>
      </c>
      <c r="D1948" s="36">
        <v>1296</v>
      </c>
      <c r="E1948" s="37">
        <v>0</v>
      </c>
      <c r="F1948" s="36">
        <v>64</v>
      </c>
      <c r="G1948" s="36">
        <v>276</v>
      </c>
      <c r="H1948" s="35">
        <v>0</v>
      </c>
    </row>
    <row r="1949" spans="1:8" s="171" customFormat="1" x14ac:dyDescent="0.35">
      <c r="A1949" s="181" t="s">
        <v>1071</v>
      </c>
      <c r="B1949" s="70">
        <v>44258</v>
      </c>
      <c r="C1949" s="36">
        <v>96</v>
      </c>
      <c r="D1949" s="36">
        <v>892</v>
      </c>
      <c r="E1949" s="37">
        <v>0</v>
      </c>
      <c r="F1949" s="36">
        <v>16</v>
      </c>
      <c r="G1949" s="36">
        <v>126</v>
      </c>
      <c r="H1949" s="35">
        <v>0</v>
      </c>
    </row>
    <row r="1950" spans="1:8" s="171" customFormat="1" x14ac:dyDescent="0.35">
      <c r="A1950" s="181" t="s">
        <v>1072</v>
      </c>
      <c r="B1950" s="70">
        <v>44258</v>
      </c>
      <c r="C1950" s="36">
        <v>90</v>
      </c>
      <c r="D1950" s="36">
        <v>965</v>
      </c>
      <c r="E1950" s="37">
        <v>0</v>
      </c>
      <c r="F1950" s="36">
        <v>65</v>
      </c>
      <c r="G1950" s="36">
        <v>234</v>
      </c>
      <c r="H1950" s="35">
        <v>0</v>
      </c>
    </row>
    <row r="1951" spans="1:8" s="171" customFormat="1" x14ac:dyDescent="0.35">
      <c r="A1951" s="181" t="s">
        <v>1073</v>
      </c>
      <c r="B1951" s="70">
        <v>44258</v>
      </c>
      <c r="C1951" s="36">
        <v>170</v>
      </c>
      <c r="D1951" s="36">
        <v>892</v>
      </c>
      <c r="E1951" s="37">
        <v>9</v>
      </c>
      <c r="F1951" s="36">
        <v>52</v>
      </c>
      <c r="G1951" s="36">
        <v>181</v>
      </c>
      <c r="H1951" s="35">
        <v>51</v>
      </c>
    </row>
    <row r="1952" spans="1:8" s="171" customFormat="1" x14ac:dyDescent="0.35">
      <c r="A1952" s="181" t="s">
        <v>1068</v>
      </c>
      <c r="B1952" s="70">
        <v>44259</v>
      </c>
      <c r="C1952" s="36">
        <v>433</v>
      </c>
      <c r="D1952" s="36">
        <v>2559</v>
      </c>
      <c r="E1952" s="37">
        <v>0</v>
      </c>
      <c r="F1952" s="36">
        <v>81</v>
      </c>
      <c r="G1952" s="36">
        <v>271</v>
      </c>
      <c r="H1952" s="35">
        <v>0</v>
      </c>
    </row>
    <row r="1953" spans="1:8" s="171" customFormat="1" x14ac:dyDescent="0.35">
      <c r="A1953" s="181" t="s">
        <v>1069</v>
      </c>
      <c r="B1953" s="70">
        <v>44259</v>
      </c>
      <c r="C1953" s="36">
        <v>152</v>
      </c>
      <c r="D1953" s="36">
        <v>1222</v>
      </c>
      <c r="E1953" s="37">
        <v>0</v>
      </c>
      <c r="F1953" s="36">
        <v>68</v>
      </c>
      <c r="G1953" s="36">
        <v>288</v>
      </c>
      <c r="H1953" s="35">
        <v>0</v>
      </c>
    </row>
    <row r="1954" spans="1:8" s="171" customFormat="1" x14ac:dyDescent="0.35">
      <c r="A1954" s="181" t="s">
        <v>1070</v>
      </c>
      <c r="B1954" s="70">
        <v>44259</v>
      </c>
      <c r="C1954" s="36">
        <v>138</v>
      </c>
      <c r="D1954" s="36">
        <v>1262</v>
      </c>
      <c r="E1954" s="37">
        <v>0</v>
      </c>
      <c r="F1954" s="36">
        <v>57</v>
      </c>
      <c r="G1954" s="36">
        <v>301</v>
      </c>
      <c r="H1954" s="35">
        <v>0</v>
      </c>
    </row>
    <row r="1955" spans="1:8" s="171" customFormat="1" x14ac:dyDescent="0.35">
      <c r="A1955" s="181" t="s">
        <v>1071</v>
      </c>
      <c r="B1955" s="70">
        <v>44259</v>
      </c>
      <c r="C1955" s="36">
        <v>95</v>
      </c>
      <c r="D1955" s="36">
        <v>858</v>
      </c>
      <c r="E1955" s="37">
        <v>0</v>
      </c>
      <c r="F1955" s="36">
        <v>19</v>
      </c>
      <c r="G1955" s="36">
        <v>164</v>
      </c>
      <c r="H1955" s="35">
        <v>0</v>
      </c>
    </row>
    <row r="1956" spans="1:8" s="171" customFormat="1" x14ac:dyDescent="0.35">
      <c r="A1956" s="181" t="s">
        <v>1072</v>
      </c>
      <c r="B1956" s="70">
        <v>44259</v>
      </c>
      <c r="C1956" s="36">
        <v>82</v>
      </c>
      <c r="D1956" s="36">
        <v>927</v>
      </c>
      <c r="E1956" s="37">
        <v>0</v>
      </c>
      <c r="F1956" s="36">
        <v>73</v>
      </c>
      <c r="G1956" s="36">
        <v>265</v>
      </c>
      <c r="H1956" s="35">
        <v>0</v>
      </c>
    </row>
    <row r="1957" spans="1:8" s="171" customFormat="1" x14ac:dyDescent="0.35">
      <c r="A1957" s="181" t="s">
        <v>1073</v>
      </c>
      <c r="B1957" s="70">
        <v>44259</v>
      </c>
      <c r="C1957" s="36">
        <v>167</v>
      </c>
      <c r="D1957" s="36">
        <v>858</v>
      </c>
      <c r="E1957" s="37">
        <v>6</v>
      </c>
      <c r="F1957" s="36">
        <v>55</v>
      </c>
      <c r="G1957" s="36">
        <v>215</v>
      </c>
      <c r="H1957" s="35">
        <v>54</v>
      </c>
    </row>
    <row r="1958" spans="1:8" s="171" customFormat="1" x14ac:dyDescent="0.35">
      <c r="A1958" s="181" t="s">
        <v>1068</v>
      </c>
      <c r="B1958" s="70">
        <v>44260</v>
      </c>
      <c r="C1958" s="36">
        <v>424</v>
      </c>
      <c r="D1958" s="36">
        <v>2564</v>
      </c>
      <c r="E1958" s="37">
        <v>0</v>
      </c>
      <c r="F1958" s="36">
        <v>87</v>
      </c>
      <c r="G1958" s="36">
        <v>278</v>
      </c>
      <c r="H1958" s="35">
        <v>0</v>
      </c>
    </row>
    <row r="1959" spans="1:8" s="171" customFormat="1" x14ac:dyDescent="0.35">
      <c r="A1959" s="181" t="s">
        <v>1069</v>
      </c>
      <c r="B1959" s="70">
        <v>44260</v>
      </c>
      <c r="C1959" s="36">
        <v>160</v>
      </c>
      <c r="D1959" s="36">
        <v>1182</v>
      </c>
      <c r="E1959" s="37">
        <v>0</v>
      </c>
      <c r="F1959" s="36">
        <v>65</v>
      </c>
      <c r="G1959" s="36">
        <v>297</v>
      </c>
      <c r="H1959" s="35">
        <v>0</v>
      </c>
    </row>
    <row r="1960" spans="1:8" s="171" customFormat="1" x14ac:dyDescent="0.35">
      <c r="A1960" s="181" t="s">
        <v>1070</v>
      </c>
      <c r="B1960" s="70">
        <v>44260</v>
      </c>
      <c r="C1960" s="36">
        <v>138</v>
      </c>
      <c r="D1960" s="36">
        <v>1252</v>
      </c>
      <c r="E1960" s="37">
        <v>0</v>
      </c>
      <c r="F1960" s="36">
        <v>57</v>
      </c>
      <c r="G1960" s="36">
        <v>303</v>
      </c>
      <c r="H1960" s="35">
        <v>0</v>
      </c>
    </row>
    <row r="1961" spans="1:8" s="171" customFormat="1" x14ac:dyDescent="0.35">
      <c r="A1961" s="181" t="s">
        <v>1071</v>
      </c>
      <c r="B1961" s="70">
        <v>44260</v>
      </c>
      <c r="C1961" s="36">
        <v>92</v>
      </c>
      <c r="D1961" s="36">
        <v>873</v>
      </c>
      <c r="E1961" s="37">
        <v>0</v>
      </c>
      <c r="F1961" s="36">
        <v>21</v>
      </c>
      <c r="G1961" s="36">
        <v>140</v>
      </c>
      <c r="H1961" s="35">
        <v>0</v>
      </c>
    </row>
    <row r="1962" spans="1:8" s="171" customFormat="1" x14ac:dyDescent="0.35">
      <c r="A1962" s="181" t="s">
        <v>1072</v>
      </c>
      <c r="B1962" s="70">
        <v>44260</v>
      </c>
      <c r="C1962" s="36">
        <v>86</v>
      </c>
      <c r="D1962" s="36">
        <v>897</v>
      </c>
      <c r="E1962" s="37">
        <v>0</v>
      </c>
      <c r="F1962" s="36">
        <v>69</v>
      </c>
      <c r="G1962" s="36">
        <v>286</v>
      </c>
      <c r="H1962" s="35">
        <v>0</v>
      </c>
    </row>
    <row r="1963" spans="1:8" s="171" customFormat="1" x14ac:dyDescent="0.35">
      <c r="A1963" s="181" t="s">
        <v>1073</v>
      </c>
      <c r="B1963" s="70">
        <v>44260</v>
      </c>
      <c r="C1963" s="36">
        <v>158</v>
      </c>
      <c r="D1963" s="36">
        <v>869</v>
      </c>
      <c r="E1963" s="37">
        <v>6</v>
      </c>
      <c r="F1963" s="36">
        <v>64</v>
      </c>
      <c r="G1963" s="36">
        <v>204</v>
      </c>
      <c r="H1963" s="35">
        <v>54</v>
      </c>
    </row>
    <row r="1964" spans="1:8" s="171" customFormat="1" x14ac:dyDescent="0.35">
      <c r="A1964" s="181" t="s">
        <v>1068</v>
      </c>
      <c r="B1964" s="70">
        <v>44261</v>
      </c>
      <c r="C1964" s="36">
        <v>419</v>
      </c>
      <c r="D1964" s="36">
        <v>2513</v>
      </c>
      <c r="E1964" s="37">
        <v>0</v>
      </c>
      <c r="F1964" s="36">
        <v>95</v>
      </c>
      <c r="G1964" s="36">
        <v>342</v>
      </c>
      <c r="H1964" s="35">
        <v>0</v>
      </c>
    </row>
    <row r="1965" spans="1:8" s="171" customFormat="1" x14ac:dyDescent="0.35">
      <c r="A1965" s="181" t="s">
        <v>1069</v>
      </c>
      <c r="B1965" s="70">
        <v>44261</v>
      </c>
      <c r="C1965" s="36">
        <v>155</v>
      </c>
      <c r="D1965" s="36">
        <v>1187</v>
      </c>
      <c r="E1965" s="37">
        <v>0</v>
      </c>
      <c r="F1965" s="36">
        <v>67</v>
      </c>
      <c r="G1965" s="36">
        <v>306</v>
      </c>
      <c r="H1965" s="35">
        <v>0</v>
      </c>
    </row>
    <row r="1966" spans="1:8" s="171" customFormat="1" x14ac:dyDescent="0.35">
      <c r="A1966" s="181" t="s">
        <v>1070</v>
      </c>
      <c r="B1966" s="70">
        <v>44261</v>
      </c>
      <c r="C1966" s="36">
        <v>131</v>
      </c>
      <c r="D1966" s="36">
        <v>1165</v>
      </c>
      <c r="E1966" s="37">
        <v>0</v>
      </c>
      <c r="F1966" s="36">
        <v>61</v>
      </c>
      <c r="G1966" s="36">
        <v>355</v>
      </c>
      <c r="H1966" s="35">
        <v>0</v>
      </c>
    </row>
    <row r="1967" spans="1:8" s="171" customFormat="1" x14ac:dyDescent="0.35">
      <c r="A1967" s="181" t="s">
        <v>1071</v>
      </c>
      <c r="B1967" s="70">
        <v>44261</v>
      </c>
      <c r="C1967" s="36">
        <v>96</v>
      </c>
      <c r="D1967" s="36">
        <v>811</v>
      </c>
      <c r="E1967" s="37">
        <v>0</v>
      </c>
      <c r="F1967" s="36">
        <v>18</v>
      </c>
      <c r="G1967" s="36">
        <v>193</v>
      </c>
      <c r="H1967" s="35">
        <v>0</v>
      </c>
    </row>
    <row r="1968" spans="1:8" s="171" customFormat="1" x14ac:dyDescent="0.35">
      <c r="A1968" s="181" t="s">
        <v>1072</v>
      </c>
      <c r="B1968" s="70">
        <v>44261</v>
      </c>
      <c r="C1968" s="36">
        <v>94</v>
      </c>
      <c r="D1968" s="36">
        <v>868</v>
      </c>
      <c r="E1968" s="37">
        <v>0</v>
      </c>
      <c r="F1968" s="36">
        <v>59</v>
      </c>
      <c r="G1968" s="36">
        <v>307</v>
      </c>
      <c r="H1968" s="35">
        <v>0</v>
      </c>
    </row>
    <row r="1969" spans="1:8" s="171" customFormat="1" x14ac:dyDescent="0.35">
      <c r="A1969" s="181" t="s">
        <v>1073</v>
      </c>
      <c r="B1969" s="70">
        <v>44261</v>
      </c>
      <c r="C1969" s="36">
        <v>160</v>
      </c>
      <c r="D1969" s="36">
        <v>841</v>
      </c>
      <c r="E1969" s="37">
        <v>6</v>
      </c>
      <c r="F1969" s="36">
        <v>62</v>
      </c>
      <c r="G1969" s="36">
        <v>232</v>
      </c>
      <c r="H1969" s="35">
        <v>54</v>
      </c>
    </row>
    <row r="1970" spans="1:8" s="171" customFormat="1" x14ac:dyDescent="0.35">
      <c r="A1970" s="181" t="s">
        <v>1068</v>
      </c>
      <c r="B1970" s="70">
        <v>44262</v>
      </c>
      <c r="C1970" s="36">
        <v>406</v>
      </c>
      <c r="D1970" s="36">
        <v>2440</v>
      </c>
      <c r="E1970" s="37">
        <v>0</v>
      </c>
      <c r="F1970" s="36">
        <v>107</v>
      </c>
      <c r="G1970" s="36">
        <v>383</v>
      </c>
      <c r="H1970" s="35">
        <v>0</v>
      </c>
    </row>
    <row r="1971" spans="1:8" s="171" customFormat="1" x14ac:dyDescent="0.35">
      <c r="A1971" s="181" t="s">
        <v>1069</v>
      </c>
      <c r="B1971" s="70">
        <v>44262</v>
      </c>
      <c r="C1971" s="36">
        <v>154</v>
      </c>
      <c r="D1971" s="36">
        <v>1186</v>
      </c>
      <c r="E1971" s="37">
        <v>0</v>
      </c>
      <c r="F1971" s="36">
        <v>73</v>
      </c>
      <c r="G1971" s="36">
        <v>293</v>
      </c>
      <c r="H1971" s="35">
        <v>0</v>
      </c>
    </row>
    <row r="1972" spans="1:8" s="171" customFormat="1" x14ac:dyDescent="0.35">
      <c r="A1972" s="181" t="s">
        <v>1070</v>
      </c>
      <c r="B1972" s="70">
        <v>44262</v>
      </c>
      <c r="C1972" s="36">
        <v>130</v>
      </c>
      <c r="D1972" s="36">
        <v>1135</v>
      </c>
      <c r="E1972" s="37">
        <v>0</v>
      </c>
      <c r="F1972" s="36">
        <v>63</v>
      </c>
      <c r="G1972" s="36">
        <v>367</v>
      </c>
      <c r="H1972" s="35">
        <v>0</v>
      </c>
    </row>
    <row r="1973" spans="1:8" s="171" customFormat="1" x14ac:dyDescent="0.35">
      <c r="A1973" s="181" t="s">
        <v>1071</v>
      </c>
      <c r="B1973" s="70">
        <v>44262</v>
      </c>
      <c r="C1973" s="36">
        <v>91</v>
      </c>
      <c r="D1973" s="36">
        <v>788</v>
      </c>
      <c r="E1973" s="37">
        <v>0</v>
      </c>
      <c r="F1973" s="36">
        <v>21</v>
      </c>
      <c r="G1973" s="36">
        <v>203</v>
      </c>
      <c r="H1973" s="35">
        <v>0</v>
      </c>
    </row>
    <row r="1974" spans="1:8" s="171" customFormat="1" x14ac:dyDescent="0.35">
      <c r="A1974" s="181" t="s">
        <v>1072</v>
      </c>
      <c r="B1974" s="70">
        <v>44262</v>
      </c>
      <c r="C1974" s="36">
        <v>94</v>
      </c>
      <c r="D1974" s="36">
        <v>846</v>
      </c>
      <c r="E1974" s="37">
        <v>0</v>
      </c>
      <c r="F1974" s="36">
        <v>63</v>
      </c>
      <c r="G1974" s="36">
        <v>313</v>
      </c>
      <c r="H1974" s="35">
        <v>0</v>
      </c>
    </row>
    <row r="1975" spans="1:8" s="171" customFormat="1" x14ac:dyDescent="0.35">
      <c r="A1975" s="181" t="s">
        <v>1073</v>
      </c>
      <c r="B1975" s="70">
        <v>44262</v>
      </c>
      <c r="C1975" s="36">
        <v>158</v>
      </c>
      <c r="D1975" s="36">
        <v>815</v>
      </c>
      <c r="E1975" s="37">
        <v>7</v>
      </c>
      <c r="F1975" s="36">
        <v>64</v>
      </c>
      <c r="G1975" s="36">
        <v>254</v>
      </c>
      <c r="H1975" s="35">
        <v>53</v>
      </c>
    </row>
    <row r="1976" spans="1:8" s="171" customFormat="1" x14ac:dyDescent="0.35">
      <c r="A1976" s="181" t="s">
        <v>1068</v>
      </c>
      <c r="B1976" s="70">
        <v>44263</v>
      </c>
      <c r="C1976" s="36">
        <v>407</v>
      </c>
      <c r="D1976" s="36">
        <v>2462</v>
      </c>
      <c r="E1976" s="37">
        <v>0</v>
      </c>
      <c r="F1976" s="36">
        <v>107</v>
      </c>
      <c r="G1976" s="36">
        <v>368</v>
      </c>
      <c r="H1976" s="35">
        <v>0</v>
      </c>
    </row>
    <row r="1977" spans="1:8" s="171" customFormat="1" x14ac:dyDescent="0.35">
      <c r="A1977" s="181" t="s">
        <v>1069</v>
      </c>
      <c r="B1977" s="70">
        <v>44263</v>
      </c>
      <c r="C1977" s="36">
        <v>152</v>
      </c>
      <c r="D1977" s="36">
        <v>1181</v>
      </c>
      <c r="E1977" s="37">
        <v>0</v>
      </c>
      <c r="F1977" s="36">
        <v>74</v>
      </c>
      <c r="G1977" s="36">
        <v>327</v>
      </c>
      <c r="H1977" s="35">
        <v>0</v>
      </c>
    </row>
    <row r="1978" spans="1:8" s="171" customFormat="1" x14ac:dyDescent="0.35">
      <c r="A1978" s="181" t="s">
        <v>1070</v>
      </c>
      <c r="B1978" s="70">
        <v>44263</v>
      </c>
      <c r="C1978" s="36">
        <v>130</v>
      </c>
      <c r="D1978" s="36">
        <v>1154</v>
      </c>
      <c r="E1978" s="37">
        <v>0</v>
      </c>
      <c r="F1978" s="36">
        <v>63</v>
      </c>
      <c r="G1978" s="36">
        <v>360</v>
      </c>
      <c r="H1978" s="35">
        <v>0</v>
      </c>
    </row>
    <row r="1979" spans="1:8" s="171" customFormat="1" x14ac:dyDescent="0.35">
      <c r="A1979" s="181" t="s">
        <v>1071</v>
      </c>
      <c r="B1979" s="70">
        <v>44263</v>
      </c>
      <c r="C1979" s="36">
        <v>83</v>
      </c>
      <c r="D1979" s="36">
        <v>807</v>
      </c>
      <c r="E1979" s="37">
        <v>0</v>
      </c>
      <c r="F1979" s="36">
        <v>29</v>
      </c>
      <c r="G1979" s="36">
        <v>184</v>
      </c>
      <c r="H1979" s="35">
        <v>0</v>
      </c>
    </row>
    <row r="1980" spans="1:8" s="171" customFormat="1" x14ac:dyDescent="0.35">
      <c r="A1980" s="181" t="s">
        <v>1072</v>
      </c>
      <c r="B1980" s="70">
        <v>44263</v>
      </c>
      <c r="C1980" s="36">
        <v>105</v>
      </c>
      <c r="D1980" s="36">
        <v>856</v>
      </c>
      <c r="E1980" s="37">
        <v>0</v>
      </c>
      <c r="F1980" s="36">
        <v>52</v>
      </c>
      <c r="G1980" s="36">
        <v>322</v>
      </c>
      <c r="H1980" s="35">
        <v>0</v>
      </c>
    </row>
    <row r="1981" spans="1:8" s="171" customFormat="1" x14ac:dyDescent="0.35">
      <c r="A1981" s="181" t="s">
        <v>1073</v>
      </c>
      <c r="B1981" s="70">
        <v>44263</v>
      </c>
      <c r="C1981" s="36">
        <v>155</v>
      </c>
      <c r="D1981" s="36">
        <v>821</v>
      </c>
      <c r="E1981" s="37">
        <v>4</v>
      </c>
      <c r="F1981" s="36">
        <v>67</v>
      </c>
      <c r="G1981" s="36">
        <v>248</v>
      </c>
      <c r="H1981" s="35">
        <v>56</v>
      </c>
    </row>
    <row r="1982" spans="1:8" s="171" customFormat="1" x14ac:dyDescent="0.35">
      <c r="A1982" s="181" t="s">
        <v>1068</v>
      </c>
      <c r="B1982" s="70">
        <v>44264</v>
      </c>
      <c r="C1982" s="36">
        <v>411</v>
      </c>
      <c r="D1982" s="36">
        <v>2591</v>
      </c>
      <c r="E1982" s="37">
        <v>0</v>
      </c>
      <c r="F1982" s="36">
        <v>103</v>
      </c>
      <c r="G1982" s="36">
        <v>258</v>
      </c>
      <c r="H1982" s="35">
        <v>0</v>
      </c>
    </row>
    <row r="1983" spans="1:8" s="171" customFormat="1" x14ac:dyDescent="0.35">
      <c r="A1983" s="181" t="s">
        <v>1069</v>
      </c>
      <c r="B1983" s="70">
        <v>44264</v>
      </c>
      <c r="C1983" s="36">
        <v>152</v>
      </c>
      <c r="D1983" s="36">
        <v>1238</v>
      </c>
      <c r="E1983" s="37">
        <v>0</v>
      </c>
      <c r="F1983" s="36">
        <v>76</v>
      </c>
      <c r="G1983" s="36">
        <v>287</v>
      </c>
      <c r="H1983" s="35">
        <v>0</v>
      </c>
    </row>
    <row r="1984" spans="1:8" s="171" customFormat="1" x14ac:dyDescent="0.35">
      <c r="A1984" s="181" t="s">
        <v>1070</v>
      </c>
      <c r="B1984" s="70">
        <v>44264</v>
      </c>
      <c r="C1984" s="36">
        <v>138</v>
      </c>
      <c r="D1984" s="36">
        <v>1249</v>
      </c>
      <c r="E1984" s="37">
        <v>0</v>
      </c>
      <c r="F1984" s="36">
        <v>58</v>
      </c>
      <c r="G1984" s="36">
        <v>270</v>
      </c>
      <c r="H1984" s="35">
        <v>0</v>
      </c>
    </row>
    <row r="1985" spans="1:8" s="171" customFormat="1" x14ac:dyDescent="0.35">
      <c r="A1985" s="181" t="s">
        <v>1071</v>
      </c>
      <c r="B1985" s="70">
        <v>44264</v>
      </c>
      <c r="C1985" s="36">
        <v>84</v>
      </c>
      <c r="D1985" s="36">
        <v>803</v>
      </c>
      <c r="E1985" s="37">
        <v>0</v>
      </c>
      <c r="F1985" s="36">
        <v>28</v>
      </c>
      <c r="G1985" s="36">
        <v>191</v>
      </c>
      <c r="H1985" s="35">
        <v>0</v>
      </c>
    </row>
    <row r="1986" spans="1:8" s="171" customFormat="1" x14ac:dyDescent="0.35">
      <c r="A1986" s="181" t="s">
        <v>1072</v>
      </c>
      <c r="B1986" s="70">
        <v>44264</v>
      </c>
      <c r="C1986" s="36">
        <v>98</v>
      </c>
      <c r="D1986" s="36">
        <v>896</v>
      </c>
      <c r="E1986" s="37">
        <v>0</v>
      </c>
      <c r="F1986" s="36">
        <v>55</v>
      </c>
      <c r="G1986" s="36">
        <v>281</v>
      </c>
      <c r="H1986" s="35">
        <v>0</v>
      </c>
    </row>
    <row r="1987" spans="1:8" s="171" customFormat="1" x14ac:dyDescent="0.35">
      <c r="A1987" s="181" t="s">
        <v>1073</v>
      </c>
      <c r="B1987" s="70">
        <v>44264</v>
      </c>
      <c r="C1987" s="36">
        <v>163</v>
      </c>
      <c r="D1987" s="36">
        <v>859</v>
      </c>
      <c r="E1987" s="37">
        <v>5</v>
      </c>
      <c r="F1987" s="36">
        <v>59</v>
      </c>
      <c r="G1987" s="36">
        <v>212</v>
      </c>
      <c r="H1987" s="35">
        <v>55</v>
      </c>
    </row>
    <row r="1988" spans="1:8" s="171" customFormat="1" x14ac:dyDescent="0.35">
      <c r="A1988" s="181" t="s">
        <v>1068</v>
      </c>
      <c r="B1988" s="70">
        <v>44265</v>
      </c>
      <c r="C1988" s="36">
        <v>416</v>
      </c>
      <c r="D1988" s="36">
        <v>2620</v>
      </c>
      <c r="E1988" s="37">
        <v>0</v>
      </c>
      <c r="F1988" s="36">
        <v>98</v>
      </c>
      <c r="G1988" s="36">
        <v>232</v>
      </c>
      <c r="H1988" s="35">
        <v>0</v>
      </c>
    </row>
    <row r="1989" spans="1:8" s="171" customFormat="1" x14ac:dyDescent="0.35">
      <c r="A1989" s="181" t="s">
        <v>1069</v>
      </c>
      <c r="B1989" s="70">
        <v>44265</v>
      </c>
      <c r="C1989" s="36">
        <v>157</v>
      </c>
      <c r="D1989" s="36">
        <v>1323</v>
      </c>
      <c r="E1989" s="37">
        <v>0</v>
      </c>
      <c r="F1989" s="36">
        <v>68</v>
      </c>
      <c r="G1989" s="36">
        <v>229</v>
      </c>
      <c r="H1989" s="35">
        <v>0</v>
      </c>
    </row>
    <row r="1990" spans="1:8" s="171" customFormat="1" x14ac:dyDescent="0.35">
      <c r="A1990" s="181" t="s">
        <v>1070</v>
      </c>
      <c r="B1990" s="70">
        <v>44265</v>
      </c>
      <c r="C1990" s="36">
        <v>132</v>
      </c>
      <c r="D1990" s="36">
        <v>1278</v>
      </c>
      <c r="E1990" s="37">
        <v>0</v>
      </c>
      <c r="F1990" s="36">
        <v>61</v>
      </c>
      <c r="G1990" s="36">
        <v>256</v>
      </c>
      <c r="H1990" s="35">
        <v>0</v>
      </c>
    </row>
    <row r="1991" spans="1:8" s="171" customFormat="1" x14ac:dyDescent="0.35">
      <c r="A1991" s="181" t="s">
        <v>1071</v>
      </c>
      <c r="B1991" s="70">
        <v>44265</v>
      </c>
      <c r="C1991" s="36">
        <v>89</v>
      </c>
      <c r="D1991" s="36">
        <v>810</v>
      </c>
      <c r="E1991" s="37">
        <v>0</v>
      </c>
      <c r="F1991" s="36">
        <v>21</v>
      </c>
      <c r="G1991" s="36">
        <v>182</v>
      </c>
      <c r="H1991" s="35">
        <v>0</v>
      </c>
    </row>
    <row r="1992" spans="1:8" s="171" customFormat="1" x14ac:dyDescent="0.35">
      <c r="A1992" s="181" t="s">
        <v>1072</v>
      </c>
      <c r="B1992" s="70">
        <v>44265</v>
      </c>
      <c r="C1992" s="36">
        <v>101</v>
      </c>
      <c r="D1992" s="36">
        <v>918</v>
      </c>
      <c r="E1992" s="37">
        <v>0</v>
      </c>
      <c r="F1992" s="36">
        <v>54</v>
      </c>
      <c r="G1992" s="36">
        <v>275</v>
      </c>
      <c r="H1992" s="35">
        <v>0</v>
      </c>
    </row>
    <row r="1993" spans="1:8" s="171" customFormat="1" x14ac:dyDescent="0.35">
      <c r="A1993" s="181" t="s">
        <v>1073</v>
      </c>
      <c r="B1993" s="70">
        <v>44265</v>
      </c>
      <c r="C1993" s="36">
        <v>156</v>
      </c>
      <c r="D1993" s="36">
        <v>844</v>
      </c>
      <c r="E1993" s="37">
        <v>10</v>
      </c>
      <c r="F1993" s="36">
        <v>66</v>
      </c>
      <c r="G1993" s="36">
        <v>227</v>
      </c>
      <c r="H1993" s="35">
        <v>50</v>
      </c>
    </row>
    <row r="1994" spans="1:8" s="171" customFormat="1" x14ac:dyDescent="0.35">
      <c r="A1994" s="181" t="s">
        <v>1068</v>
      </c>
      <c r="B1994" s="70">
        <v>44266</v>
      </c>
      <c r="C1994" s="36">
        <v>416</v>
      </c>
      <c r="D1994" s="36">
        <v>2618</v>
      </c>
      <c r="E1994" s="37">
        <v>0</v>
      </c>
      <c r="F1994" s="36">
        <v>100</v>
      </c>
      <c r="G1994" s="36">
        <v>230</v>
      </c>
      <c r="H1994" s="35">
        <v>0</v>
      </c>
    </row>
    <row r="1995" spans="1:8" s="171" customFormat="1" x14ac:dyDescent="0.35">
      <c r="A1995" s="181" t="s">
        <v>1069</v>
      </c>
      <c r="B1995" s="70">
        <v>44266</v>
      </c>
      <c r="C1995" s="36">
        <v>159</v>
      </c>
      <c r="D1995" s="36">
        <v>1321</v>
      </c>
      <c r="E1995" s="37">
        <v>0</v>
      </c>
      <c r="F1995" s="36">
        <v>68</v>
      </c>
      <c r="G1995" s="36">
        <v>222</v>
      </c>
      <c r="H1995" s="35">
        <v>0</v>
      </c>
    </row>
    <row r="1996" spans="1:8" s="171" customFormat="1" x14ac:dyDescent="0.35">
      <c r="A1996" s="181" t="s">
        <v>1070</v>
      </c>
      <c r="B1996" s="70">
        <v>44266</v>
      </c>
      <c r="C1996" s="36">
        <v>136</v>
      </c>
      <c r="D1996" s="36">
        <v>1214</v>
      </c>
      <c r="E1996" s="37">
        <v>0</v>
      </c>
      <c r="F1996" s="36">
        <v>59</v>
      </c>
      <c r="G1996" s="36">
        <v>320</v>
      </c>
      <c r="H1996" s="35">
        <v>0</v>
      </c>
    </row>
    <row r="1997" spans="1:8" s="171" customFormat="1" x14ac:dyDescent="0.35">
      <c r="A1997" s="181" t="s">
        <v>1071</v>
      </c>
      <c r="B1997" s="70">
        <v>44266</v>
      </c>
      <c r="C1997" s="36">
        <v>86</v>
      </c>
      <c r="D1997" s="36">
        <v>764</v>
      </c>
      <c r="E1997" s="37">
        <v>0</v>
      </c>
      <c r="F1997" s="36">
        <v>24</v>
      </c>
      <c r="G1997" s="36">
        <v>223</v>
      </c>
      <c r="H1997" s="35">
        <v>0</v>
      </c>
    </row>
    <row r="1998" spans="1:8" s="171" customFormat="1" x14ac:dyDescent="0.35">
      <c r="A1998" s="181" t="s">
        <v>1072</v>
      </c>
      <c r="B1998" s="70">
        <v>44266</v>
      </c>
      <c r="C1998" s="36">
        <v>99</v>
      </c>
      <c r="D1998" s="36">
        <v>932</v>
      </c>
      <c r="E1998" s="37">
        <v>0</v>
      </c>
      <c r="F1998" s="36">
        <v>54</v>
      </c>
      <c r="G1998" s="36">
        <v>232</v>
      </c>
      <c r="H1998" s="35">
        <v>0</v>
      </c>
    </row>
    <row r="1999" spans="1:8" s="171" customFormat="1" x14ac:dyDescent="0.35">
      <c r="A1999" s="181" t="s">
        <v>1073</v>
      </c>
      <c r="B1999" s="70">
        <v>44266</v>
      </c>
      <c r="C1999" s="36">
        <v>164</v>
      </c>
      <c r="D1999" s="36">
        <v>852</v>
      </c>
      <c r="E1999" s="37">
        <v>10</v>
      </c>
      <c r="F1999" s="36">
        <v>58</v>
      </c>
      <c r="G1999" s="36">
        <v>221</v>
      </c>
      <c r="H1999" s="35">
        <v>50</v>
      </c>
    </row>
    <row r="2000" spans="1:8" s="171" customFormat="1" x14ac:dyDescent="0.35">
      <c r="A2000" s="181" t="s">
        <v>1068</v>
      </c>
      <c r="B2000" s="70">
        <v>44267</v>
      </c>
      <c r="C2000" s="36">
        <v>408</v>
      </c>
      <c r="D2000" s="36">
        <v>2605</v>
      </c>
      <c r="E2000" s="37">
        <v>0</v>
      </c>
      <c r="F2000" s="36">
        <v>103</v>
      </c>
      <c r="G2000" s="36">
        <v>242</v>
      </c>
      <c r="H2000" s="35">
        <v>0</v>
      </c>
    </row>
    <row r="2001" spans="1:8" s="171" customFormat="1" x14ac:dyDescent="0.35">
      <c r="A2001" s="181" t="s">
        <v>1069</v>
      </c>
      <c r="B2001" s="70">
        <v>44267</v>
      </c>
      <c r="C2001" s="36">
        <v>160</v>
      </c>
      <c r="D2001" s="36">
        <v>1290</v>
      </c>
      <c r="E2001" s="37">
        <v>0</v>
      </c>
      <c r="F2001" s="36">
        <v>68</v>
      </c>
      <c r="G2001" s="36">
        <v>250</v>
      </c>
      <c r="H2001" s="35">
        <v>0</v>
      </c>
    </row>
    <row r="2002" spans="1:8" s="171" customFormat="1" x14ac:dyDescent="0.35">
      <c r="A2002" s="181" t="s">
        <v>1070</v>
      </c>
      <c r="B2002" s="70">
        <v>44267</v>
      </c>
      <c r="C2002" s="36">
        <v>123</v>
      </c>
      <c r="D2002" s="36">
        <v>1208</v>
      </c>
      <c r="E2002" s="37">
        <v>0</v>
      </c>
      <c r="F2002" s="36">
        <v>68</v>
      </c>
      <c r="G2002" s="36">
        <v>314</v>
      </c>
      <c r="H2002" s="35">
        <v>0</v>
      </c>
    </row>
    <row r="2003" spans="1:8" s="171" customFormat="1" x14ac:dyDescent="0.35">
      <c r="A2003" s="181" t="s">
        <v>1071</v>
      </c>
      <c r="B2003" s="70">
        <v>44267</v>
      </c>
      <c r="C2003" s="36">
        <v>84</v>
      </c>
      <c r="D2003" s="36">
        <v>806</v>
      </c>
      <c r="E2003" s="37">
        <v>0</v>
      </c>
      <c r="F2003" s="36">
        <v>24</v>
      </c>
      <c r="G2003" s="36">
        <v>172</v>
      </c>
      <c r="H2003" s="35">
        <v>0</v>
      </c>
    </row>
    <row r="2004" spans="1:8" s="171" customFormat="1" x14ac:dyDescent="0.35">
      <c r="A2004" s="181" t="s">
        <v>1072</v>
      </c>
      <c r="B2004" s="70">
        <v>44267</v>
      </c>
      <c r="C2004" s="36">
        <v>87</v>
      </c>
      <c r="D2004" s="36">
        <v>906</v>
      </c>
      <c r="E2004" s="37">
        <v>0</v>
      </c>
      <c r="F2004" s="36">
        <v>68</v>
      </c>
      <c r="G2004" s="36">
        <v>254</v>
      </c>
      <c r="H2004" s="35">
        <v>0</v>
      </c>
    </row>
    <row r="2005" spans="1:8" s="171" customFormat="1" x14ac:dyDescent="0.35">
      <c r="A2005" s="181" t="s">
        <v>1073</v>
      </c>
      <c r="B2005" s="70">
        <v>44267</v>
      </c>
      <c r="C2005" s="36">
        <v>167</v>
      </c>
      <c r="D2005" s="36">
        <v>881</v>
      </c>
      <c r="E2005" s="37">
        <v>4</v>
      </c>
      <c r="F2005" s="36">
        <v>55</v>
      </c>
      <c r="G2005" s="36">
        <v>196</v>
      </c>
      <c r="H2005" s="35">
        <v>56</v>
      </c>
    </row>
    <row r="2006" spans="1:8" s="171" customFormat="1" x14ac:dyDescent="0.35">
      <c r="A2006" s="181" t="s">
        <v>1068</v>
      </c>
      <c r="B2006" s="70">
        <v>44268</v>
      </c>
      <c r="C2006" s="36">
        <v>417</v>
      </c>
      <c r="D2006" s="36">
        <v>2533</v>
      </c>
      <c r="E2006" s="37">
        <v>0</v>
      </c>
      <c r="F2006" s="36">
        <v>90</v>
      </c>
      <c r="G2006" s="36">
        <v>321</v>
      </c>
      <c r="H2006" s="35">
        <v>0</v>
      </c>
    </row>
    <row r="2007" spans="1:8" s="171" customFormat="1" x14ac:dyDescent="0.35">
      <c r="A2007" s="181" t="s">
        <v>1069</v>
      </c>
      <c r="B2007" s="70">
        <v>44268</v>
      </c>
      <c r="C2007" s="36">
        <v>160</v>
      </c>
      <c r="D2007" s="36">
        <v>1205</v>
      </c>
      <c r="E2007" s="37">
        <v>0</v>
      </c>
      <c r="F2007" s="36">
        <v>69</v>
      </c>
      <c r="G2007" s="36">
        <v>308</v>
      </c>
      <c r="H2007" s="35">
        <v>0</v>
      </c>
    </row>
    <row r="2008" spans="1:8" s="171" customFormat="1" x14ac:dyDescent="0.35">
      <c r="A2008" s="181" t="s">
        <v>1070</v>
      </c>
      <c r="B2008" s="70">
        <v>44268</v>
      </c>
      <c r="C2008" s="36">
        <v>121</v>
      </c>
      <c r="D2008" s="36">
        <v>1161</v>
      </c>
      <c r="E2008" s="37">
        <v>0</v>
      </c>
      <c r="F2008" s="36">
        <v>69</v>
      </c>
      <c r="G2008" s="36">
        <v>349</v>
      </c>
      <c r="H2008" s="35">
        <v>0</v>
      </c>
    </row>
    <row r="2009" spans="1:8" s="171" customFormat="1" x14ac:dyDescent="0.35">
      <c r="A2009" s="181" t="s">
        <v>1071</v>
      </c>
      <c r="B2009" s="70">
        <v>44268</v>
      </c>
      <c r="C2009" s="36">
        <v>84</v>
      </c>
      <c r="D2009" s="36">
        <v>787</v>
      </c>
      <c r="E2009" s="37">
        <v>0</v>
      </c>
      <c r="F2009" s="36">
        <v>26</v>
      </c>
      <c r="G2009" s="36">
        <v>188</v>
      </c>
      <c r="H2009" s="35">
        <v>0</v>
      </c>
    </row>
    <row r="2010" spans="1:8" s="171" customFormat="1" x14ac:dyDescent="0.35">
      <c r="A2010" s="181" t="s">
        <v>1072</v>
      </c>
      <c r="B2010" s="70">
        <v>44268</v>
      </c>
      <c r="C2010" s="36">
        <v>88</v>
      </c>
      <c r="D2010" s="36">
        <v>871</v>
      </c>
      <c r="E2010" s="37">
        <v>0</v>
      </c>
      <c r="F2010" s="36">
        <v>68</v>
      </c>
      <c r="G2010" s="36">
        <v>296</v>
      </c>
      <c r="H2010" s="35">
        <v>0</v>
      </c>
    </row>
    <row r="2011" spans="1:8" s="171" customFormat="1" x14ac:dyDescent="0.35">
      <c r="A2011" s="181" t="s">
        <v>1073</v>
      </c>
      <c r="B2011" s="70">
        <v>44268</v>
      </c>
      <c r="C2011" s="36">
        <v>154</v>
      </c>
      <c r="D2011" s="36">
        <v>873</v>
      </c>
      <c r="E2011" s="37">
        <v>3</v>
      </c>
      <c r="F2011" s="36">
        <v>68</v>
      </c>
      <c r="G2011" s="36">
        <v>204</v>
      </c>
      <c r="H2011" s="35">
        <v>57</v>
      </c>
    </row>
    <row r="2012" spans="1:8" s="171" customFormat="1" x14ac:dyDescent="0.35">
      <c r="A2012" s="181" t="s">
        <v>1068</v>
      </c>
      <c r="B2012" s="70">
        <v>44269</v>
      </c>
      <c r="C2012" s="36">
        <v>417</v>
      </c>
      <c r="D2012" s="36">
        <v>2417</v>
      </c>
      <c r="E2012" s="37">
        <v>0</v>
      </c>
      <c r="F2012" s="36">
        <v>92</v>
      </c>
      <c r="G2012" s="36">
        <v>404</v>
      </c>
      <c r="H2012" s="35">
        <v>0</v>
      </c>
    </row>
    <row r="2013" spans="1:8" s="171" customFormat="1" x14ac:dyDescent="0.35">
      <c r="A2013" s="181" t="s">
        <v>1069</v>
      </c>
      <c r="B2013" s="70">
        <v>44269</v>
      </c>
      <c r="C2013" s="36">
        <v>160</v>
      </c>
      <c r="D2013" s="36">
        <v>1171</v>
      </c>
      <c r="E2013" s="37">
        <v>0</v>
      </c>
      <c r="F2013" s="36">
        <v>74</v>
      </c>
      <c r="G2013" s="36">
        <v>312</v>
      </c>
      <c r="H2013" s="35">
        <v>0</v>
      </c>
    </row>
    <row r="2014" spans="1:8" s="171" customFormat="1" x14ac:dyDescent="0.35">
      <c r="A2014" s="181" t="s">
        <v>1070</v>
      </c>
      <c r="B2014" s="70">
        <v>44269</v>
      </c>
      <c r="C2014" s="36">
        <v>117</v>
      </c>
      <c r="D2014" s="36">
        <v>1132</v>
      </c>
      <c r="E2014" s="37">
        <v>0</v>
      </c>
      <c r="F2014" s="36">
        <v>70</v>
      </c>
      <c r="G2014" s="36">
        <v>370</v>
      </c>
      <c r="H2014" s="35">
        <v>0</v>
      </c>
    </row>
    <row r="2015" spans="1:8" s="171" customFormat="1" x14ac:dyDescent="0.35">
      <c r="A2015" s="181" t="s">
        <v>1071</v>
      </c>
      <c r="B2015" s="70">
        <v>44269</v>
      </c>
      <c r="C2015" s="36">
        <v>87</v>
      </c>
      <c r="D2015" s="36">
        <v>794</v>
      </c>
      <c r="E2015" s="37">
        <v>0</v>
      </c>
      <c r="F2015" s="36">
        <v>24</v>
      </c>
      <c r="G2015" s="36">
        <v>180</v>
      </c>
      <c r="H2015" s="35">
        <v>0</v>
      </c>
    </row>
    <row r="2016" spans="1:8" s="171" customFormat="1" x14ac:dyDescent="0.35">
      <c r="A2016" s="181" t="s">
        <v>1072</v>
      </c>
      <c r="B2016" s="70">
        <v>44269</v>
      </c>
      <c r="C2016" s="36">
        <v>81</v>
      </c>
      <c r="D2016" s="36">
        <v>847</v>
      </c>
      <c r="E2016" s="37">
        <v>0</v>
      </c>
      <c r="F2016" s="36">
        <v>76</v>
      </c>
      <c r="G2016" s="36">
        <v>313</v>
      </c>
      <c r="H2016" s="35">
        <v>0</v>
      </c>
    </row>
    <row r="2017" spans="1:8" s="171" customFormat="1" x14ac:dyDescent="0.35">
      <c r="A2017" s="181" t="s">
        <v>1073</v>
      </c>
      <c r="B2017" s="70">
        <v>44269</v>
      </c>
      <c r="C2017" s="36">
        <v>173</v>
      </c>
      <c r="D2017" s="36">
        <v>841</v>
      </c>
      <c r="E2017" s="37">
        <v>1</v>
      </c>
      <c r="F2017" s="36">
        <v>49</v>
      </c>
      <c r="G2017" s="36">
        <v>206</v>
      </c>
      <c r="H2017" s="35">
        <v>59</v>
      </c>
    </row>
    <row r="2018" spans="1:8" s="171" customFormat="1" x14ac:dyDescent="0.35">
      <c r="A2018" s="181" t="s">
        <v>1068</v>
      </c>
      <c r="B2018" s="70">
        <v>44270</v>
      </c>
      <c r="C2018" s="36">
        <v>398</v>
      </c>
      <c r="D2018" s="36">
        <v>2410</v>
      </c>
      <c r="E2018" s="37">
        <v>0</v>
      </c>
      <c r="F2018" s="36">
        <v>107</v>
      </c>
      <c r="G2018" s="36">
        <v>393</v>
      </c>
      <c r="H2018" s="35">
        <v>0</v>
      </c>
    </row>
    <row r="2019" spans="1:8" s="171" customFormat="1" x14ac:dyDescent="0.35">
      <c r="A2019" s="181" t="s">
        <v>1069</v>
      </c>
      <c r="B2019" s="70">
        <v>44270</v>
      </c>
      <c r="C2019" s="36">
        <v>157</v>
      </c>
      <c r="D2019" s="36">
        <v>1213</v>
      </c>
      <c r="E2019" s="37">
        <v>0</v>
      </c>
      <c r="F2019" s="36">
        <v>71</v>
      </c>
      <c r="G2019" s="36">
        <v>288</v>
      </c>
      <c r="H2019" s="35">
        <v>0</v>
      </c>
    </row>
    <row r="2020" spans="1:8" s="171" customFormat="1" x14ac:dyDescent="0.35">
      <c r="A2020" s="181" t="s">
        <v>1070</v>
      </c>
      <c r="B2020" s="70">
        <v>44270</v>
      </c>
      <c r="C2020" s="36">
        <v>122</v>
      </c>
      <c r="D2020" s="36">
        <v>1188</v>
      </c>
      <c r="E2020" s="37">
        <v>0</v>
      </c>
      <c r="F2020" s="36">
        <v>66</v>
      </c>
      <c r="G2020" s="36">
        <v>323</v>
      </c>
      <c r="H2020" s="35">
        <v>0</v>
      </c>
    </row>
    <row r="2021" spans="1:8" s="171" customFormat="1" x14ac:dyDescent="0.35">
      <c r="A2021" s="181" t="s">
        <v>1071</v>
      </c>
      <c r="B2021" s="70">
        <v>44270</v>
      </c>
      <c r="C2021" s="36">
        <v>87</v>
      </c>
      <c r="D2021" s="36">
        <v>785</v>
      </c>
      <c r="E2021" s="37">
        <v>0</v>
      </c>
      <c r="F2021" s="36">
        <v>23</v>
      </c>
      <c r="G2021" s="36">
        <v>190</v>
      </c>
      <c r="H2021" s="35">
        <v>0</v>
      </c>
    </row>
    <row r="2022" spans="1:8" s="171" customFormat="1" x14ac:dyDescent="0.35">
      <c r="A2022" s="181" t="s">
        <v>1072</v>
      </c>
      <c r="B2022" s="70">
        <v>44270</v>
      </c>
      <c r="C2022" s="36">
        <v>80</v>
      </c>
      <c r="D2022" s="36">
        <v>895</v>
      </c>
      <c r="E2022" s="37">
        <v>0</v>
      </c>
      <c r="F2022" s="36">
        <v>77</v>
      </c>
      <c r="G2022" s="36">
        <v>271</v>
      </c>
      <c r="H2022" s="35">
        <v>0</v>
      </c>
    </row>
    <row r="2023" spans="1:8" s="171" customFormat="1" x14ac:dyDescent="0.35">
      <c r="A2023" s="181" t="s">
        <v>1073</v>
      </c>
      <c r="B2023" s="70">
        <v>44270</v>
      </c>
      <c r="C2023" s="36">
        <v>166</v>
      </c>
      <c r="D2023" s="36">
        <v>856</v>
      </c>
      <c r="E2023" s="37">
        <v>1</v>
      </c>
      <c r="F2023" s="36">
        <v>56</v>
      </c>
      <c r="G2023" s="36">
        <v>209</v>
      </c>
      <c r="H2023" s="35">
        <v>59</v>
      </c>
    </row>
    <row r="2024" spans="1:8" s="171" customFormat="1" x14ac:dyDescent="0.35">
      <c r="A2024" s="181" t="s">
        <v>1068</v>
      </c>
      <c r="B2024" s="70">
        <v>44271</v>
      </c>
      <c r="C2024" s="36">
        <v>417</v>
      </c>
      <c r="D2024" s="36">
        <v>2534</v>
      </c>
      <c r="E2024" s="37">
        <v>0</v>
      </c>
      <c r="F2024" s="36">
        <v>91</v>
      </c>
      <c r="G2024" s="36">
        <v>296</v>
      </c>
      <c r="H2024" s="35">
        <v>0</v>
      </c>
    </row>
    <row r="2025" spans="1:8" s="171" customFormat="1" x14ac:dyDescent="0.35">
      <c r="A2025" s="181" t="s">
        <v>1069</v>
      </c>
      <c r="B2025" s="70">
        <v>44271</v>
      </c>
      <c r="C2025" s="36">
        <v>157</v>
      </c>
      <c r="D2025" s="36">
        <v>1283</v>
      </c>
      <c r="E2025" s="37">
        <v>0</v>
      </c>
      <c r="F2025" s="36">
        <v>65</v>
      </c>
      <c r="G2025" s="36">
        <v>245</v>
      </c>
      <c r="H2025" s="35">
        <v>0</v>
      </c>
    </row>
    <row r="2026" spans="1:8" s="171" customFormat="1" x14ac:dyDescent="0.35">
      <c r="A2026" s="181" t="s">
        <v>1070</v>
      </c>
      <c r="B2026" s="70">
        <v>44271</v>
      </c>
      <c r="C2026" s="36">
        <v>128</v>
      </c>
      <c r="D2026" s="36">
        <v>1269</v>
      </c>
      <c r="E2026" s="37">
        <v>0</v>
      </c>
      <c r="F2026" s="36">
        <v>61</v>
      </c>
      <c r="G2026" s="36">
        <v>271</v>
      </c>
      <c r="H2026" s="35">
        <v>0</v>
      </c>
    </row>
    <row r="2027" spans="1:8" s="171" customFormat="1" x14ac:dyDescent="0.35">
      <c r="A2027" s="181" t="s">
        <v>1071</v>
      </c>
      <c r="B2027" s="70">
        <v>44271</v>
      </c>
      <c r="C2027" s="36">
        <v>92</v>
      </c>
      <c r="D2027" s="36">
        <v>815</v>
      </c>
      <c r="E2027" s="37">
        <v>0</v>
      </c>
      <c r="F2027" s="36">
        <v>18</v>
      </c>
      <c r="G2027" s="36">
        <v>172</v>
      </c>
      <c r="H2027" s="35">
        <v>0</v>
      </c>
    </row>
    <row r="2028" spans="1:8" s="171" customFormat="1" x14ac:dyDescent="0.35">
      <c r="A2028" s="181" t="s">
        <v>1072</v>
      </c>
      <c r="B2028" s="70">
        <v>44271</v>
      </c>
      <c r="C2028" s="36">
        <v>85</v>
      </c>
      <c r="D2028" s="36">
        <v>933</v>
      </c>
      <c r="E2028" s="37">
        <v>0</v>
      </c>
      <c r="F2028" s="36">
        <v>71</v>
      </c>
      <c r="G2028" s="36">
        <v>248</v>
      </c>
      <c r="H2028" s="35">
        <v>0</v>
      </c>
    </row>
    <row r="2029" spans="1:8" s="171" customFormat="1" x14ac:dyDescent="0.35">
      <c r="A2029" s="181" t="s">
        <v>1073</v>
      </c>
      <c r="B2029" s="70">
        <v>44271</v>
      </c>
      <c r="C2029" s="36">
        <v>164</v>
      </c>
      <c r="D2029" s="36">
        <v>898</v>
      </c>
      <c r="E2029" s="37">
        <v>0</v>
      </c>
      <c r="F2029" s="36">
        <v>58</v>
      </c>
      <c r="G2029" s="36">
        <v>175</v>
      </c>
      <c r="H2029" s="35">
        <v>0</v>
      </c>
    </row>
    <row r="2030" spans="1:8" s="171" customFormat="1" x14ac:dyDescent="0.35">
      <c r="A2030" s="181" t="s">
        <v>1068</v>
      </c>
      <c r="B2030" s="70">
        <v>44272</v>
      </c>
      <c r="C2030" s="36">
        <v>415</v>
      </c>
      <c r="D2030" s="36">
        <v>2581</v>
      </c>
      <c r="E2030" s="37">
        <v>0</v>
      </c>
      <c r="F2030" s="36">
        <v>97</v>
      </c>
      <c r="G2030" s="36">
        <v>259</v>
      </c>
      <c r="H2030" s="35">
        <v>0</v>
      </c>
    </row>
    <row r="2031" spans="1:8" s="171" customFormat="1" x14ac:dyDescent="0.35">
      <c r="A2031" s="181" t="s">
        <v>1069</v>
      </c>
      <c r="B2031" s="70">
        <v>44272</v>
      </c>
      <c r="C2031" s="36">
        <v>157</v>
      </c>
      <c r="D2031" s="36">
        <v>1275</v>
      </c>
      <c r="E2031" s="37">
        <v>0</v>
      </c>
      <c r="F2031" s="36">
        <v>63</v>
      </c>
      <c r="G2031" s="36">
        <v>242</v>
      </c>
      <c r="H2031" s="35">
        <v>0</v>
      </c>
    </row>
    <row r="2032" spans="1:8" s="171" customFormat="1" x14ac:dyDescent="0.35">
      <c r="A2032" s="181" t="s">
        <v>1070</v>
      </c>
      <c r="B2032" s="70">
        <v>44272</v>
      </c>
      <c r="C2032" s="36">
        <v>127</v>
      </c>
      <c r="D2032" s="36">
        <v>1278</v>
      </c>
      <c r="E2032" s="37">
        <v>0</v>
      </c>
      <c r="F2032" s="36">
        <v>62</v>
      </c>
      <c r="G2032" s="36">
        <v>269</v>
      </c>
      <c r="H2032" s="35">
        <v>0</v>
      </c>
    </row>
    <row r="2033" spans="1:8" s="171" customFormat="1" x14ac:dyDescent="0.35">
      <c r="A2033" s="181" t="s">
        <v>1071</v>
      </c>
      <c r="B2033" s="70">
        <v>44272</v>
      </c>
      <c r="C2033" s="36">
        <v>92</v>
      </c>
      <c r="D2033" s="36">
        <v>821</v>
      </c>
      <c r="E2033" s="37">
        <v>0</v>
      </c>
      <c r="F2033" s="36">
        <v>20</v>
      </c>
      <c r="G2033" s="36">
        <v>186</v>
      </c>
      <c r="H2033" s="35">
        <v>0</v>
      </c>
    </row>
    <row r="2034" spans="1:8" s="171" customFormat="1" x14ac:dyDescent="0.35">
      <c r="A2034" s="181" t="s">
        <v>1072</v>
      </c>
      <c r="B2034" s="70">
        <v>44272</v>
      </c>
      <c r="C2034" s="36">
        <v>88</v>
      </c>
      <c r="D2034" s="36">
        <v>889</v>
      </c>
      <c r="E2034" s="37">
        <v>0</v>
      </c>
      <c r="F2034" s="36">
        <v>68</v>
      </c>
      <c r="G2034" s="36">
        <v>298</v>
      </c>
      <c r="H2034" s="35">
        <v>0</v>
      </c>
    </row>
    <row r="2035" spans="1:8" s="171" customFormat="1" x14ac:dyDescent="0.35">
      <c r="A2035" s="181" t="s">
        <v>1073</v>
      </c>
      <c r="B2035" s="70">
        <v>44272</v>
      </c>
      <c r="C2035" s="36">
        <v>172</v>
      </c>
      <c r="D2035" s="36">
        <v>875</v>
      </c>
      <c r="E2035" s="37">
        <v>0</v>
      </c>
      <c r="F2035" s="36">
        <v>50</v>
      </c>
      <c r="G2035" s="36">
        <v>194</v>
      </c>
      <c r="H2035" s="35">
        <v>0</v>
      </c>
    </row>
    <row r="2036" spans="1:8" s="171" customFormat="1" x14ac:dyDescent="0.35">
      <c r="A2036" s="181" t="s">
        <v>1068</v>
      </c>
      <c r="B2036" s="70">
        <v>44273</v>
      </c>
      <c r="C2036" s="36">
        <v>413</v>
      </c>
      <c r="D2036" s="36">
        <v>2566</v>
      </c>
      <c r="E2036" s="37">
        <v>0</v>
      </c>
      <c r="F2036" s="36">
        <v>92</v>
      </c>
      <c r="G2036" s="36">
        <v>273</v>
      </c>
      <c r="H2036" s="35">
        <v>0</v>
      </c>
    </row>
    <row r="2037" spans="1:8" s="171" customFormat="1" x14ac:dyDescent="0.35">
      <c r="A2037" s="181" t="s">
        <v>1069</v>
      </c>
      <c r="B2037" s="70">
        <v>44273</v>
      </c>
      <c r="C2037" s="36">
        <v>161</v>
      </c>
      <c r="D2037" s="36">
        <v>1302</v>
      </c>
      <c r="E2037" s="37">
        <v>0</v>
      </c>
      <c r="F2037" s="36">
        <v>63</v>
      </c>
      <c r="G2037" s="36">
        <v>255</v>
      </c>
      <c r="H2037" s="35">
        <v>0</v>
      </c>
    </row>
    <row r="2038" spans="1:8" s="171" customFormat="1" x14ac:dyDescent="0.35">
      <c r="A2038" s="181" t="s">
        <v>1070</v>
      </c>
      <c r="B2038" s="70">
        <v>44273</v>
      </c>
      <c r="C2038" s="36">
        <v>123</v>
      </c>
      <c r="D2038" s="36">
        <v>1287</v>
      </c>
      <c r="E2038" s="37">
        <v>0</v>
      </c>
      <c r="F2038" s="36">
        <v>65</v>
      </c>
      <c r="G2038" s="36">
        <v>253</v>
      </c>
      <c r="H2038" s="35">
        <v>0</v>
      </c>
    </row>
    <row r="2039" spans="1:8" s="171" customFormat="1" x14ac:dyDescent="0.35">
      <c r="A2039" s="181" t="s">
        <v>1071</v>
      </c>
      <c r="B2039" s="70">
        <v>44273</v>
      </c>
      <c r="C2039" s="36">
        <v>94</v>
      </c>
      <c r="D2039" s="36">
        <v>830</v>
      </c>
      <c r="E2039" s="37">
        <v>0</v>
      </c>
      <c r="F2039" s="36">
        <v>17</v>
      </c>
      <c r="G2039" s="36">
        <v>162</v>
      </c>
      <c r="H2039" s="35">
        <v>0</v>
      </c>
    </row>
    <row r="2040" spans="1:8" s="171" customFormat="1" x14ac:dyDescent="0.35">
      <c r="A2040" s="181" t="s">
        <v>1072</v>
      </c>
      <c r="B2040" s="70">
        <v>44273</v>
      </c>
      <c r="C2040" s="36">
        <v>89</v>
      </c>
      <c r="D2040" s="36">
        <v>924</v>
      </c>
      <c r="E2040" s="37">
        <v>0</v>
      </c>
      <c r="F2040" s="36">
        <v>66</v>
      </c>
      <c r="G2040" s="36">
        <v>254</v>
      </c>
      <c r="H2040" s="35">
        <v>0</v>
      </c>
    </row>
    <row r="2041" spans="1:8" s="171" customFormat="1" x14ac:dyDescent="0.35">
      <c r="A2041" s="181" t="s">
        <v>1073</v>
      </c>
      <c r="B2041" s="70">
        <v>44273</v>
      </c>
      <c r="C2041" s="36">
        <v>162</v>
      </c>
      <c r="D2041" s="36">
        <v>876</v>
      </c>
      <c r="E2041" s="37">
        <v>0</v>
      </c>
      <c r="F2041" s="36">
        <v>60</v>
      </c>
      <c r="G2041" s="36">
        <v>201</v>
      </c>
      <c r="H2041" s="35">
        <v>0</v>
      </c>
    </row>
    <row r="2042" spans="1:8" s="171" customFormat="1" x14ac:dyDescent="0.35">
      <c r="A2042" s="181" t="s">
        <v>1068</v>
      </c>
      <c r="B2042" s="70">
        <v>44274</v>
      </c>
      <c r="C2042" s="36">
        <v>413</v>
      </c>
      <c r="D2042" s="36">
        <v>2594</v>
      </c>
      <c r="E2042" s="37">
        <v>0</v>
      </c>
      <c r="F2042" s="36">
        <v>92</v>
      </c>
      <c r="G2042" s="36">
        <v>250</v>
      </c>
      <c r="H2042" s="35">
        <v>0</v>
      </c>
    </row>
    <row r="2043" spans="1:8" s="171" customFormat="1" x14ac:dyDescent="0.35">
      <c r="A2043" s="181" t="s">
        <v>1069</v>
      </c>
      <c r="B2043" s="70">
        <v>44274</v>
      </c>
      <c r="C2043" s="36">
        <v>152</v>
      </c>
      <c r="D2043" s="36">
        <v>1320</v>
      </c>
      <c r="E2043" s="37">
        <v>0</v>
      </c>
      <c r="F2043" s="36">
        <v>74</v>
      </c>
      <c r="G2043" s="36">
        <v>228</v>
      </c>
      <c r="H2043" s="35">
        <v>0</v>
      </c>
    </row>
    <row r="2044" spans="1:8" s="171" customFormat="1" x14ac:dyDescent="0.35">
      <c r="A2044" s="181" t="s">
        <v>1070</v>
      </c>
      <c r="B2044" s="70">
        <v>44274</v>
      </c>
      <c r="C2044" s="36">
        <v>120</v>
      </c>
      <c r="D2044" s="36">
        <v>1281</v>
      </c>
      <c r="E2044" s="37">
        <v>0</v>
      </c>
      <c r="F2044" s="36">
        <v>66</v>
      </c>
      <c r="G2044" s="36">
        <v>259</v>
      </c>
      <c r="H2044" s="35">
        <v>0</v>
      </c>
    </row>
    <row r="2045" spans="1:8" s="171" customFormat="1" x14ac:dyDescent="0.35">
      <c r="A2045" s="181" t="s">
        <v>1071</v>
      </c>
      <c r="B2045" s="70">
        <v>44274</v>
      </c>
      <c r="C2045" s="36">
        <v>86</v>
      </c>
      <c r="D2045" s="36">
        <v>856</v>
      </c>
      <c r="E2045" s="37">
        <v>0</v>
      </c>
      <c r="F2045" s="36">
        <v>18</v>
      </c>
      <c r="G2045" s="36">
        <v>147</v>
      </c>
      <c r="H2045" s="35">
        <v>0</v>
      </c>
    </row>
    <row r="2046" spans="1:8" s="171" customFormat="1" x14ac:dyDescent="0.35">
      <c r="A2046" s="181" t="s">
        <v>1072</v>
      </c>
      <c r="B2046" s="70">
        <v>44274</v>
      </c>
      <c r="C2046" s="36">
        <v>92</v>
      </c>
      <c r="D2046" s="36">
        <v>905</v>
      </c>
      <c r="E2046" s="37">
        <v>0</v>
      </c>
      <c r="F2046" s="36">
        <v>63</v>
      </c>
      <c r="G2046" s="36">
        <v>268</v>
      </c>
      <c r="H2046" s="35">
        <v>0</v>
      </c>
    </row>
    <row r="2047" spans="1:8" s="171" customFormat="1" x14ac:dyDescent="0.35">
      <c r="A2047" s="181" t="s">
        <v>1073</v>
      </c>
      <c r="B2047" s="70">
        <v>44274</v>
      </c>
      <c r="C2047" s="36">
        <v>162</v>
      </c>
      <c r="D2047" s="36">
        <v>870</v>
      </c>
      <c r="E2047" s="37">
        <v>0</v>
      </c>
      <c r="F2047" s="36">
        <v>60</v>
      </c>
      <c r="G2047" s="36">
        <v>206</v>
      </c>
      <c r="H2047" s="35">
        <v>0</v>
      </c>
    </row>
    <row r="2048" spans="1:8" s="171" customFormat="1" x14ac:dyDescent="0.35">
      <c r="A2048" s="181" t="s">
        <v>1068</v>
      </c>
      <c r="B2048" s="70">
        <v>44275</v>
      </c>
      <c r="C2048" s="36">
        <v>411</v>
      </c>
      <c r="D2048" s="36">
        <v>2521</v>
      </c>
      <c r="E2048" s="37">
        <v>0</v>
      </c>
      <c r="F2048" s="36">
        <v>94</v>
      </c>
      <c r="G2048" s="36">
        <v>327</v>
      </c>
      <c r="H2048" s="35">
        <v>0</v>
      </c>
    </row>
    <row r="2049" spans="1:8" s="171" customFormat="1" x14ac:dyDescent="0.35">
      <c r="A2049" s="181" t="s">
        <v>1069</v>
      </c>
      <c r="B2049" s="70">
        <v>44275</v>
      </c>
      <c r="C2049" s="36">
        <v>161</v>
      </c>
      <c r="D2049" s="36">
        <v>1261</v>
      </c>
      <c r="E2049" s="37">
        <v>0</v>
      </c>
      <c r="F2049" s="36">
        <v>62</v>
      </c>
      <c r="G2049" s="36">
        <v>242</v>
      </c>
      <c r="H2049" s="35">
        <v>0</v>
      </c>
    </row>
    <row r="2050" spans="1:8" s="171" customFormat="1" x14ac:dyDescent="0.35">
      <c r="A2050" s="181" t="s">
        <v>1070</v>
      </c>
      <c r="B2050" s="70">
        <v>44275</v>
      </c>
      <c r="C2050" s="36">
        <v>124</v>
      </c>
      <c r="D2050" s="36">
        <v>1245</v>
      </c>
      <c r="E2050" s="37">
        <v>0</v>
      </c>
      <c r="F2050" s="36">
        <v>68</v>
      </c>
      <c r="G2050" s="36">
        <v>297</v>
      </c>
      <c r="H2050" s="35">
        <v>0</v>
      </c>
    </row>
    <row r="2051" spans="1:8" s="171" customFormat="1" x14ac:dyDescent="0.35">
      <c r="A2051" s="181" t="s">
        <v>1071</v>
      </c>
      <c r="B2051" s="70">
        <v>44275</v>
      </c>
      <c r="C2051" s="36">
        <v>78</v>
      </c>
      <c r="D2051" s="36">
        <v>853</v>
      </c>
      <c r="E2051" s="37">
        <v>0</v>
      </c>
      <c r="F2051" s="36">
        <v>28</v>
      </c>
      <c r="G2051" s="36">
        <v>142</v>
      </c>
      <c r="H2051" s="35">
        <v>0</v>
      </c>
    </row>
    <row r="2052" spans="1:8" s="171" customFormat="1" x14ac:dyDescent="0.35">
      <c r="A2052" s="181" t="s">
        <v>1072</v>
      </c>
      <c r="B2052" s="70">
        <v>44275</v>
      </c>
      <c r="C2052" s="36">
        <v>81</v>
      </c>
      <c r="D2052" s="36">
        <v>911</v>
      </c>
      <c r="E2052" s="37">
        <v>0</v>
      </c>
      <c r="F2052" s="36">
        <v>73</v>
      </c>
      <c r="G2052" s="36">
        <v>256</v>
      </c>
      <c r="H2052" s="35">
        <v>0</v>
      </c>
    </row>
    <row r="2053" spans="1:8" s="171" customFormat="1" x14ac:dyDescent="0.35">
      <c r="A2053" s="181" t="s">
        <v>1073</v>
      </c>
      <c r="B2053" s="70">
        <v>44275</v>
      </c>
      <c r="C2053" s="36">
        <v>159</v>
      </c>
      <c r="D2053" s="36">
        <v>856</v>
      </c>
      <c r="E2053" s="37">
        <v>0</v>
      </c>
      <c r="F2053" s="36">
        <v>63</v>
      </c>
      <c r="G2053" s="36">
        <v>208</v>
      </c>
      <c r="H2053" s="35">
        <v>0</v>
      </c>
    </row>
    <row r="2054" spans="1:8" s="171" customFormat="1" x14ac:dyDescent="0.35">
      <c r="A2054" s="181" t="s">
        <v>1068</v>
      </c>
      <c r="B2054" s="70">
        <v>44276</v>
      </c>
      <c r="C2054" s="36">
        <v>391</v>
      </c>
      <c r="D2054" s="36">
        <v>2431</v>
      </c>
      <c r="E2054" s="37">
        <v>0</v>
      </c>
      <c r="F2054" s="36">
        <v>115</v>
      </c>
      <c r="G2054" s="36">
        <v>385</v>
      </c>
      <c r="H2054" s="35">
        <v>0</v>
      </c>
    </row>
    <row r="2055" spans="1:8" s="171" customFormat="1" x14ac:dyDescent="0.35">
      <c r="A2055" s="181" t="s">
        <v>1069</v>
      </c>
      <c r="B2055" s="70">
        <v>44276</v>
      </c>
      <c r="C2055" s="36">
        <v>149</v>
      </c>
      <c r="D2055" s="36">
        <v>1237</v>
      </c>
      <c r="E2055" s="37">
        <v>0</v>
      </c>
      <c r="F2055" s="36">
        <v>73</v>
      </c>
      <c r="G2055" s="36">
        <v>261</v>
      </c>
      <c r="H2055" s="35">
        <v>0</v>
      </c>
    </row>
    <row r="2056" spans="1:8" s="171" customFormat="1" x14ac:dyDescent="0.35">
      <c r="A2056" s="181" t="s">
        <v>1070</v>
      </c>
      <c r="B2056" s="70">
        <v>44276</v>
      </c>
      <c r="C2056" s="36">
        <v>114</v>
      </c>
      <c r="D2056" s="36">
        <v>1193</v>
      </c>
      <c r="E2056" s="37">
        <v>0</v>
      </c>
      <c r="F2056" s="36">
        <v>75</v>
      </c>
      <c r="G2056" s="36">
        <v>330</v>
      </c>
      <c r="H2056" s="35">
        <v>0</v>
      </c>
    </row>
    <row r="2057" spans="1:8" s="171" customFormat="1" x14ac:dyDescent="0.35">
      <c r="A2057" s="181" t="s">
        <v>1071</v>
      </c>
      <c r="B2057" s="70">
        <v>44276</v>
      </c>
      <c r="C2057" s="36">
        <v>81</v>
      </c>
      <c r="D2057" s="36">
        <v>813</v>
      </c>
      <c r="E2057" s="37">
        <v>0</v>
      </c>
      <c r="F2057" s="36">
        <v>27</v>
      </c>
      <c r="G2057" s="36">
        <v>179</v>
      </c>
      <c r="H2057" s="35">
        <v>0</v>
      </c>
    </row>
    <row r="2058" spans="1:8" s="171" customFormat="1" x14ac:dyDescent="0.35">
      <c r="A2058" s="181" t="s">
        <v>1072</v>
      </c>
      <c r="B2058" s="70">
        <v>44276</v>
      </c>
      <c r="C2058" s="36">
        <v>81</v>
      </c>
      <c r="D2058" s="36">
        <v>884</v>
      </c>
      <c r="E2058" s="37">
        <v>0</v>
      </c>
      <c r="F2058" s="36">
        <v>73</v>
      </c>
      <c r="G2058" s="36">
        <v>275</v>
      </c>
      <c r="H2058" s="35">
        <v>0</v>
      </c>
    </row>
    <row r="2059" spans="1:8" s="171" customFormat="1" x14ac:dyDescent="0.35">
      <c r="A2059" s="181" t="s">
        <v>1073</v>
      </c>
      <c r="B2059" s="70">
        <v>44276</v>
      </c>
      <c r="C2059" s="36">
        <v>150</v>
      </c>
      <c r="D2059" s="36">
        <v>809</v>
      </c>
      <c r="E2059" s="37">
        <v>0</v>
      </c>
      <c r="F2059" s="36">
        <v>72</v>
      </c>
      <c r="G2059" s="36">
        <v>230</v>
      </c>
      <c r="H2059" s="35">
        <v>0</v>
      </c>
    </row>
    <row r="2060" spans="1:8" s="171" customFormat="1" x14ac:dyDescent="0.35">
      <c r="A2060" s="181" t="s">
        <v>1068</v>
      </c>
      <c r="B2060" s="70">
        <v>44277</v>
      </c>
      <c r="C2060" s="36">
        <v>383</v>
      </c>
      <c r="D2060" s="36">
        <v>2437</v>
      </c>
      <c r="E2060" s="37">
        <v>0</v>
      </c>
      <c r="F2060" s="36">
        <v>121</v>
      </c>
      <c r="G2060" s="36">
        <v>367</v>
      </c>
      <c r="H2060" s="35">
        <v>0</v>
      </c>
    </row>
    <row r="2061" spans="1:8" s="171" customFormat="1" x14ac:dyDescent="0.35">
      <c r="A2061" s="181" t="s">
        <v>1069</v>
      </c>
      <c r="B2061" s="70">
        <v>44277</v>
      </c>
      <c r="C2061" s="36">
        <v>150</v>
      </c>
      <c r="D2061" s="36">
        <v>1243</v>
      </c>
      <c r="E2061" s="37">
        <v>0</v>
      </c>
      <c r="F2061" s="36">
        <v>66</v>
      </c>
      <c r="G2061" s="36">
        <v>258</v>
      </c>
      <c r="H2061" s="35">
        <v>0</v>
      </c>
    </row>
    <row r="2062" spans="1:8" s="171" customFormat="1" x14ac:dyDescent="0.35">
      <c r="A2062" s="181" t="s">
        <v>1070</v>
      </c>
      <c r="B2062" s="70">
        <v>44277</v>
      </c>
      <c r="C2062" s="36">
        <v>118</v>
      </c>
      <c r="D2062" s="36">
        <v>1234</v>
      </c>
      <c r="E2062" s="37">
        <v>0</v>
      </c>
      <c r="F2062" s="36">
        <v>71</v>
      </c>
      <c r="G2062" s="36">
        <v>294</v>
      </c>
      <c r="H2062" s="35">
        <v>0</v>
      </c>
    </row>
    <row r="2063" spans="1:8" s="171" customFormat="1" x14ac:dyDescent="0.35">
      <c r="A2063" s="181" t="s">
        <v>1071</v>
      </c>
      <c r="B2063" s="70">
        <v>44277</v>
      </c>
      <c r="C2063" s="36">
        <v>83</v>
      </c>
      <c r="D2063" s="36">
        <v>808</v>
      </c>
      <c r="E2063" s="37">
        <v>0</v>
      </c>
      <c r="F2063" s="36">
        <v>25</v>
      </c>
      <c r="G2063" s="36">
        <v>172</v>
      </c>
      <c r="H2063" s="35">
        <v>0</v>
      </c>
    </row>
    <row r="2064" spans="1:8" s="171" customFormat="1" x14ac:dyDescent="0.35">
      <c r="A2064" s="181" t="s">
        <v>1072</v>
      </c>
      <c r="B2064" s="70">
        <v>44277</v>
      </c>
      <c r="C2064" s="36">
        <v>79</v>
      </c>
      <c r="D2064" s="36">
        <v>930</v>
      </c>
      <c r="E2064" s="37">
        <v>0</v>
      </c>
      <c r="F2064" s="36">
        <v>74</v>
      </c>
      <c r="G2064" s="36">
        <v>238</v>
      </c>
      <c r="H2064" s="35">
        <v>0</v>
      </c>
    </row>
    <row r="2065" spans="1:8" s="171" customFormat="1" x14ac:dyDescent="0.35">
      <c r="A2065" s="181" t="s">
        <v>1073</v>
      </c>
      <c r="B2065" s="70">
        <v>44277</v>
      </c>
      <c r="C2065" s="36">
        <v>150</v>
      </c>
      <c r="D2065" s="36">
        <v>829</v>
      </c>
      <c r="E2065" s="37">
        <v>0</v>
      </c>
      <c r="F2065" s="36">
        <v>72</v>
      </c>
      <c r="G2065" s="36">
        <v>248</v>
      </c>
      <c r="H2065" s="35">
        <v>0</v>
      </c>
    </row>
    <row r="2066" spans="1:8" s="171" customFormat="1" x14ac:dyDescent="0.35">
      <c r="A2066" s="181" t="s">
        <v>1068</v>
      </c>
      <c r="B2066" s="70">
        <v>44278</v>
      </c>
      <c r="C2066" s="36">
        <v>415</v>
      </c>
      <c r="D2066" s="36">
        <v>2612</v>
      </c>
      <c r="E2066" s="37">
        <v>0</v>
      </c>
      <c r="F2066" s="36">
        <v>94</v>
      </c>
      <c r="G2066" s="36">
        <v>235</v>
      </c>
      <c r="H2066" s="35">
        <v>0</v>
      </c>
    </row>
    <row r="2067" spans="1:8" s="171" customFormat="1" x14ac:dyDescent="0.35">
      <c r="A2067" s="181" t="s">
        <v>1069</v>
      </c>
      <c r="B2067" s="70">
        <v>44278</v>
      </c>
      <c r="C2067" s="36">
        <v>155</v>
      </c>
      <c r="D2067" s="36">
        <v>1285</v>
      </c>
      <c r="E2067" s="37">
        <v>0</v>
      </c>
      <c r="F2067" s="36">
        <v>63</v>
      </c>
      <c r="G2067" s="36">
        <v>238</v>
      </c>
      <c r="H2067" s="35">
        <v>0</v>
      </c>
    </row>
    <row r="2068" spans="1:8" s="171" customFormat="1" x14ac:dyDescent="0.35">
      <c r="A2068" s="181" t="s">
        <v>1070</v>
      </c>
      <c r="B2068" s="70">
        <v>44278</v>
      </c>
      <c r="C2068" s="36">
        <v>135</v>
      </c>
      <c r="D2068" s="36">
        <v>1257</v>
      </c>
      <c r="E2068" s="37">
        <v>0</v>
      </c>
      <c r="F2068" s="36">
        <v>55</v>
      </c>
      <c r="G2068" s="36">
        <v>291</v>
      </c>
      <c r="H2068" s="35">
        <v>0</v>
      </c>
    </row>
    <row r="2069" spans="1:8" s="171" customFormat="1" x14ac:dyDescent="0.35">
      <c r="A2069" s="181" t="s">
        <v>1071</v>
      </c>
      <c r="B2069" s="70">
        <v>44278</v>
      </c>
      <c r="C2069" s="36">
        <v>87</v>
      </c>
      <c r="D2069" s="36">
        <v>842</v>
      </c>
      <c r="E2069" s="37">
        <v>0</v>
      </c>
      <c r="F2069" s="36">
        <v>21</v>
      </c>
      <c r="G2069" s="36">
        <v>150</v>
      </c>
      <c r="H2069" s="35">
        <v>0</v>
      </c>
    </row>
    <row r="2070" spans="1:8" s="171" customFormat="1" x14ac:dyDescent="0.35">
      <c r="A2070" s="181" t="s">
        <v>1072</v>
      </c>
      <c r="B2070" s="70">
        <v>44278</v>
      </c>
      <c r="C2070" s="36">
        <v>85</v>
      </c>
      <c r="D2070" s="36">
        <v>935</v>
      </c>
      <c r="E2070" s="37">
        <v>0</v>
      </c>
      <c r="F2070" s="36">
        <v>68</v>
      </c>
      <c r="G2070" s="36">
        <v>233</v>
      </c>
      <c r="H2070" s="35">
        <v>0</v>
      </c>
    </row>
    <row r="2071" spans="1:8" s="171" customFormat="1" x14ac:dyDescent="0.35">
      <c r="A2071" s="181" t="s">
        <v>1073</v>
      </c>
      <c r="B2071" s="70">
        <v>44278</v>
      </c>
      <c r="C2071" s="36">
        <v>161</v>
      </c>
      <c r="D2071" s="36">
        <v>875</v>
      </c>
      <c r="E2071" s="37">
        <v>0</v>
      </c>
      <c r="F2071" s="36">
        <v>61</v>
      </c>
      <c r="G2071" s="36">
        <v>196</v>
      </c>
      <c r="H2071" s="35">
        <v>0</v>
      </c>
    </row>
    <row r="2072" spans="1:8" s="171" customFormat="1" x14ac:dyDescent="0.35">
      <c r="A2072" s="181" t="s">
        <v>1068</v>
      </c>
      <c r="B2072" s="70">
        <v>44279</v>
      </c>
      <c r="C2072" s="36">
        <v>422</v>
      </c>
      <c r="D2072" s="36">
        <v>2616</v>
      </c>
      <c r="E2072" s="37">
        <v>0</v>
      </c>
      <c r="F2072" s="36">
        <v>84</v>
      </c>
      <c r="G2072" s="36">
        <v>219</v>
      </c>
      <c r="H2072" s="35">
        <v>0</v>
      </c>
    </row>
    <row r="2073" spans="1:8" s="171" customFormat="1" x14ac:dyDescent="0.35">
      <c r="A2073" s="181" t="s">
        <v>1069</v>
      </c>
      <c r="B2073" s="70">
        <v>44279</v>
      </c>
      <c r="C2073" s="36">
        <v>153</v>
      </c>
      <c r="D2073" s="36">
        <v>1287</v>
      </c>
      <c r="E2073" s="37">
        <v>0</v>
      </c>
      <c r="F2073" s="36">
        <v>62</v>
      </c>
      <c r="G2073" s="36">
        <v>232</v>
      </c>
      <c r="H2073" s="35">
        <v>0</v>
      </c>
    </row>
    <row r="2074" spans="1:8" s="171" customFormat="1" x14ac:dyDescent="0.35">
      <c r="A2074" s="181" t="s">
        <v>1070</v>
      </c>
      <c r="B2074" s="70">
        <v>44279</v>
      </c>
      <c r="C2074" s="36">
        <v>136</v>
      </c>
      <c r="D2074" s="36">
        <v>1293</v>
      </c>
      <c r="E2074" s="37">
        <v>0</v>
      </c>
      <c r="F2074" s="36">
        <v>56</v>
      </c>
      <c r="G2074" s="36">
        <v>284</v>
      </c>
      <c r="H2074" s="35">
        <v>0</v>
      </c>
    </row>
    <row r="2075" spans="1:8" s="171" customFormat="1" x14ac:dyDescent="0.35">
      <c r="A2075" s="181" t="s">
        <v>1071</v>
      </c>
      <c r="B2075" s="70">
        <v>44279</v>
      </c>
      <c r="C2075" s="36">
        <v>75</v>
      </c>
      <c r="D2075" s="36">
        <v>868</v>
      </c>
      <c r="E2075" s="37">
        <v>0</v>
      </c>
      <c r="F2075" s="36">
        <v>31</v>
      </c>
      <c r="G2075" s="36">
        <v>141</v>
      </c>
      <c r="H2075" s="35">
        <v>0</v>
      </c>
    </row>
    <row r="2076" spans="1:8" s="171" customFormat="1" x14ac:dyDescent="0.35">
      <c r="A2076" s="181" t="s">
        <v>1072</v>
      </c>
      <c r="B2076" s="70">
        <v>44279</v>
      </c>
      <c r="C2076" s="36">
        <v>91</v>
      </c>
      <c r="D2076" s="36">
        <v>978</v>
      </c>
      <c r="E2076" s="37">
        <v>0</v>
      </c>
      <c r="F2076" s="36">
        <v>62</v>
      </c>
      <c r="G2076" s="36">
        <v>197</v>
      </c>
      <c r="H2076" s="35">
        <v>0</v>
      </c>
    </row>
    <row r="2077" spans="1:8" s="171" customFormat="1" x14ac:dyDescent="0.35">
      <c r="A2077" s="181" t="s">
        <v>1073</v>
      </c>
      <c r="B2077" s="70">
        <v>44279</v>
      </c>
      <c r="C2077" s="36">
        <v>164</v>
      </c>
      <c r="D2077" s="36">
        <v>872</v>
      </c>
      <c r="E2077" s="37">
        <v>0</v>
      </c>
      <c r="F2077" s="36">
        <v>58</v>
      </c>
      <c r="G2077" s="36">
        <v>201</v>
      </c>
      <c r="H2077" s="35">
        <v>0</v>
      </c>
    </row>
    <row r="2078" spans="1:8" s="171" customFormat="1" x14ac:dyDescent="0.35">
      <c r="A2078" s="181" t="s">
        <v>1068</v>
      </c>
      <c r="B2078" s="70">
        <v>44280</v>
      </c>
      <c r="C2078" s="36">
        <v>422</v>
      </c>
      <c r="D2078" s="36">
        <v>2642</v>
      </c>
      <c r="E2078" s="37">
        <v>0</v>
      </c>
      <c r="F2078" s="36">
        <v>87</v>
      </c>
      <c r="G2078" s="36">
        <v>208</v>
      </c>
      <c r="H2078" s="35">
        <v>0</v>
      </c>
    </row>
    <row r="2079" spans="1:8" s="171" customFormat="1" x14ac:dyDescent="0.35">
      <c r="A2079" s="181" t="s">
        <v>1069</v>
      </c>
      <c r="B2079" s="70">
        <v>44280</v>
      </c>
      <c r="C2079" s="36">
        <v>154</v>
      </c>
      <c r="D2079" s="36">
        <v>1318</v>
      </c>
      <c r="E2079" s="37">
        <v>0</v>
      </c>
      <c r="F2079" s="36">
        <v>62</v>
      </c>
      <c r="G2079" s="36">
        <v>218</v>
      </c>
      <c r="H2079" s="35">
        <v>0</v>
      </c>
    </row>
    <row r="2080" spans="1:8" s="171" customFormat="1" x14ac:dyDescent="0.35">
      <c r="A2080" s="181" t="s">
        <v>1070</v>
      </c>
      <c r="B2080" s="70">
        <v>44280</v>
      </c>
      <c r="C2080" s="36">
        <v>122</v>
      </c>
      <c r="D2080" s="36">
        <v>1236</v>
      </c>
      <c r="E2080" s="37">
        <v>0</v>
      </c>
      <c r="F2080" s="36">
        <v>74</v>
      </c>
      <c r="G2080" s="36">
        <v>308</v>
      </c>
      <c r="H2080" s="35">
        <v>0</v>
      </c>
    </row>
    <row r="2081" spans="1:8" s="171" customFormat="1" x14ac:dyDescent="0.35">
      <c r="A2081" s="181" t="s">
        <v>1071</v>
      </c>
      <c r="B2081" s="70">
        <v>44280</v>
      </c>
      <c r="C2081" s="36">
        <v>76</v>
      </c>
      <c r="D2081" s="36">
        <v>870</v>
      </c>
      <c r="E2081" s="37">
        <v>0</v>
      </c>
      <c r="F2081" s="36">
        <v>30</v>
      </c>
      <c r="G2081" s="36">
        <v>128</v>
      </c>
      <c r="H2081" s="35">
        <v>0</v>
      </c>
    </row>
    <row r="2082" spans="1:8" s="171" customFormat="1" x14ac:dyDescent="0.35">
      <c r="A2082" s="181" t="s">
        <v>1072</v>
      </c>
      <c r="B2082" s="70">
        <v>44280</v>
      </c>
      <c r="C2082" s="36">
        <v>86</v>
      </c>
      <c r="D2082" s="36">
        <v>985</v>
      </c>
      <c r="E2082" s="37">
        <v>0</v>
      </c>
      <c r="F2082" s="36">
        <v>65</v>
      </c>
      <c r="G2082" s="36">
        <v>205</v>
      </c>
      <c r="H2082" s="35">
        <v>0</v>
      </c>
    </row>
    <row r="2083" spans="1:8" s="171" customFormat="1" x14ac:dyDescent="0.35">
      <c r="A2083" s="181" t="s">
        <v>1073</v>
      </c>
      <c r="B2083" s="70">
        <v>44280</v>
      </c>
      <c r="C2083" s="36">
        <v>161</v>
      </c>
      <c r="D2083" s="36">
        <v>871</v>
      </c>
      <c r="E2083" s="37">
        <v>0</v>
      </c>
      <c r="F2083" s="36">
        <v>61</v>
      </c>
      <c r="G2083" s="36">
        <v>202</v>
      </c>
      <c r="H2083" s="35">
        <v>0</v>
      </c>
    </row>
    <row r="2084" spans="1:8" s="171" customFormat="1" x14ac:dyDescent="0.35">
      <c r="A2084" s="181" t="s">
        <v>1068</v>
      </c>
      <c r="B2084" s="70">
        <v>44281</v>
      </c>
      <c r="C2084" s="36">
        <v>416</v>
      </c>
      <c r="D2084" s="36">
        <v>2649</v>
      </c>
      <c r="E2084" s="37">
        <v>0</v>
      </c>
      <c r="F2084" s="36">
        <v>95</v>
      </c>
      <c r="G2084" s="36">
        <v>216</v>
      </c>
      <c r="H2084" s="35">
        <v>0</v>
      </c>
    </row>
    <row r="2085" spans="1:8" s="171" customFormat="1" x14ac:dyDescent="0.35">
      <c r="A2085" s="181" t="s">
        <v>1069</v>
      </c>
      <c r="B2085" s="70">
        <v>44281</v>
      </c>
      <c r="C2085" s="36">
        <v>159</v>
      </c>
      <c r="D2085" s="36">
        <v>1374</v>
      </c>
      <c r="E2085" s="37">
        <v>0</v>
      </c>
      <c r="F2085" s="36">
        <v>53</v>
      </c>
      <c r="G2085" s="36">
        <v>183</v>
      </c>
      <c r="H2085" s="35">
        <v>0</v>
      </c>
    </row>
    <row r="2086" spans="1:8" s="171" customFormat="1" x14ac:dyDescent="0.35">
      <c r="A2086" s="181" t="s">
        <v>1070</v>
      </c>
      <c r="B2086" s="70">
        <v>44281</v>
      </c>
      <c r="C2086" s="36">
        <v>130</v>
      </c>
      <c r="D2086" s="36">
        <v>1232</v>
      </c>
      <c r="E2086" s="37">
        <v>0</v>
      </c>
      <c r="F2086" s="36">
        <v>61</v>
      </c>
      <c r="G2086" s="36">
        <v>303</v>
      </c>
      <c r="H2086" s="35">
        <v>0</v>
      </c>
    </row>
    <row r="2087" spans="1:8" s="171" customFormat="1" x14ac:dyDescent="0.35">
      <c r="A2087" s="181" t="s">
        <v>1071</v>
      </c>
      <c r="B2087" s="70">
        <v>44281</v>
      </c>
      <c r="C2087" s="36">
        <v>81</v>
      </c>
      <c r="D2087" s="36">
        <v>838</v>
      </c>
      <c r="E2087" s="37">
        <v>0</v>
      </c>
      <c r="F2087" s="36">
        <v>25</v>
      </c>
      <c r="G2087" s="36">
        <v>163</v>
      </c>
      <c r="H2087" s="35">
        <v>0</v>
      </c>
    </row>
    <row r="2088" spans="1:8" s="171" customFormat="1" x14ac:dyDescent="0.35">
      <c r="A2088" s="181" t="s">
        <v>1072</v>
      </c>
      <c r="B2088" s="70">
        <v>44281</v>
      </c>
      <c r="C2088" s="36">
        <v>94</v>
      </c>
      <c r="D2088" s="36">
        <v>969</v>
      </c>
      <c r="E2088" s="37">
        <v>0</v>
      </c>
      <c r="F2088" s="36">
        <v>59</v>
      </c>
      <c r="G2088" s="36">
        <v>216</v>
      </c>
      <c r="H2088" s="35">
        <v>0</v>
      </c>
    </row>
    <row r="2089" spans="1:8" s="171" customFormat="1" x14ac:dyDescent="0.35">
      <c r="A2089" s="181" t="s">
        <v>1073</v>
      </c>
      <c r="B2089" s="70">
        <v>44281</v>
      </c>
      <c r="C2089" s="36">
        <v>167</v>
      </c>
      <c r="D2089" s="36">
        <v>880</v>
      </c>
      <c r="E2089" s="37">
        <v>0</v>
      </c>
      <c r="F2089" s="36">
        <v>55</v>
      </c>
      <c r="G2089" s="36">
        <v>180</v>
      </c>
      <c r="H2089" s="35">
        <v>0</v>
      </c>
    </row>
    <row r="2090" spans="1:8" s="171" customFormat="1" x14ac:dyDescent="0.35">
      <c r="A2090" s="181" t="s">
        <v>1068</v>
      </c>
      <c r="B2090" s="70">
        <v>44282</v>
      </c>
      <c r="C2090" s="36">
        <v>416</v>
      </c>
      <c r="D2090" s="36">
        <v>2579</v>
      </c>
      <c r="E2090" s="37">
        <v>0</v>
      </c>
      <c r="F2090" s="36">
        <v>94</v>
      </c>
      <c r="G2090" s="36">
        <v>280</v>
      </c>
      <c r="H2090" s="35">
        <v>0</v>
      </c>
    </row>
    <row r="2091" spans="1:8" s="171" customFormat="1" x14ac:dyDescent="0.35">
      <c r="A2091" s="181" t="s">
        <v>1069</v>
      </c>
      <c r="B2091" s="70">
        <v>44282</v>
      </c>
      <c r="C2091" s="36">
        <v>164</v>
      </c>
      <c r="D2091" s="36">
        <v>1352</v>
      </c>
      <c r="E2091" s="37">
        <v>0</v>
      </c>
      <c r="F2091" s="36">
        <v>53</v>
      </c>
      <c r="G2091" s="36">
        <v>172</v>
      </c>
      <c r="H2091" s="35">
        <v>0</v>
      </c>
    </row>
    <row r="2092" spans="1:8" s="171" customFormat="1" x14ac:dyDescent="0.35">
      <c r="A2092" s="181" t="s">
        <v>1070</v>
      </c>
      <c r="B2092" s="70">
        <v>44282</v>
      </c>
      <c r="C2092" s="36">
        <v>130</v>
      </c>
      <c r="D2092" s="36">
        <v>1205</v>
      </c>
      <c r="E2092" s="37">
        <v>0</v>
      </c>
      <c r="F2092" s="36">
        <v>59</v>
      </c>
      <c r="G2092" s="36">
        <v>336</v>
      </c>
      <c r="H2092" s="35">
        <v>0</v>
      </c>
    </row>
    <row r="2093" spans="1:8" s="171" customFormat="1" x14ac:dyDescent="0.35">
      <c r="A2093" s="181" t="s">
        <v>1071</v>
      </c>
      <c r="B2093" s="70">
        <v>44282</v>
      </c>
      <c r="C2093" s="36">
        <v>77</v>
      </c>
      <c r="D2093" s="36">
        <v>779</v>
      </c>
      <c r="E2093" s="37">
        <v>0</v>
      </c>
      <c r="F2093" s="36">
        <v>27</v>
      </c>
      <c r="G2093" s="36">
        <v>226</v>
      </c>
      <c r="H2093" s="35">
        <v>0</v>
      </c>
    </row>
    <row r="2094" spans="1:8" s="171" customFormat="1" x14ac:dyDescent="0.35">
      <c r="A2094" s="181" t="s">
        <v>1072</v>
      </c>
      <c r="B2094" s="70">
        <v>44282</v>
      </c>
      <c r="C2094" s="36">
        <v>95</v>
      </c>
      <c r="D2094" s="36">
        <v>952</v>
      </c>
      <c r="E2094" s="37">
        <v>0</v>
      </c>
      <c r="F2094" s="36">
        <v>62</v>
      </c>
      <c r="G2094" s="36">
        <v>236</v>
      </c>
      <c r="H2094" s="35">
        <v>0</v>
      </c>
    </row>
    <row r="2095" spans="1:8" s="171" customFormat="1" x14ac:dyDescent="0.35">
      <c r="A2095" s="181" t="s">
        <v>1073</v>
      </c>
      <c r="B2095" s="70">
        <v>44282</v>
      </c>
      <c r="C2095" s="36">
        <v>151</v>
      </c>
      <c r="D2095" s="36">
        <v>835</v>
      </c>
      <c r="E2095" s="37">
        <v>0</v>
      </c>
      <c r="F2095" s="36">
        <v>71</v>
      </c>
      <c r="G2095" s="36">
        <v>225</v>
      </c>
      <c r="H2095" s="35">
        <v>0</v>
      </c>
    </row>
    <row r="2096" spans="1:8" s="171" customFormat="1" x14ac:dyDescent="0.35">
      <c r="A2096" s="181" t="s">
        <v>1068</v>
      </c>
      <c r="B2096" s="70">
        <v>44283</v>
      </c>
      <c r="C2096" s="36">
        <v>391</v>
      </c>
      <c r="D2096" s="36">
        <v>2499</v>
      </c>
      <c r="E2096" s="37">
        <v>0</v>
      </c>
      <c r="F2096" s="36">
        <v>114</v>
      </c>
      <c r="G2096" s="36">
        <v>342</v>
      </c>
      <c r="H2096" s="35">
        <v>0</v>
      </c>
    </row>
    <row r="2097" spans="1:8" s="171" customFormat="1" x14ac:dyDescent="0.35">
      <c r="A2097" s="181" t="s">
        <v>1069</v>
      </c>
      <c r="B2097" s="70">
        <v>44283</v>
      </c>
      <c r="C2097" s="36">
        <v>150</v>
      </c>
      <c r="D2097" s="36">
        <v>1288</v>
      </c>
      <c r="E2097" s="37">
        <v>0</v>
      </c>
      <c r="F2097" s="36">
        <v>72</v>
      </c>
      <c r="G2097" s="36">
        <v>218</v>
      </c>
      <c r="H2097" s="35">
        <v>0</v>
      </c>
    </row>
    <row r="2098" spans="1:8" s="171" customFormat="1" x14ac:dyDescent="0.35">
      <c r="A2098" s="181" t="s">
        <v>1070</v>
      </c>
      <c r="B2098" s="70">
        <v>44283</v>
      </c>
      <c r="C2098" s="36">
        <v>126</v>
      </c>
      <c r="D2098" s="36">
        <v>1175</v>
      </c>
      <c r="E2098" s="37">
        <v>0</v>
      </c>
      <c r="F2098" s="36">
        <v>64</v>
      </c>
      <c r="G2098" s="36">
        <v>354</v>
      </c>
      <c r="H2098" s="35">
        <v>0</v>
      </c>
    </row>
    <row r="2099" spans="1:8" s="171" customFormat="1" x14ac:dyDescent="0.35">
      <c r="A2099" s="181" t="s">
        <v>1071</v>
      </c>
      <c r="B2099" s="70">
        <v>44283</v>
      </c>
      <c r="C2099" s="36">
        <v>82</v>
      </c>
      <c r="D2099" s="36">
        <v>753</v>
      </c>
      <c r="E2099" s="37">
        <v>0</v>
      </c>
      <c r="F2099" s="36">
        <v>19</v>
      </c>
      <c r="G2099" s="36">
        <v>248</v>
      </c>
      <c r="H2099" s="35">
        <v>0</v>
      </c>
    </row>
    <row r="2100" spans="1:8" s="171" customFormat="1" x14ac:dyDescent="0.35">
      <c r="A2100" s="181" t="s">
        <v>1072</v>
      </c>
      <c r="B2100" s="70">
        <v>44283</v>
      </c>
      <c r="C2100" s="36">
        <v>87</v>
      </c>
      <c r="D2100" s="36">
        <v>961</v>
      </c>
      <c r="E2100" s="37">
        <v>0</v>
      </c>
      <c r="F2100" s="36">
        <v>68</v>
      </c>
      <c r="G2100" s="36">
        <v>242</v>
      </c>
      <c r="H2100" s="35">
        <v>0</v>
      </c>
    </row>
    <row r="2101" spans="1:8" s="171" customFormat="1" x14ac:dyDescent="0.35">
      <c r="A2101" s="181" t="s">
        <v>1073</v>
      </c>
      <c r="B2101" s="70">
        <v>44283</v>
      </c>
      <c r="C2101" s="36">
        <v>148</v>
      </c>
      <c r="D2101" s="36">
        <v>797</v>
      </c>
      <c r="E2101" s="37">
        <v>0</v>
      </c>
      <c r="F2101" s="36">
        <v>72</v>
      </c>
      <c r="G2101" s="36">
        <v>266</v>
      </c>
      <c r="H2101" s="35">
        <v>0</v>
      </c>
    </row>
    <row r="2102" spans="1:8" s="171" customFormat="1" x14ac:dyDescent="0.35">
      <c r="A2102" s="181" t="s">
        <v>1068</v>
      </c>
      <c r="B2102" s="70">
        <v>44284</v>
      </c>
      <c r="C2102" s="36">
        <v>386</v>
      </c>
      <c r="D2102" s="36">
        <v>2493</v>
      </c>
      <c r="E2102" s="37">
        <v>0</v>
      </c>
      <c r="F2102" s="36">
        <v>122</v>
      </c>
      <c r="G2102" s="36">
        <v>350</v>
      </c>
      <c r="H2102" s="35">
        <v>0</v>
      </c>
    </row>
    <row r="2103" spans="1:8" s="171" customFormat="1" x14ac:dyDescent="0.35">
      <c r="A2103" s="181" t="s">
        <v>1069</v>
      </c>
      <c r="B2103" s="70">
        <v>44284</v>
      </c>
      <c r="C2103" s="36">
        <v>142</v>
      </c>
      <c r="D2103" s="36">
        <v>1256</v>
      </c>
      <c r="E2103" s="37">
        <v>0</v>
      </c>
      <c r="F2103" s="36">
        <v>70</v>
      </c>
      <c r="G2103" s="36">
        <v>247</v>
      </c>
      <c r="H2103" s="35">
        <v>0</v>
      </c>
    </row>
    <row r="2104" spans="1:8" s="171" customFormat="1" x14ac:dyDescent="0.35">
      <c r="A2104" s="181" t="s">
        <v>1070</v>
      </c>
      <c r="B2104" s="70">
        <v>44284</v>
      </c>
      <c r="C2104" s="36">
        <v>121</v>
      </c>
      <c r="D2104" s="36">
        <v>1175</v>
      </c>
      <c r="E2104" s="37">
        <v>0</v>
      </c>
      <c r="F2104" s="36">
        <v>69</v>
      </c>
      <c r="G2104" s="36">
        <v>367</v>
      </c>
      <c r="H2104" s="35">
        <v>0</v>
      </c>
    </row>
    <row r="2105" spans="1:8" s="171" customFormat="1" x14ac:dyDescent="0.35">
      <c r="A2105" s="181" t="s">
        <v>1071</v>
      </c>
      <c r="B2105" s="70">
        <v>44284</v>
      </c>
      <c r="C2105" s="36">
        <v>85</v>
      </c>
      <c r="D2105" s="36">
        <v>798</v>
      </c>
      <c r="E2105" s="37">
        <v>0</v>
      </c>
      <c r="F2105" s="36">
        <v>16</v>
      </c>
      <c r="G2105" s="36">
        <v>204</v>
      </c>
      <c r="H2105" s="35">
        <v>0</v>
      </c>
    </row>
    <row r="2106" spans="1:8" s="171" customFormat="1" x14ac:dyDescent="0.35">
      <c r="A2106" s="181" t="s">
        <v>1072</v>
      </c>
      <c r="B2106" s="70">
        <v>44284</v>
      </c>
      <c r="C2106" s="36">
        <v>92</v>
      </c>
      <c r="D2106" s="36">
        <v>1000</v>
      </c>
      <c r="E2106" s="37">
        <v>0</v>
      </c>
      <c r="F2106" s="36">
        <v>63</v>
      </c>
      <c r="G2106" s="36">
        <v>206</v>
      </c>
      <c r="H2106" s="35">
        <v>0</v>
      </c>
    </row>
    <row r="2107" spans="1:8" s="171" customFormat="1" x14ac:dyDescent="0.35">
      <c r="A2107" s="181" t="s">
        <v>1073</v>
      </c>
      <c r="B2107" s="70">
        <v>44284</v>
      </c>
      <c r="C2107" s="36">
        <v>152</v>
      </c>
      <c r="D2107" s="36">
        <v>807</v>
      </c>
      <c r="E2107" s="37">
        <v>0</v>
      </c>
      <c r="F2107" s="36">
        <v>68</v>
      </c>
      <c r="G2107" s="36">
        <v>260</v>
      </c>
      <c r="H2107" s="35">
        <v>0</v>
      </c>
    </row>
    <row r="2108" spans="1:8" s="171" customFormat="1" x14ac:dyDescent="0.35">
      <c r="A2108" s="181" t="s">
        <v>1068</v>
      </c>
      <c r="B2108" s="70">
        <v>44285</v>
      </c>
      <c r="C2108" s="36">
        <v>433</v>
      </c>
      <c r="D2108" s="36">
        <v>2602</v>
      </c>
      <c r="E2108" s="37">
        <v>0</v>
      </c>
      <c r="F2108" s="36">
        <v>78</v>
      </c>
      <c r="G2108" s="36">
        <v>245</v>
      </c>
      <c r="H2108" s="35">
        <v>0</v>
      </c>
    </row>
    <row r="2109" spans="1:8" s="171" customFormat="1" x14ac:dyDescent="0.35">
      <c r="A2109" s="181" t="s">
        <v>1069</v>
      </c>
      <c r="B2109" s="70">
        <v>44285</v>
      </c>
      <c r="C2109" s="36">
        <v>163</v>
      </c>
      <c r="D2109" s="36">
        <v>1312</v>
      </c>
      <c r="E2109" s="37">
        <v>0</v>
      </c>
      <c r="F2109" s="36">
        <v>56</v>
      </c>
      <c r="G2109" s="36">
        <v>215</v>
      </c>
      <c r="H2109" s="35">
        <v>0</v>
      </c>
    </row>
    <row r="2110" spans="1:8" s="171" customFormat="1" x14ac:dyDescent="0.35">
      <c r="A2110" s="181" t="s">
        <v>1070</v>
      </c>
      <c r="B2110" s="70">
        <v>44285</v>
      </c>
      <c r="C2110" s="36">
        <v>129</v>
      </c>
      <c r="D2110" s="36">
        <v>1268</v>
      </c>
      <c r="E2110" s="37">
        <v>0</v>
      </c>
      <c r="F2110" s="36">
        <v>62</v>
      </c>
      <c r="G2110" s="36">
        <v>296</v>
      </c>
      <c r="H2110" s="35">
        <v>0</v>
      </c>
    </row>
    <row r="2111" spans="1:8" s="171" customFormat="1" x14ac:dyDescent="0.35">
      <c r="A2111" s="181" t="s">
        <v>1071</v>
      </c>
      <c r="B2111" s="70">
        <v>44285</v>
      </c>
      <c r="C2111" s="36">
        <v>81</v>
      </c>
      <c r="D2111" s="36">
        <v>847</v>
      </c>
      <c r="E2111" s="37">
        <v>0</v>
      </c>
      <c r="F2111" s="36">
        <v>20</v>
      </c>
      <c r="G2111" s="36">
        <v>162</v>
      </c>
      <c r="H2111" s="35">
        <v>0</v>
      </c>
    </row>
    <row r="2112" spans="1:8" s="171" customFormat="1" x14ac:dyDescent="0.35">
      <c r="A2112" s="181" t="s">
        <v>1072</v>
      </c>
      <c r="B2112" s="70">
        <v>44285</v>
      </c>
      <c r="C2112" s="36">
        <v>97</v>
      </c>
      <c r="D2112" s="36">
        <v>992</v>
      </c>
      <c r="E2112" s="37">
        <v>0</v>
      </c>
      <c r="F2112" s="36">
        <v>61</v>
      </c>
      <c r="G2112" s="36">
        <v>210</v>
      </c>
      <c r="H2112" s="35">
        <v>0</v>
      </c>
    </row>
    <row r="2113" spans="1:8" s="171" customFormat="1" x14ac:dyDescent="0.35">
      <c r="A2113" s="181" t="s">
        <v>1073</v>
      </c>
      <c r="B2113" s="70">
        <v>44285</v>
      </c>
      <c r="C2113" s="36">
        <v>156</v>
      </c>
      <c r="D2113" s="36">
        <v>856</v>
      </c>
      <c r="E2113" s="37">
        <v>0</v>
      </c>
      <c r="F2113" s="36">
        <v>64</v>
      </c>
      <c r="G2113" s="36">
        <v>220</v>
      </c>
      <c r="H2113" s="35">
        <v>0</v>
      </c>
    </row>
    <row r="2114" spans="1:8" s="171" customFormat="1" x14ac:dyDescent="0.35">
      <c r="A2114" s="181" t="s">
        <v>1068</v>
      </c>
      <c r="B2114" s="70">
        <v>44286</v>
      </c>
      <c r="C2114" s="36">
        <v>434</v>
      </c>
      <c r="D2114" s="36">
        <v>2648</v>
      </c>
      <c r="E2114" s="37">
        <v>0</v>
      </c>
      <c r="F2114" s="36">
        <v>77</v>
      </c>
      <c r="G2114" s="36">
        <v>201</v>
      </c>
      <c r="H2114" s="35">
        <v>0</v>
      </c>
    </row>
    <row r="2115" spans="1:8" s="171" customFormat="1" x14ac:dyDescent="0.35">
      <c r="A2115" s="181" t="s">
        <v>1069</v>
      </c>
      <c r="B2115" s="70">
        <v>44286</v>
      </c>
      <c r="C2115" s="36">
        <v>164</v>
      </c>
      <c r="D2115" s="36">
        <v>1321</v>
      </c>
      <c r="E2115" s="37">
        <v>0</v>
      </c>
      <c r="F2115" s="36">
        <v>51</v>
      </c>
      <c r="G2115" s="36">
        <v>210</v>
      </c>
      <c r="H2115" s="35">
        <v>0</v>
      </c>
    </row>
    <row r="2116" spans="1:8" s="171" customFormat="1" x14ac:dyDescent="0.35">
      <c r="A2116" s="181" t="s">
        <v>1070</v>
      </c>
      <c r="B2116" s="70">
        <v>44286</v>
      </c>
      <c r="C2116" s="36">
        <v>141</v>
      </c>
      <c r="D2116" s="36">
        <v>1238</v>
      </c>
      <c r="E2116" s="37">
        <v>0</v>
      </c>
      <c r="F2116" s="36">
        <v>56</v>
      </c>
      <c r="G2116" s="36">
        <v>323</v>
      </c>
      <c r="H2116" s="35">
        <v>0</v>
      </c>
    </row>
    <row r="2117" spans="1:8" s="171" customFormat="1" x14ac:dyDescent="0.35">
      <c r="A2117" s="181" t="s">
        <v>1071</v>
      </c>
      <c r="B2117" s="70">
        <v>44286</v>
      </c>
      <c r="C2117" s="36">
        <v>80</v>
      </c>
      <c r="D2117" s="36">
        <v>874</v>
      </c>
      <c r="E2117" s="37">
        <v>0</v>
      </c>
      <c r="F2117" s="36">
        <v>20</v>
      </c>
      <c r="G2117" s="36">
        <v>139</v>
      </c>
      <c r="H2117" s="35">
        <v>0</v>
      </c>
    </row>
    <row r="2118" spans="1:8" s="171" customFormat="1" x14ac:dyDescent="0.35">
      <c r="A2118" s="181" t="s">
        <v>1072</v>
      </c>
      <c r="B2118" s="70">
        <v>44286</v>
      </c>
      <c r="C2118" s="36">
        <v>94</v>
      </c>
      <c r="D2118" s="36">
        <v>993</v>
      </c>
      <c r="E2118" s="37">
        <v>0</v>
      </c>
      <c r="F2118" s="36">
        <v>61</v>
      </c>
      <c r="G2118" s="36">
        <v>211</v>
      </c>
      <c r="H2118" s="35">
        <v>0</v>
      </c>
    </row>
    <row r="2119" spans="1:8" s="171" customFormat="1" x14ac:dyDescent="0.35">
      <c r="A2119" s="181" t="s">
        <v>1073</v>
      </c>
      <c r="B2119" s="70">
        <v>44286</v>
      </c>
      <c r="C2119" s="36">
        <v>159</v>
      </c>
      <c r="D2119" s="36">
        <v>871</v>
      </c>
      <c r="E2119" s="37">
        <v>0</v>
      </c>
      <c r="F2119" s="36">
        <v>61</v>
      </c>
      <c r="G2119" s="36">
        <v>201</v>
      </c>
      <c r="H2119" s="35">
        <v>0</v>
      </c>
    </row>
    <row r="2120" spans="1:8" s="171" customFormat="1" x14ac:dyDescent="0.35">
      <c r="A2120" s="181" t="s">
        <v>1068</v>
      </c>
      <c r="B2120" s="70">
        <v>44287</v>
      </c>
      <c r="C2120" s="36">
        <v>411</v>
      </c>
      <c r="D2120" s="36">
        <v>2626</v>
      </c>
      <c r="E2120" s="37">
        <v>0</v>
      </c>
      <c r="F2120" s="36">
        <v>93</v>
      </c>
      <c r="G2120" s="36">
        <v>228</v>
      </c>
      <c r="H2120" s="35">
        <v>0</v>
      </c>
    </row>
    <row r="2121" spans="1:8" s="171" customFormat="1" x14ac:dyDescent="0.35">
      <c r="A2121" s="181" t="s">
        <v>1069</v>
      </c>
      <c r="B2121" s="70">
        <v>44287</v>
      </c>
      <c r="C2121" s="36">
        <v>166</v>
      </c>
      <c r="D2121" s="36">
        <v>1317</v>
      </c>
      <c r="E2121" s="37">
        <v>0</v>
      </c>
      <c r="F2121" s="36">
        <v>53</v>
      </c>
      <c r="G2121" s="36">
        <v>195</v>
      </c>
      <c r="H2121" s="35">
        <v>0</v>
      </c>
    </row>
    <row r="2122" spans="1:8" s="171" customFormat="1" x14ac:dyDescent="0.35">
      <c r="A2122" s="181" t="s">
        <v>1070</v>
      </c>
      <c r="B2122" s="70">
        <v>44287</v>
      </c>
      <c r="C2122" s="36">
        <v>130</v>
      </c>
      <c r="D2122" s="36">
        <v>1269</v>
      </c>
      <c r="E2122" s="37">
        <v>0</v>
      </c>
      <c r="F2122" s="36">
        <v>65</v>
      </c>
      <c r="G2122" s="36">
        <v>276</v>
      </c>
      <c r="H2122" s="35">
        <v>0</v>
      </c>
    </row>
    <row r="2123" spans="1:8" s="171" customFormat="1" x14ac:dyDescent="0.35">
      <c r="A2123" s="181" t="s">
        <v>1071</v>
      </c>
      <c r="B2123" s="70">
        <v>44287</v>
      </c>
      <c r="C2123" s="36">
        <v>83</v>
      </c>
      <c r="D2123" s="36">
        <v>894</v>
      </c>
      <c r="E2123" s="37">
        <v>0</v>
      </c>
      <c r="F2123" s="36">
        <v>18</v>
      </c>
      <c r="G2123" s="36">
        <v>118</v>
      </c>
      <c r="H2123" s="35">
        <v>0</v>
      </c>
    </row>
    <row r="2124" spans="1:8" s="171" customFormat="1" x14ac:dyDescent="0.35">
      <c r="A2124" s="181" t="s">
        <v>1072</v>
      </c>
      <c r="B2124" s="70">
        <v>44287</v>
      </c>
      <c r="C2124" s="36">
        <v>96</v>
      </c>
      <c r="D2124" s="36">
        <v>1007</v>
      </c>
      <c r="E2124" s="37">
        <v>0</v>
      </c>
      <c r="F2124" s="36">
        <v>59</v>
      </c>
      <c r="G2124" s="36">
        <v>193</v>
      </c>
      <c r="H2124" s="35">
        <v>0</v>
      </c>
    </row>
    <row r="2125" spans="1:8" s="171" customFormat="1" x14ac:dyDescent="0.35">
      <c r="A2125" s="181" t="s">
        <v>1073</v>
      </c>
      <c r="B2125" s="70">
        <v>44287</v>
      </c>
      <c r="C2125" s="36">
        <v>163</v>
      </c>
      <c r="D2125" s="36">
        <v>860</v>
      </c>
      <c r="E2125" s="37">
        <v>0</v>
      </c>
      <c r="F2125" s="36">
        <v>57</v>
      </c>
      <c r="G2125" s="36">
        <v>212</v>
      </c>
      <c r="H2125" s="35">
        <v>0</v>
      </c>
    </row>
    <row r="2126" spans="1:8" s="171" customFormat="1" x14ac:dyDescent="0.35">
      <c r="A2126" s="181" t="s">
        <v>1068</v>
      </c>
      <c r="B2126" s="70">
        <v>44288</v>
      </c>
      <c r="C2126" s="36">
        <v>401</v>
      </c>
      <c r="D2126" s="36">
        <v>2600</v>
      </c>
      <c r="E2126" s="37">
        <v>0</v>
      </c>
      <c r="F2126" s="36">
        <v>103</v>
      </c>
      <c r="G2126" s="36">
        <v>254</v>
      </c>
      <c r="H2126" s="35">
        <v>0</v>
      </c>
    </row>
    <row r="2127" spans="1:8" s="171" customFormat="1" x14ac:dyDescent="0.35">
      <c r="A2127" s="181" t="s">
        <v>1069</v>
      </c>
      <c r="B2127" s="70">
        <v>44288</v>
      </c>
      <c r="C2127" s="36">
        <v>161</v>
      </c>
      <c r="D2127" s="36">
        <v>1321</v>
      </c>
      <c r="E2127" s="37">
        <v>0</v>
      </c>
      <c r="F2127" s="36">
        <v>53</v>
      </c>
      <c r="G2127" s="36">
        <v>205</v>
      </c>
      <c r="H2127" s="35">
        <v>0</v>
      </c>
    </row>
    <row r="2128" spans="1:8" s="171" customFormat="1" x14ac:dyDescent="0.35">
      <c r="A2128" s="181" t="s">
        <v>1070</v>
      </c>
      <c r="B2128" s="70">
        <v>44288</v>
      </c>
      <c r="C2128" s="36">
        <v>130</v>
      </c>
      <c r="D2128" s="36">
        <v>1238</v>
      </c>
      <c r="E2128" s="37">
        <v>0</v>
      </c>
      <c r="F2128" s="36">
        <v>64</v>
      </c>
      <c r="G2128" s="36">
        <v>292</v>
      </c>
      <c r="H2128" s="35">
        <v>0</v>
      </c>
    </row>
    <row r="2129" spans="1:8" s="171" customFormat="1" x14ac:dyDescent="0.35">
      <c r="A2129" s="181" t="s">
        <v>1071</v>
      </c>
      <c r="B2129" s="70">
        <v>44288</v>
      </c>
      <c r="C2129" s="36">
        <v>78</v>
      </c>
      <c r="D2129" s="36">
        <v>903</v>
      </c>
      <c r="E2129" s="37">
        <v>0</v>
      </c>
      <c r="F2129" s="36">
        <v>21</v>
      </c>
      <c r="G2129" s="36">
        <v>119</v>
      </c>
      <c r="H2129" s="35">
        <v>0</v>
      </c>
    </row>
    <row r="2130" spans="1:8" s="171" customFormat="1" x14ac:dyDescent="0.35">
      <c r="A2130" s="181" t="s">
        <v>1072</v>
      </c>
      <c r="B2130" s="70">
        <v>44288</v>
      </c>
      <c r="C2130" s="36">
        <v>95</v>
      </c>
      <c r="D2130" s="36">
        <v>958</v>
      </c>
      <c r="E2130" s="37">
        <v>0</v>
      </c>
      <c r="F2130" s="36">
        <v>60</v>
      </c>
      <c r="G2130" s="36">
        <v>236</v>
      </c>
      <c r="H2130" s="35">
        <v>0</v>
      </c>
    </row>
    <row r="2131" spans="1:8" s="171" customFormat="1" x14ac:dyDescent="0.35">
      <c r="A2131" s="181" t="s">
        <v>1073</v>
      </c>
      <c r="B2131" s="70">
        <v>44288</v>
      </c>
      <c r="C2131" s="36">
        <v>171</v>
      </c>
      <c r="D2131" s="36">
        <v>867</v>
      </c>
      <c r="E2131" s="37">
        <v>0</v>
      </c>
      <c r="F2131" s="36">
        <v>49</v>
      </c>
      <c r="G2131" s="36">
        <v>205</v>
      </c>
      <c r="H2131" s="35">
        <v>0</v>
      </c>
    </row>
    <row r="2132" spans="1:8" s="171" customFormat="1" x14ac:dyDescent="0.35">
      <c r="A2132" s="181" t="s">
        <v>1068</v>
      </c>
      <c r="B2132" s="70">
        <v>44289</v>
      </c>
      <c r="C2132" s="36">
        <v>410</v>
      </c>
      <c r="D2132" s="36">
        <v>2574</v>
      </c>
      <c r="E2132" s="37">
        <v>0</v>
      </c>
      <c r="F2132" s="36">
        <v>96</v>
      </c>
      <c r="G2132" s="36">
        <v>281</v>
      </c>
      <c r="H2132" s="35">
        <v>0</v>
      </c>
    </row>
    <row r="2133" spans="1:8" s="171" customFormat="1" x14ac:dyDescent="0.35">
      <c r="A2133" s="181" t="s">
        <v>1069</v>
      </c>
      <c r="B2133" s="70">
        <v>44289</v>
      </c>
      <c r="C2133" s="36">
        <v>150</v>
      </c>
      <c r="D2133" s="36">
        <v>1294</v>
      </c>
      <c r="E2133" s="37">
        <v>0</v>
      </c>
      <c r="F2133" s="36">
        <v>63</v>
      </c>
      <c r="G2133" s="36">
        <v>247</v>
      </c>
      <c r="H2133" s="35">
        <v>0</v>
      </c>
    </row>
    <row r="2134" spans="1:8" s="171" customFormat="1" x14ac:dyDescent="0.35">
      <c r="A2134" s="181" t="s">
        <v>1070</v>
      </c>
      <c r="B2134" s="70">
        <v>44289</v>
      </c>
      <c r="C2134" s="36">
        <v>119</v>
      </c>
      <c r="D2134" s="36">
        <v>1183</v>
      </c>
      <c r="E2134" s="37">
        <v>0</v>
      </c>
      <c r="F2134" s="36">
        <v>71</v>
      </c>
      <c r="G2134" s="36">
        <v>366</v>
      </c>
      <c r="H2134" s="35">
        <v>0</v>
      </c>
    </row>
    <row r="2135" spans="1:8" s="171" customFormat="1" x14ac:dyDescent="0.35">
      <c r="A2135" s="181" t="s">
        <v>1071</v>
      </c>
      <c r="B2135" s="70">
        <v>44289</v>
      </c>
      <c r="C2135" s="36">
        <v>77</v>
      </c>
      <c r="D2135" s="36">
        <v>832</v>
      </c>
      <c r="E2135" s="37">
        <v>0</v>
      </c>
      <c r="F2135" s="36">
        <v>23</v>
      </c>
      <c r="G2135" s="36">
        <v>178</v>
      </c>
      <c r="H2135" s="35">
        <v>0</v>
      </c>
    </row>
    <row r="2136" spans="1:8" s="171" customFormat="1" x14ac:dyDescent="0.35">
      <c r="A2136" s="181" t="s">
        <v>1072</v>
      </c>
      <c r="B2136" s="70">
        <v>44289</v>
      </c>
      <c r="C2136" s="36">
        <v>90</v>
      </c>
      <c r="D2136" s="36">
        <v>922</v>
      </c>
      <c r="E2136" s="37">
        <v>0</v>
      </c>
      <c r="F2136" s="36">
        <v>65</v>
      </c>
      <c r="G2136" s="36">
        <v>272</v>
      </c>
      <c r="H2136" s="35">
        <v>0</v>
      </c>
    </row>
    <row r="2137" spans="1:8" s="171" customFormat="1" x14ac:dyDescent="0.35">
      <c r="A2137" s="181" t="s">
        <v>1073</v>
      </c>
      <c r="B2137" s="70">
        <v>44289</v>
      </c>
      <c r="C2137" s="36">
        <v>160</v>
      </c>
      <c r="D2137" s="36">
        <v>821</v>
      </c>
      <c r="E2137" s="37">
        <v>0</v>
      </c>
      <c r="F2137" s="36">
        <v>60</v>
      </c>
      <c r="G2137" s="36">
        <v>254</v>
      </c>
      <c r="H2137" s="35">
        <v>0</v>
      </c>
    </row>
    <row r="2138" spans="1:8" s="171" customFormat="1" x14ac:dyDescent="0.35">
      <c r="A2138" s="181" t="s">
        <v>1068</v>
      </c>
      <c r="B2138" s="70">
        <v>44290</v>
      </c>
      <c r="C2138" s="36">
        <v>409</v>
      </c>
      <c r="D2138" s="36">
        <v>2426</v>
      </c>
      <c r="E2138" s="37">
        <v>0</v>
      </c>
      <c r="F2138" s="36">
        <v>96</v>
      </c>
      <c r="G2138" s="36">
        <v>391</v>
      </c>
      <c r="H2138" s="35">
        <v>0</v>
      </c>
    </row>
    <row r="2139" spans="1:8" s="171" customFormat="1" x14ac:dyDescent="0.35">
      <c r="A2139" s="181" t="s">
        <v>1069</v>
      </c>
      <c r="B2139" s="70">
        <v>44290</v>
      </c>
      <c r="C2139" s="36">
        <v>146</v>
      </c>
      <c r="D2139" s="36">
        <v>1204</v>
      </c>
      <c r="E2139" s="37">
        <v>0</v>
      </c>
      <c r="F2139" s="36">
        <v>64</v>
      </c>
      <c r="G2139" s="36">
        <v>261</v>
      </c>
      <c r="H2139" s="35">
        <v>0</v>
      </c>
    </row>
    <row r="2140" spans="1:8" s="171" customFormat="1" x14ac:dyDescent="0.35">
      <c r="A2140" s="181" t="s">
        <v>1070</v>
      </c>
      <c r="B2140" s="70">
        <v>44290</v>
      </c>
      <c r="C2140" s="36">
        <v>119</v>
      </c>
      <c r="D2140" s="36">
        <v>1161</v>
      </c>
      <c r="E2140" s="37">
        <v>0</v>
      </c>
      <c r="F2140" s="36">
        <v>71</v>
      </c>
      <c r="G2140" s="36">
        <v>377</v>
      </c>
      <c r="H2140" s="35">
        <v>0</v>
      </c>
    </row>
    <row r="2141" spans="1:8" s="171" customFormat="1" x14ac:dyDescent="0.35">
      <c r="A2141" s="181" t="s">
        <v>1071</v>
      </c>
      <c r="B2141" s="70">
        <v>44290</v>
      </c>
      <c r="C2141" s="36">
        <v>79</v>
      </c>
      <c r="D2141" s="36">
        <v>769</v>
      </c>
      <c r="E2141" s="37">
        <v>0</v>
      </c>
      <c r="F2141" s="36">
        <v>23</v>
      </c>
      <c r="G2141" s="36">
        <v>216</v>
      </c>
      <c r="H2141" s="35">
        <v>0</v>
      </c>
    </row>
    <row r="2142" spans="1:8" s="171" customFormat="1" x14ac:dyDescent="0.35">
      <c r="A2142" s="181" t="s">
        <v>1072</v>
      </c>
      <c r="B2142" s="70">
        <v>44290</v>
      </c>
      <c r="C2142" s="36">
        <v>91</v>
      </c>
      <c r="D2142" s="36">
        <v>887</v>
      </c>
      <c r="E2142" s="37">
        <v>0</v>
      </c>
      <c r="F2142" s="36">
        <v>64</v>
      </c>
      <c r="G2142" s="36">
        <v>277</v>
      </c>
      <c r="H2142" s="35">
        <v>0</v>
      </c>
    </row>
    <row r="2143" spans="1:8" s="171" customFormat="1" x14ac:dyDescent="0.35">
      <c r="A2143" s="181" t="s">
        <v>1073</v>
      </c>
      <c r="B2143" s="70">
        <v>44290</v>
      </c>
      <c r="C2143" s="36">
        <v>157</v>
      </c>
      <c r="D2143" s="36">
        <v>813</v>
      </c>
      <c r="E2143" s="37">
        <v>0</v>
      </c>
      <c r="F2143" s="36">
        <v>63</v>
      </c>
      <c r="G2143" s="36">
        <v>256</v>
      </c>
      <c r="H2143" s="35">
        <v>0</v>
      </c>
    </row>
    <row r="2144" spans="1:8" s="171" customFormat="1" x14ac:dyDescent="0.35">
      <c r="A2144" s="181" t="s">
        <v>1068</v>
      </c>
      <c r="B2144" s="70">
        <v>44291</v>
      </c>
      <c r="C2144" s="36">
        <v>398</v>
      </c>
      <c r="D2144" s="36">
        <v>2449</v>
      </c>
      <c r="E2144" s="37">
        <v>0</v>
      </c>
      <c r="F2144" s="36">
        <v>105</v>
      </c>
      <c r="G2144" s="36">
        <v>382</v>
      </c>
      <c r="H2144" s="35">
        <v>0</v>
      </c>
    </row>
    <row r="2145" spans="1:8" s="171" customFormat="1" x14ac:dyDescent="0.35">
      <c r="A2145" s="181" t="s">
        <v>1069</v>
      </c>
      <c r="B2145" s="70">
        <v>44291</v>
      </c>
      <c r="C2145" s="36">
        <v>138</v>
      </c>
      <c r="D2145" s="36">
        <v>1222</v>
      </c>
      <c r="E2145" s="37">
        <v>0</v>
      </c>
      <c r="F2145" s="36">
        <v>74</v>
      </c>
      <c r="G2145" s="36">
        <v>284</v>
      </c>
      <c r="H2145" s="35">
        <v>0</v>
      </c>
    </row>
    <row r="2146" spans="1:8" s="171" customFormat="1" x14ac:dyDescent="0.35">
      <c r="A2146" s="181" t="s">
        <v>1070</v>
      </c>
      <c r="B2146" s="70">
        <v>44291</v>
      </c>
      <c r="C2146" s="36">
        <v>122</v>
      </c>
      <c r="D2146" s="36">
        <v>1182</v>
      </c>
      <c r="E2146" s="37">
        <v>0</v>
      </c>
      <c r="F2146" s="36">
        <v>69</v>
      </c>
      <c r="G2146" s="36">
        <v>365</v>
      </c>
      <c r="H2146" s="35">
        <v>0</v>
      </c>
    </row>
    <row r="2147" spans="1:8" s="171" customFormat="1" x14ac:dyDescent="0.35">
      <c r="A2147" s="181" t="s">
        <v>1071</v>
      </c>
      <c r="B2147" s="70">
        <v>44291</v>
      </c>
      <c r="C2147" s="36">
        <v>84</v>
      </c>
      <c r="D2147" s="36">
        <v>828</v>
      </c>
      <c r="E2147" s="37">
        <v>0</v>
      </c>
      <c r="F2147" s="36">
        <v>17</v>
      </c>
      <c r="G2147" s="36">
        <v>170</v>
      </c>
      <c r="H2147" s="35">
        <v>0</v>
      </c>
    </row>
    <row r="2148" spans="1:8" s="171" customFormat="1" x14ac:dyDescent="0.35">
      <c r="A2148" s="181" t="s">
        <v>1072</v>
      </c>
      <c r="B2148" s="70">
        <v>44291</v>
      </c>
      <c r="C2148" s="36">
        <v>98</v>
      </c>
      <c r="D2148" s="36">
        <v>934</v>
      </c>
      <c r="E2148" s="37">
        <v>0</v>
      </c>
      <c r="F2148" s="36">
        <v>57</v>
      </c>
      <c r="G2148" s="36">
        <v>232</v>
      </c>
      <c r="H2148" s="35">
        <v>0</v>
      </c>
    </row>
    <row r="2149" spans="1:8" s="171" customFormat="1" x14ac:dyDescent="0.35">
      <c r="A2149" s="181" t="s">
        <v>1073</v>
      </c>
      <c r="B2149" s="70">
        <v>44291</v>
      </c>
      <c r="C2149" s="36">
        <v>158</v>
      </c>
      <c r="D2149" s="36">
        <v>813</v>
      </c>
      <c r="E2149" s="37">
        <v>0</v>
      </c>
      <c r="F2149" s="36">
        <v>62</v>
      </c>
      <c r="G2149" s="36">
        <v>258</v>
      </c>
      <c r="H2149" s="35">
        <v>0</v>
      </c>
    </row>
    <row r="2150" spans="1:8" s="171" customFormat="1" x14ac:dyDescent="0.35">
      <c r="A2150" s="181" t="s">
        <v>1068</v>
      </c>
      <c r="B2150" s="70">
        <v>44292</v>
      </c>
      <c r="C2150" s="36">
        <v>402</v>
      </c>
      <c r="D2150" s="36">
        <v>2660</v>
      </c>
      <c r="E2150" s="37">
        <v>0</v>
      </c>
      <c r="F2150" s="36">
        <v>105</v>
      </c>
      <c r="G2150" s="36">
        <v>186</v>
      </c>
      <c r="H2150" s="35">
        <v>0</v>
      </c>
    </row>
    <row r="2151" spans="1:8" s="171" customFormat="1" x14ac:dyDescent="0.35">
      <c r="A2151" s="181" t="s">
        <v>1069</v>
      </c>
      <c r="B2151" s="70">
        <v>44292</v>
      </c>
      <c r="C2151" s="36">
        <v>153</v>
      </c>
      <c r="D2151" s="36">
        <v>1287</v>
      </c>
      <c r="E2151" s="37">
        <v>0</v>
      </c>
      <c r="F2151" s="36">
        <v>67</v>
      </c>
      <c r="G2151" s="36">
        <v>238</v>
      </c>
      <c r="H2151" s="35">
        <v>0</v>
      </c>
    </row>
    <row r="2152" spans="1:8" s="171" customFormat="1" x14ac:dyDescent="0.35">
      <c r="A2152" s="181" t="s">
        <v>1070</v>
      </c>
      <c r="B2152" s="70">
        <v>44292</v>
      </c>
      <c r="C2152" s="36">
        <v>127</v>
      </c>
      <c r="D2152" s="36">
        <v>1275</v>
      </c>
      <c r="E2152" s="37">
        <v>0</v>
      </c>
      <c r="F2152" s="36">
        <v>67</v>
      </c>
      <c r="G2152" s="36">
        <v>297</v>
      </c>
      <c r="H2152" s="35">
        <v>0</v>
      </c>
    </row>
    <row r="2153" spans="1:8" s="171" customFormat="1" x14ac:dyDescent="0.35">
      <c r="A2153" s="181" t="s">
        <v>1071</v>
      </c>
      <c r="B2153" s="70">
        <v>44292</v>
      </c>
      <c r="C2153" s="36">
        <v>85</v>
      </c>
      <c r="D2153" s="36">
        <v>870</v>
      </c>
      <c r="E2153" s="37">
        <v>0</v>
      </c>
      <c r="F2153" s="36">
        <v>18</v>
      </c>
      <c r="G2153" s="36">
        <v>138</v>
      </c>
      <c r="H2153" s="35">
        <v>0</v>
      </c>
    </row>
    <row r="2154" spans="1:8" s="171" customFormat="1" x14ac:dyDescent="0.35">
      <c r="A2154" s="181" t="s">
        <v>1072</v>
      </c>
      <c r="B2154" s="70">
        <v>44292</v>
      </c>
      <c r="C2154" s="36">
        <v>98</v>
      </c>
      <c r="D2154" s="36">
        <v>985</v>
      </c>
      <c r="E2154" s="37">
        <v>0</v>
      </c>
      <c r="F2154" s="36">
        <v>58</v>
      </c>
      <c r="G2154" s="36">
        <v>203</v>
      </c>
      <c r="H2154" s="35">
        <v>0</v>
      </c>
    </row>
    <row r="2155" spans="1:8" s="171" customFormat="1" x14ac:dyDescent="0.35">
      <c r="A2155" s="181" t="s">
        <v>1073</v>
      </c>
      <c r="B2155" s="70">
        <v>44292</v>
      </c>
      <c r="C2155" s="36">
        <v>171</v>
      </c>
      <c r="D2155" s="36">
        <v>876</v>
      </c>
      <c r="E2155" s="37">
        <v>0</v>
      </c>
      <c r="F2155" s="36">
        <v>49</v>
      </c>
      <c r="G2155" s="36">
        <v>205</v>
      </c>
      <c r="H2155" s="35">
        <v>0</v>
      </c>
    </row>
    <row r="2156" spans="1:8" s="171" customFormat="1" x14ac:dyDescent="0.35">
      <c r="A2156" s="181" t="s">
        <v>1068</v>
      </c>
      <c r="B2156" s="70">
        <v>44293</v>
      </c>
      <c r="C2156" s="36">
        <v>423</v>
      </c>
      <c r="D2156" s="36">
        <v>2705</v>
      </c>
      <c r="E2156" s="37">
        <v>0</v>
      </c>
      <c r="F2156" s="36">
        <v>79</v>
      </c>
      <c r="G2156" s="36">
        <v>136</v>
      </c>
      <c r="H2156" s="35">
        <v>0</v>
      </c>
    </row>
    <row r="2157" spans="1:8" s="171" customFormat="1" x14ac:dyDescent="0.35">
      <c r="A2157" s="181" t="s">
        <v>1069</v>
      </c>
      <c r="B2157" s="70">
        <v>44293</v>
      </c>
      <c r="C2157" s="36">
        <v>151</v>
      </c>
      <c r="D2157" s="36">
        <v>1346</v>
      </c>
      <c r="E2157" s="37">
        <v>0</v>
      </c>
      <c r="F2157" s="36">
        <v>71</v>
      </c>
      <c r="G2157" s="36">
        <v>208</v>
      </c>
      <c r="H2157" s="35">
        <v>0</v>
      </c>
    </row>
    <row r="2158" spans="1:8" s="171" customFormat="1" x14ac:dyDescent="0.35">
      <c r="A2158" s="181" t="s">
        <v>1070</v>
      </c>
      <c r="B2158" s="70">
        <v>44293</v>
      </c>
      <c r="C2158" s="36">
        <v>127</v>
      </c>
      <c r="D2158" s="36">
        <v>1281</v>
      </c>
      <c r="E2158" s="37">
        <v>0</v>
      </c>
      <c r="F2158" s="36">
        <v>67</v>
      </c>
      <c r="G2158" s="36">
        <v>288</v>
      </c>
      <c r="H2158" s="35">
        <v>0</v>
      </c>
    </row>
    <row r="2159" spans="1:8" s="171" customFormat="1" x14ac:dyDescent="0.35">
      <c r="A2159" s="181" t="s">
        <v>1071</v>
      </c>
      <c r="B2159" s="70">
        <v>44293</v>
      </c>
      <c r="C2159" s="36">
        <v>87</v>
      </c>
      <c r="D2159" s="36">
        <v>881</v>
      </c>
      <c r="E2159" s="37">
        <v>0</v>
      </c>
      <c r="F2159" s="36">
        <v>14</v>
      </c>
      <c r="G2159" s="36">
        <v>127</v>
      </c>
      <c r="H2159" s="35">
        <v>0</v>
      </c>
    </row>
    <row r="2160" spans="1:8" s="171" customFormat="1" x14ac:dyDescent="0.35">
      <c r="A2160" s="181" t="s">
        <v>1072</v>
      </c>
      <c r="B2160" s="70">
        <v>44293</v>
      </c>
      <c r="C2160" s="36">
        <v>92</v>
      </c>
      <c r="D2160" s="36">
        <v>1003</v>
      </c>
      <c r="E2160" s="37">
        <v>0</v>
      </c>
      <c r="F2160" s="36">
        <v>63</v>
      </c>
      <c r="G2160" s="36">
        <v>197</v>
      </c>
      <c r="H2160" s="35">
        <v>0</v>
      </c>
    </row>
    <row r="2161" spans="1:8" s="171" customFormat="1" x14ac:dyDescent="0.35">
      <c r="A2161" s="181" t="s">
        <v>1073</v>
      </c>
      <c r="B2161" s="70">
        <v>44293</v>
      </c>
      <c r="C2161" s="36">
        <v>168</v>
      </c>
      <c r="D2161" s="36">
        <v>885</v>
      </c>
      <c r="E2161" s="37">
        <v>0</v>
      </c>
      <c r="F2161" s="36">
        <v>52</v>
      </c>
      <c r="G2161" s="36">
        <v>196</v>
      </c>
      <c r="H2161" s="35">
        <v>0</v>
      </c>
    </row>
    <row r="2162" spans="1:8" s="171" customFormat="1" x14ac:dyDescent="0.35">
      <c r="A2162" s="181" t="s">
        <v>1068</v>
      </c>
      <c r="B2162" s="70">
        <v>44294</v>
      </c>
      <c r="C2162" s="36">
        <v>403</v>
      </c>
      <c r="D2162" s="36">
        <v>2699</v>
      </c>
      <c r="E2162" s="37">
        <v>0</v>
      </c>
      <c r="F2162" s="36">
        <v>98</v>
      </c>
      <c r="G2162" s="36">
        <v>167</v>
      </c>
      <c r="H2162" s="35">
        <v>0</v>
      </c>
    </row>
    <row r="2163" spans="1:8" s="171" customFormat="1" x14ac:dyDescent="0.35">
      <c r="A2163" s="181" t="s">
        <v>1069</v>
      </c>
      <c r="B2163" s="70">
        <v>44294</v>
      </c>
      <c r="C2163" s="36">
        <v>157</v>
      </c>
      <c r="D2163" s="36">
        <v>1338</v>
      </c>
      <c r="E2163" s="37">
        <v>0</v>
      </c>
      <c r="F2163" s="36">
        <v>66</v>
      </c>
      <c r="G2163" s="36">
        <v>201</v>
      </c>
      <c r="H2163" s="35">
        <v>0</v>
      </c>
    </row>
    <row r="2164" spans="1:8" s="171" customFormat="1" x14ac:dyDescent="0.35">
      <c r="A2164" s="181" t="s">
        <v>1070</v>
      </c>
      <c r="B2164" s="70">
        <v>44294</v>
      </c>
      <c r="C2164" s="36">
        <v>128</v>
      </c>
      <c r="D2164" s="36">
        <v>1303</v>
      </c>
      <c r="E2164" s="37">
        <v>0</v>
      </c>
      <c r="F2164" s="36">
        <v>61</v>
      </c>
      <c r="G2164" s="36">
        <v>271</v>
      </c>
      <c r="H2164" s="35">
        <v>0</v>
      </c>
    </row>
    <row r="2165" spans="1:8" s="171" customFormat="1" x14ac:dyDescent="0.35">
      <c r="A2165" s="181" t="s">
        <v>1071</v>
      </c>
      <c r="B2165" s="70">
        <v>44294</v>
      </c>
      <c r="C2165" s="36">
        <v>80</v>
      </c>
      <c r="D2165" s="36">
        <v>884</v>
      </c>
      <c r="E2165" s="37">
        <v>0</v>
      </c>
      <c r="F2165" s="36">
        <v>23</v>
      </c>
      <c r="G2165" s="36">
        <v>133</v>
      </c>
      <c r="H2165" s="35">
        <v>0</v>
      </c>
    </row>
    <row r="2166" spans="1:8" s="171" customFormat="1" x14ac:dyDescent="0.35">
      <c r="A2166" s="181" t="s">
        <v>1072</v>
      </c>
      <c r="B2166" s="70">
        <v>44294</v>
      </c>
      <c r="C2166" s="36">
        <v>93</v>
      </c>
      <c r="D2166" s="36">
        <v>955</v>
      </c>
      <c r="E2166" s="37">
        <v>0</v>
      </c>
      <c r="F2166" s="36">
        <v>62</v>
      </c>
      <c r="G2166" s="36">
        <v>236</v>
      </c>
      <c r="H2166" s="35">
        <v>0</v>
      </c>
    </row>
    <row r="2167" spans="1:8" s="171" customFormat="1" x14ac:dyDescent="0.35">
      <c r="A2167" s="181" t="s">
        <v>1073</v>
      </c>
      <c r="B2167" s="70">
        <v>44294</v>
      </c>
      <c r="C2167" s="36">
        <v>177</v>
      </c>
      <c r="D2167" s="36">
        <v>898</v>
      </c>
      <c r="E2167" s="37">
        <v>0</v>
      </c>
      <c r="F2167" s="36">
        <v>43</v>
      </c>
      <c r="G2167" s="36">
        <v>183</v>
      </c>
      <c r="H2167" s="35">
        <v>0</v>
      </c>
    </row>
    <row r="2168" spans="1:8" s="171" customFormat="1" x14ac:dyDescent="0.35">
      <c r="A2168" s="181" t="s">
        <v>1068</v>
      </c>
      <c r="B2168" s="70">
        <v>44295</v>
      </c>
      <c r="C2168" s="36">
        <v>412</v>
      </c>
      <c r="D2168" s="36">
        <v>2681</v>
      </c>
      <c r="E2168" s="37">
        <v>0</v>
      </c>
      <c r="F2168" s="36">
        <v>90</v>
      </c>
      <c r="G2168" s="36">
        <v>182</v>
      </c>
      <c r="H2168" s="35">
        <v>0</v>
      </c>
    </row>
    <row r="2169" spans="1:8" s="171" customFormat="1" x14ac:dyDescent="0.35">
      <c r="A2169" s="181" t="s">
        <v>1069</v>
      </c>
      <c r="B2169" s="70">
        <v>44295</v>
      </c>
      <c r="C2169" s="36">
        <v>156</v>
      </c>
      <c r="D2169" s="36">
        <v>1306</v>
      </c>
      <c r="E2169" s="37">
        <v>0</v>
      </c>
      <c r="F2169" s="36">
        <v>53</v>
      </c>
      <c r="G2169" s="36">
        <v>202</v>
      </c>
      <c r="H2169" s="35">
        <v>0</v>
      </c>
    </row>
    <row r="2170" spans="1:8" s="171" customFormat="1" x14ac:dyDescent="0.35">
      <c r="A2170" s="181" t="s">
        <v>1070</v>
      </c>
      <c r="B2170" s="70">
        <v>44295</v>
      </c>
      <c r="C2170" s="36">
        <v>135</v>
      </c>
      <c r="D2170" s="36">
        <v>1310</v>
      </c>
      <c r="E2170" s="37">
        <v>0</v>
      </c>
      <c r="F2170" s="36">
        <v>57</v>
      </c>
      <c r="G2170" s="36">
        <v>263</v>
      </c>
      <c r="H2170" s="35">
        <v>0</v>
      </c>
    </row>
    <row r="2171" spans="1:8" s="171" customFormat="1" x14ac:dyDescent="0.35">
      <c r="A2171" s="181" t="s">
        <v>1071</v>
      </c>
      <c r="B2171" s="70">
        <v>44295</v>
      </c>
      <c r="C2171" s="36">
        <v>81</v>
      </c>
      <c r="D2171" s="36">
        <v>877</v>
      </c>
      <c r="E2171" s="37">
        <v>0</v>
      </c>
      <c r="F2171" s="36">
        <v>22</v>
      </c>
      <c r="G2171" s="36">
        <v>158</v>
      </c>
      <c r="H2171" s="35">
        <v>0</v>
      </c>
    </row>
    <row r="2172" spans="1:8" s="171" customFormat="1" x14ac:dyDescent="0.35">
      <c r="A2172" s="181" t="s">
        <v>1072</v>
      </c>
      <c r="B2172" s="70">
        <v>44295</v>
      </c>
      <c r="C2172" s="36">
        <v>91</v>
      </c>
      <c r="D2172" s="36">
        <v>983</v>
      </c>
      <c r="E2172" s="37">
        <v>0</v>
      </c>
      <c r="F2172" s="36">
        <v>64</v>
      </c>
      <c r="G2172" s="36">
        <v>214</v>
      </c>
      <c r="H2172" s="35">
        <v>0</v>
      </c>
    </row>
    <row r="2173" spans="1:8" s="171" customFormat="1" x14ac:dyDescent="0.35">
      <c r="A2173" s="181" t="s">
        <v>1073</v>
      </c>
      <c r="B2173" s="70">
        <v>44295</v>
      </c>
      <c r="C2173" s="36">
        <v>171</v>
      </c>
      <c r="D2173" s="36">
        <v>899</v>
      </c>
      <c r="E2173" s="37">
        <v>0</v>
      </c>
      <c r="F2173" s="36">
        <v>49</v>
      </c>
      <c r="G2173" s="36">
        <v>179</v>
      </c>
      <c r="H2173" s="35">
        <v>0</v>
      </c>
    </row>
    <row r="2174" spans="1:8" s="171" customFormat="1" x14ac:dyDescent="0.35">
      <c r="A2174" s="181" t="s">
        <v>1068</v>
      </c>
      <c r="B2174" s="70">
        <v>44296</v>
      </c>
      <c r="C2174" s="36">
        <v>399</v>
      </c>
      <c r="D2174" s="36">
        <v>2632</v>
      </c>
      <c r="E2174" s="37">
        <v>0</v>
      </c>
      <c r="F2174" s="36">
        <v>101</v>
      </c>
      <c r="G2174" s="36">
        <v>227</v>
      </c>
      <c r="H2174" s="35">
        <v>0</v>
      </c>
    </row>
    <row r="2175" spans="1:8" s="171" customFormat="1" x14ac:dyDescent="0.35">
      <c r="A2175" s="181" t="s">
        <v>1069</v>
      </c>
      <c r="B2175" s="70">
        <v>44296</v>
      </c>
      <c r="C2175" s="36">
        <v>154</v>
      </c>
      <c r="D2175" s="36">
        <v>1255</v>
      </c>
      <c r="E2175" s="37">
        <v>0</v>
      </c>
      <c r="F2175" s="36">
        <v>52</v>
      </c>
      <c r="G2175" s="36">
        <v>230</v>
      </c>
      <c r="H2175" s="35">
        <v>0</v>
      </c>
    </row>
    <row r="2176" spans="1:8" s="171" customFormat="1" x14ac:dyDescent="0.35">
      <c r="A2176" s="181" t="s">
        <v>1070</v>
      </c>
      <c r="B2176" s="70">
        <v>44296</v>
      </c>
      <c r="C2176" s="36">
        <v>134</v>
      </c>
      <c r="D2176" s="36">
        <v>1305</v>
      </c>
      <c r="E2176" s="37">
        <v>0</v>
      </c>
      <c r="F2176" s="36">
        <v>56</v>
      </c>
      <c r="G2176" s="36">
        <v>266</v>
      </c>
      <c r="H2176" s="35">
        <v>0</v>
      </c>
    </row>
    <row r="2177" spans="1:8" s="171" customFormat="1" x14ac:dyDescent="0.35">
      <c r="A2177" s="181" t="s">
        <v>1071</v>
      </c>
      <c r="B2177" s="70">
        <v>44296</v>
      </c>
      <c r="C2177" s="36">
        <v>74</v>
      </c>
      <c r="D2177" s="36">
        <v>835</v>
      </c>
      <c r="E2177" s="37">
        <v>0</v>
      </c>
      <c r="F2177" s="36">
        <v>29</v>
      </c>
      <c r="G2177" s="36">
        <v>173</v>
      </c>
      <c r="H2177" s="35">
        <v>0</v>
      </c>
    </row>
    <row r="2178" spans="1:8" s="171" customFormat="1" x14ac:dyDescent="0.35">
      <c r="A2178" s="181" t="s">
        <v>1072</v>
      </c>
      <c r="B2178" s="70">
        <v>44296</v>
      </c>
      <c r="C2178" s="36">
        <v>98</v>
      </c>
      <c r="D2178" s="36">
        <v>953</v>
      </c>
      <c r="E2178" s="37">
        <v>0</v>
      </c>
      <c r="F2178" s="36">
        <v>57</v>
      </c>
      <c r="G2178" s="36">
        <v>227</v>
      </c>
      <c r="H2178" s="35">
        <v>0</v>
      </c>
    </row>
    <row r="2179" spans="1:8" s="171" customFormat="1" x14ac:dyDescent="0.35">
      <c r="A2179" s="181" t="s">
        <v>1073</v>
      </c>
      <c r="B2179" s="70">
        <v>44296</v>
      </c>
      <c r="C2179" s="36">
        <v>174</v>
      </c>
      <c r="D2179" s="36">
        <v>895</v>
      </c>
      <c r="E2179" s="37">
        <v>0</v>
      </c>
      <c r="F2179" s="36">
        <v>46</v>
      </c>
      <c r="G2179" s="36">
        <v>183</v>
      </c>
      <c r="H2179" s="35">
        <v>0</v>
      </c>
    </row>
    <row r="2180" spans="1:8" s="171" customFormat="1" x14ac:dyDescent="0.35">
      <c r="A2180" s="181" t="s">
        <v>1068</v>
      </c>
      <c r="B2180" s="70">
        <v>44297</v>
      </c>
      <c r="C2180" s="36">
        <v>382</v>
      </c>
      <c r="D2180" s="36">
        <v>2496</v>
      </c>
      <c r="E2180" s="37">
        <v>0</v>
      </c>
      <c r="F2180" s="36">
        <v>116</v>
      </c>
      <c r="G2180" s="36">
        <v>334</v>
      </c>
      <c r="H2180" s="35">
        <v>0</v>
      </c>
    </row>
    <row r="2181" spans="1:8" s="171" customFormat="1" x14ac:dyDescent="0.35">
      <c r="A2181" s="181" t="s">
        <v>1069</v>
      </c>
      <c r="B2181" s="70">
        <v>44297</v>
      </c>
      <c r="C2181" s="36">
        <v>139</v>
      </c>
      <c r="D2181" s="36">
        <v>1274</v>
      </c>
      <c r="E2181" s="37">
        <v>0</v>
      </c>
      <c r="F2181" s="36">
        <v>66</v>
      </c>
      <c r="G2181" s="36">
        <v>205</v>
      </c>
      <c r="H2181" s="35">
        <v>0</v>
      </c>
    </row>
    <row r="2182" spans="1:8" s="171" customFormat="1" x14ac:dyDescent="0.35">
      <c r="A2182" s="181" t="s">
        <v>1070</v>
      </c>
      <c r="B2182" s="70">
        <v>44297</v>
      </c>
      <c r="C2182" s="36">
        <v>129</v>
      </c>
      <c r="D2182" s="36">
        <v>1274</v>
      </c>
      <c r="E2182" s="37">
        <v>0</v>
      </c>
      <c r="F2182" s="36">
        <v>61</v>
      </c>
      <c r="G2182" s="36">
        <v>279</v>
      </c>
      <c r="H2182" s="35">
        <v>0</v>
      </c>
    </row>
    <row r="2183" spans="1:8" s="171" customFormat="1" x14ac:dyDescent="0.35">
      <c r="A2183" s="181" t="s">
        <v>1071</v>
      </c>
      <c r="B2183" s="70">
        <v>44297</v>
      </c>
      <c r="C2183" s="36">
        <v>76</v>
      </c>
      <c r="D2183" s="36">
        <v>796</v>
      </c>
      <c r="E2183" s="37">
        <v>0</v>
      </c>
      <c r="F2183" s="36">
        <v>27</v>
      </c>
      <c r="G2183" s="36">
        <v>189</v>
      </c>
      <c r="H2183" s="35">
        <v>0</v>
      </c>
    </row>
    <row r="2184" spans="1:8" s="171" customFormat="1" x14ac:dyDescent="0.35">
      <c r="A2184" s="181" t="s">
        <v>1072</v>
      </c>
      <c r="B2184" s="70">
        <v>44297</v>
      </c>
      <c r="C2184" s="36">
        <v>86</v>
      </c>
      <c r="D2184" s="36">
        <v>957</v>
      </c>
      <c r="E2184" s="37">
        <v>0</v>
      </c>
      <c r="F2184" s="36">
        <v>67</v>
      </c>
      <c r="G2184" s="36">
        <v>211</v>
      </c>
      <c r="H2184" s="35">
        <v>0</v>
      </c>
    </row>
    <row r="2185" spans="1:8" s="171" customFormat="1" x14ac:dyDescent="0.35">
      <c r="A2185" s="181" t="s">
        <v>1073</v>
      </c>
      <c r="B2185" s="70">
        <v>44297</v>
      </c>
      <c r="C2185" s="36">
        <v>169</v>
      </c>
      <c r="D2185" s="36">
        <v>860</v>
      </c>
      <c r="E2185" s="37">
        <v>0</v>
      </c>
      <c r="F2185" s="36">
        <v>51</v>
      </c>
      <c r="G2185" s="36">
        <v>208</v>
      </c>
      <c r="H2185" s="35">
        <v>0</v>
      </c>
    </row>
    <row r="2186" spans="1:8" s="171" customFormat="1" x14ac:dyDescent="0.35">
      <c r="A2186" s="181" t="s">
        <v>1068</v>
      </c>
      <c r="B2186" s="70">
        <v>44298</v>
      </c>
      <c r="C2186" s="36">
        <v>374</v>
      </c>
      <c r="D2186" s="36">
        <v>2496</v>
      </c>
      <c r="E2186" s="37">
        <v>0</v>
      </c>
      <c r="F2186" s="36">
        <v>127</v>
      </c>
      <c r="G2186" s="36">
        <v>337</v>
      </c>
      <c r="H2186" s="35">
        <v>0</v>
      </c>
    </row>
    <row r="2187" spans="1:8" s="171" customFormat="1" x14ac:dyDescent="0.35">
      <c r="A2187" s="181" t="s">
        <v>1069</v>
      </c>
      <c r="B2187" s="70">
        <v>44298</v>
      </c>
      <c r="C2187" s="36">
        <v>142</v>
      </c>
      <c r="D2187" s="36">
        <v>1252</v>
      </c>
      <c r="E2187" s="37">
        <v>0</v>
      </c>
      <c r="F2187" s="36">
        <v>62</v>
      </c>
      <c r="G2187" s="36">
        <v>233</v>
      </c>
      <c r="H2187" s="35">
        <v>0</v>
      </c>
    </row>
    <row r="2188" spans="1:8" s="171" customFormat="1" x14ac:dyDescent="0.35">
      <c r="A2188" s="181" t="s">
        <v>1070</v>
      </c>
      <c r="B2188" s="70">
        <v>44298</v>
      </c>
      <c r="C2188" s="36">
        <v>130</v>
      </c>
      <c r="D2188" s="36">
        <v>1268</v>
      </c>
      <c r="E2188" s="37">
        <v>0</v>
      </c>
      <c r="F2188" s="36">
        <v>59</v>
      </c>
      <c r="G2188" s="36">
        <v>272</v>
      </c>
      <c r="H2188" s="35">
        <v>0</v>
      </c>
    </row>
    <row r="2189" spans="1:8" s="171" customFormat="1" x14ac:dyDescent="0.35">
      <c r="A2189" s="181" t="s">
        <v>1071</v>
      </c>
      <c r="B2189" s="70">
        <v>44298</v>
      </c>
      <c r="C2189" s="36">
        <v>78</v>
      </c>
      <c r="D2189" s="36">
        <v>821</v>
      </c>
      <c r="E2189" s="37">
        <v>0</v>
      </c>
      <c r="F2189" s="36">
        <v>23</v>
      </c>
      <c r="G2189" s="36">
        <v>156</v>
      </c>
      <c r="H2189" s="35">
        <v>0</v>
      </c>
    </row>
    <row r="2190" spans="1:8" s="171" customFormat="1" x14ac:dyDescent="0.35">
      <c r="A2190" s="181" t="s">
        <v>1072</v>
      </c>
      <c r="B2190" s="70">
        <v>44298</v>
      </c>
      <c r="C2190" s="36">
        <v>92</v>
      </c>
      <c r="D2190" s="36">
        <v>951</v>
      </c>
      <c r="E2190" s="37">
        <v>0</v>
      </c>
      <c r="F2190" s="36">
        <v>61</v>
      </c>
      <c r="G2190" s="36">
        <v>222</v>
      </c>
      <c r="H2190" s="35">
        <v>0</v>
      </c>
    </row>
    <row r="2191" spans="1:8" s="171" customFormat="1" x14ac:dyDescent="0.35">
      <c r="A2191" s="181" t="s">
        <v>1073</v>
      </c>
      <c r="B2191" s="70">
        <v>44298</v>
      </c>
      <c r="C2191" s="36">
        <v>170</v>
      </c>
      <c r="D2191" s="36">
        <v>870</v>
      </c>
      <c r="E2191" s="37">
        <v>0</v>
      </c>
      <c r="F2191" s="36">
        <v>50</v>
      </c>
      <c r="G2191" s="36">
        <v>197</v>
      </c>
      <c r="H2191" s="35">
        <v>0</v>
      </c>
    </row>
    <row r="2192" spans="1:8" s="171" customFormat="1" x14ac:dyDescent="0.35">
      <c r="A2192" s="181" t="s">
        <v>1068</v>
      </c>
      <c r="B2192" s="70">
        <v>44299</v>
      </c>
      <c r="C2192" s="36">
        <v>397</v>
      </c>
      <c r="D2192" s="36">
        <v>2623</v>
      </c>
      <c r="E2192" s="37">
        <v>0</v>
      </c>
      <c r="F2192" s="36">
        <v>103</v>
      </c>
      <c r="G2192" s="36">
        <v>213</v>
      </c>
      <c r="H2192" s="35">
        <v>0</v>
      </c>
    </row>
    <row r="2193" spans="1:8" s="171" customFormat="1" x14ac:dyDescent="0.35">
      <c r="A2193" s="181" t="s">
        <v>1069</v>
      </c>
      <c r="B2193" s="70">
        <v>44299</v>
      </c>
      <c r="C2193" s="36">
        <v>150</v>
      </c>
      <c r="D2193" s="36">
        <v>1327</v>
      </c>
      <c r="E2193" s="37">
        <v>0</v>
      </c>
      <c r="F2193" s="36">
        <v>61</v>
      </c>
      <c r="G2193" s="36">
        <v>214</v>
      </c>
      <c r="H2193" s="35">
        <v>0</v>
      </c>
    </row>
    <row r="2194" spans="1:8" s="171" customFormat="1" x14ac:dyDescent="0.35">
      <c r="A2194" s="181" t="s">
        <v>1070</v>
      </c>
      <c r="B2194" s="70">
        <v>44299</v>
      </c>
      <c r="C2194" s="36">
        <v>129</v>
      </c>
      <c r="D2194" s="36">
        <v>1357</v>
      </c>
      <c r="E2194" s="37">
        <v>0</v>
      </c>
      <c r="F2194" s="36">
        <v>64</v>
      </c>
      <c r="G2194" s="36">
        <v>215</v>
      </c>
      <c r="H2194" s="35">
        <v>0</v>
      </c>
    </row>
    <row r="2195" spans="1:8" s="171" customFormat="1" x14ac:dyDescent="0.35">
      <c r="A2195" s="181" t="s">
        <v>1071</v>
      </c>
      <c r="B2195" s="70">
        <v>44299</v>
      </c>
      <c r="C2195" s="36">
        <v>86</v>
      </c>
      <c r="D2195" s="36">
        <v>879</v>
      </c>
      <c r="E2195" s="37">
        <v>0</v>
      </c>
      <c r="F2195" s="36">
        <v>18</v>
      </c>
      <c r="G2195" s="36">
        <v>130</v>
      </c>
      <c r="H2195" s="35">
        <v>0</v>
      </c>
    </row>
    <row r="2196" spans="1:8" s="171" customFormat="1" x14ac:dyDescent="0.35">
      <c r="A2196" s="181" t="s">
        <v>1072</v>
      </c>
      <c r="B2196" s="70">
        <v>44299</v>
      </c>
      <c r="C2196" s="36">
        <v>95</v>
      </c>
      <c r="D2196" s="36">
        <v>1020</v>
      </c>
      <c r="E2196" s="37">
        <v>0</v>
      </c>
      <c r="F2196" s="36">
        <v>58</v>
      </c>
      <c r="G2196" s="36">
        <v>176</v>
      </c>
      <c r="H2196" s="35">
        <v>0</v>
      </c>
    </row>
    <row r="2197" spans="1:8" s="171" customFormat="1" x14ac:dyDescent="0.35">
      <c r="A2197" s="181" t="s">
        <v>1073</v>
      </c>
      <c r="B2197" s="70">
        <v>44299</v>
      </c>
      <c r="C2197" s="36">
        <v>177</v>
      </c>
      <c r="D2197" s="36">
        <v>919</v>
      </c>
      <c r="E2197" s="37">
        <v>0</v>
      </c>
      <c r="F2197" s="36">
        <v>43</v>
      </c>
      <c r="G2197" s="36">
        <v>154</v>
      </c>
      <c r="H2197" s="35">
        <v>0</v>
      </c>
    </row>
    <row r="2198" spans="1:8" s="171" customFormat="1" x14ac:dyDescent="0.35">
      <c r="A2198" s="181" t="s">
        <v>1068</v>
      </c>
      <c r="B2198" s="70">
        <v>44300</v>
      </c>
      <c r="C2198" s="36">
        <v>406</v>
      </c>
      <c r="D2198" s="36">
        <v>2667</v>
      </c>
      <c r="E2198" s="37">
        <v>0</v>
      </c>
      <c r="F2198" s="36">
        <v>98</v>
      </c>
      <c r="G2198" s="36">
        <v>182</v>
      </c>
      <c r="H2198" s="35">
        <v>0</v>
      </c>
    </row>
    <row r="2199" spans="1:8" s="171" customFormat="1" x14ac:dyDescent="0.35">
      <c r="A2199" s="181" t="s">
        <v>1069</v>
      </c>
      <c r="B2199" s="70">
        <v>44300</v>
      </c>
      <c r="C2199" s="36">
        <v>159</v>
      </c>
      <c r="D2199" s="36">
        <v>1339</v>
      </c>
      <c r="E2199" s="37">
        <v>0</v>
      </c>
      <c r="F2199" s="36">
        <v>52</v>
      </c>
      <c r="G2199" s="36">
        <v>203</v>
      </c>
      <c r="H2199" s="35">
        <v>0</v>
      </c>
    </row>
    <row r="2200" spans="1:8" s="171" customFormat="1" x14ac:dyDescent="0.35">
      <c r="A2200" s="181" t="s">
        <v>1070</v>
      </c>
      <c r="B2200" s="70">
        <v>44300</v>
      </c>
      <c r="C2200" s="36">
        <v>132</v>
      </c>
      <c r="D2200" s="36">
        <v>1360</v>
      </c>
      <c r="E2200" s="37">
        <v>0</v>
      </c>
      <c r="F2200" s="36">
        <v>61</v>
      </c>
      <c r="G2200" s="36">
        <v>194</v>
      </c>
      <c r="H2200" s="35">
        <v>0</v>
      </c>
    </row>
    <row r="2201" spans="1:8" s="171" customFormat="1" x14ac:dyDescent="0.35">
      <c r="A2201" s="181" t="s">
        <v>1071</v>
      </c>
      <c r="B2201" s="70">
        <v>44300</v>
      </c>
      <c r="C2201" s="36">
        <v>89</v>
      </c>
      <c r="D2201" s="36">
        <v>908</v>
      </c>
      <c r="E2201" s="37">
        <v>0</v>
      </c>
      <c r="F2201" s="36">
        <v>13</v>
      </c>
      <c r="G2201" s="36">
        <v>132</v>
      </c>
      <c r="H2201" s="35">
        <v>0</v>
      </c>
    </row>
    <row r="2202" spans="1:8" s="171" customFormat="1" x14ac:dyDescent="0.35">
      <c r="A2202" s="181" t="s">
        <v>1072</v>
      </c>
      <c r="B2202" s="70">
        <v>44300</v>
      </c>
      <c r="C2202" s="36">
        <v>94</v>
      </c>
      <c r="D2202" s="36">
        <v>964</v>
      </c>
      <c r="E2202" s="37">
        <v>0</v>
      </c>
      <c r="F2202" s="36">
        <v>61</v>
      </c>
      <c r="G2202" s="36">
        <v>236</v>
      </c>
      <c r="H2202" s="35">
        <v>0</v>
      </c>
    </row>
    <row r="2203" spans="1:8" s="171" customFormat="1" x14ac:dyDescent="0.35">
      <c r="A2203" s="181" t="s">
        <v>1073</v>
      </c>
      <c r="B2203" s="70">
        <v>44300</v>
      </c>
      <c r="C2203" s="36">
        <v>169</v>
      </c>
      <c r="D2203" s="36">
        <v>916</v>
      </c>
      <c r="E2203" s="37">
        <v>0</v>
      </c>
      <c r="F2203" s="36">
        <v>51</v>
      </c>
      <c r="G2203" s="36">
        <v>161</v>
      </c>
      <c r="H2203" s="35">
        <v>0</v>
      </c>
    </row>
    <row r="2204" spans="1:8" s="171" customFormat="1" x14ac:dyDescent="0.35">
      <c r="A2204" s="181" t="s">
        <v>1068</v>
      </c>
      <c r="B2204" s="70">
        <v>44301</v>
      </c>
      <c r="C2204" s="36">
        <v>409</v>
      </c>
      <c r="D2204" s="36">
        <v>2704</v>
      </c>
      <c r="E2204" s="37">
        <v>0</v>
      </c>
      <c r="F2204" s="36">
        <v>90</v>
      </c>
      <c r="G2204" s="36">
        <v>146</v>
      </c>
      <c r="H2204" s="35">
        <v>0</v>
      </c>
    </row>
    <row r="2205" spans="1:8" s="171" customFormat="1" x14ac:dyDescent="0.35">
      <c r="A2205" s="181" t="s">
        <v>1069</v>
      </c>
      <c r="B2205" s="70">
        <v>44301</v>
      </c>
      <c r="C2205" s="36">
        <v>163</v>
      </c>
      <c r="D2205" s="36">
        <v>1326</v>
      </c>
      <c r="E2205" s="37">
        <v>0</v>
      </c>
      <c r="F2205" s="36">
        <v>54</v>
      </c>
      <c r="G2205" s="36">
        <v>199</v>
      </c>
      <c r="H2205" s="35">
        <v>0</v>
      </c>
    </row>
    <row r="2206" spans="1:8" s="171" customFormat="1" x14ac:dyDescent="0.35">
      <c r="A2206" s="181" t="s">
        <v>1070</v>
      </c>
      <c r="B2206" s="70">
        <v>44301</v>
      </c>
      <c r="C2206" s="36">
        <v>135</v>
      </c>
      <c r="D2206" s="36">
        <v>1343</v>
      </c>
      <c r="E2206" s="37">
        <v>0</v>
      </c>
      <c r="F2206" s="36">
        <v>57</v>
      </c>
      <c r="G2206" s="36">
        <v>198</v>
      </c>
      <c r="H2206" s="35">
        <v>0</v>
      </c>
    </row>
    <row r="2207" spans="1:8" s="171" customFormat="1" x14ac:dyDescent="0.35">
      <c r="A2207" s="181" t="s">
        <v>1071</v>
      </c>
      <c r="B2207" s="70">
        <v>44301</v>
      </c>
      <c r="C2207" s="36">
        <v>82</v>
      </c>
      <c r="D2207" s="36">
        <v>877</v>
      </c>
      <c r="E2207" s="37">
        <v>0</v>
      </c>
      <c r="F2207" s="36">
        <v>20</v>
      </c>
      <c r="G2207" s="36">
        <v>136</v>
      </c>
      <c r="H2207" s="35">
        <v>0</v>
      </c>
    </row>
    <row r="2208" spans="1:8" s="171" customFormat="1" x14ac:dyDescent="0.35">
      <c r="A2208" s="181" t="s">
        <v>1072</v>
      </c>
      <c r="B2208" s="70">
        <v>44301</v>
      </c>
      <c r="C2208" s="36">
        <v>88</v>
      </c>
      <c r="D2208" s="36">
        <v>1014</v>
      </c>
      <c r="E2208" s="37">
        <v>0</v>
      </c>
      <c r="F2208" s="36">
        <v>67</v>
      </c>
      <c r="G2208" s="36">
        <v>186</v>
      </c>
      <c r="H2208" s="35">
        <v>0</v>
      </c>
    </row>
    <row r="2209" spans="1:8" s="171" customFormat="1" x14ac:dyDescent="0.35">
      <c r="A2209" s="181" t="s">
        <v>1073</v>
      </c>
      <c r="B2209" s="70">
        <v>44301</v>
      </c>
      <c r="C2209" s="36">
        <v>168</v>
      </c>
      <c r="D2209" s="36">
        <v>917</v>
      </c>
      <c r="E2209" s="37">
        <v>0</v>
      </c>
      <c r="F2209" s="36">
        <v>52</v>
      </c>
      <c r="G2209" s="36">
        <v>159</v>
      </c>
      <c r="H2209" s="35">
        <v>0</v>
      </c>
    </row>
    <row r="2210" spans="1:8" s="171" customFormat="1" x14ac:dyDescent="0.35">
      <c r="A2210" s="181" t="s">
        <v>1068</v>
      </c>
      <c r="B2210" s="70">
        <v>44302</v>
      </c>
      <c r="C2210" s="36">
        <v>413</v>
      </c>
      <c r="D2210" s="36">
        <v>2723</v>
      </c>
      <c r="E2210" s="37">
        <v>0</v>
      </c>
      <c r="F2210" s="36">
        <v>88</v>
      </c>
      <c r="G2210" s="36">
        <v>136</v>
      </c>
      <c r="H2210" s="35">
        <v>0</v>
      </c>
    </row>
    <row r="2211" spans="1:8" s="171" customFormat="1" x14ac:dyDescent="0.35">
      <c r="A2211" s="181" t="s">
        <v>1069</v>
      </c>
      <c r="B2211" s="70">
        <v>44302</v>
      </c>
      <c r="C2211" s="36">
        <v>159</v>
      </c>
      <c r="D2211" s="36">
        <v>1301</v>
      </c>
      <c r="E2211" s="37">
        <v>0</v>
      </c>
      <c r="F2211" s="36">
        <v>56</v>
      </c>
      <c r="G2211" s="36">
        <v>237</v>
      </c>
      <c r="H2211" s="35">
        <v>0</v>
      </c>
    </row>
    <row r="2212" spans="1:8" s="171" customFormat="1" x14ac:dyDescent="0.35">
      <c r="A2212" s="181" t="s">
        <v>1070</v>
      </c>
      <c r="B2212" s="70">
        <v>44302</v>
      </c>
      <c r="C2212" s="36">
        <v>131</v>
      </c>
      <c r="D2212" s="36">
        <v>1285</v>
      </c>
      <c r="E2212" s="37">
        <v>0</v>
      </c>
      <c r="F2212" s="36">
        <v>63</v>
      </c>
      <c r="G2212" s="36">
        <v>261</v>
      </c>
      <c r="H2212" s="35">
        <v>0</v>
      </c>
    </row>
    <row r="2213" spans="1:8" s="171" customFormat="1" x14ac:dyDescent="0.35">
      <c r="A2213" s="181" t="s">
        <v>1071</v>
      </c>
      <c r="B2213" s="70">
        <v>44302</v>
      </c>
      <c r="C2213" s="36">
        <v>92</v>
      </c>
      <c r="D2213" s="36">
        <v>863</v>
      </c>
      <c r="E2213" s="37">
        <v>0</v>
      </c>
      <c r="F2213" s="36">
        <v>9</v>
      </c>
      <c r="G2213" s="36">
        <v>137</v>
      </c>
      <c r="H2213" s="35">
        <v>0</v>
      </c>
    </row>
    <row r="2214" spans="1:8" s="171" customFormat="1" x14ac:dyDescent="0.35">
      <c r="A2214" s="181" t="s">
        <v>1072</v>
      </c>
      <c r="B2214" s="70">
        <v>44302</v>
      </c>
      <c r="C2214" s="36">
        <v>87</v>
      </c>
      <c r="D2214" s="36">
        <v>967</v>
      </c>
      <c r="E2214" s="37">
        <v>0</v>
      </c>
      <c r="F2214" s="36">
        <v>68</v>
      </c>
      <c r="G2214" s="36">
        <v>226</v>
      </c>
      <c r="H2214" s="35">
        <v>0</v>
      </c>
    </row>
    <row r="2215" spans="1:8" s="171" customFormat="1" x14ac:dyDescent="0.35">
      <c r="A2215" s="181" t="s">
        <v>1073</v>
      </c>
      <c r="B2215" s="70">
        <v>44302</v>
      </c>
      <c r="C2215" s="36">
        <v>169</v>
      </c>
      <c r="D2215" s="36">
        <v>924</v>
      </c>
      <c r="E2215" s="37">
        <v>0</v>
      </c>
      <c r="F2215" s="36">
        <v>51</v>
      </c>
      <c r="G2215" s="36">
        <v>154</v>
      </c>
      <c r="H2215" s="35">
        <v>0</v>
      </c>
    </row>
    <row r="2216" spans="1:8" s="171" customFormat="1" x14ac:dyDescent="0.35">
      <c r="A2216" s="181" t="s">
        <v>1068</v>
      </c>
      <c r="B2216" s="70">
        <v>44303</v>
      </c>
      <c r="C2216" s="36">
        <v>393</v>
      </c>
      <c r="D2216" s="36">
        <v>2664</v>
      </c>
      <c r="E2216" s="37">
        <v>0</v>
      </c>
      <c r="F2216" s="36">
        <v>110</v>
      </c>
      <c r="G2216" s="36">
        <v>190</v>
      </c>
      <c r="H2216" s="35">
        <v>0</v>
      </c>
    </row>
    <row r="2217" spans="1:8" s="171" customFormat="1" x14ac:dyDescent="0.35">
      <c r="A2217" s="181" t="s">
        <v>1069</v>
      </c>
      <c r="B2217" s="70">
        <v>44303</v>
      </c>
      <c r="C2217" s="36">
        <v>161</v>
      </c>
      <c r="D2217" s="36">
        <v>1279</v>
      </c>
      <c r="E2217" s="37">
        <v>0</v>
      </c>
      <c r="F2217" s="36">
        <v>52</v>
      </c>
      <c r="G2217" s="36">
        <v>234</v>
      </c>
      <c r="H2217" s="35">
        <v>0</v>
      </c>
    </row>
    <row r="2218" spans="1:8" s="171" customFormat="1" x14ac:dyDescent="0.35">
      <c r="A2218" s="181" t="s">
        <v>1070</v>
      </c>
      <c r="B2218" s="70">
        <v>44303</v>
      </c>
      <c r="C2218" s="36">
        <v>129</v>
      </c>
      <c r="D2218" s="36">
        <v>1258</v>
      </c>
      <c r="E2218" s="37">
        <v>0</v>
      </c>
      <c r="F2218" s="36">
        <v>66</v>
      </c>
      <c r="G2218" s="36">
        <v>282</v>
      </c>
      <c r="H2218" s="35">
        <v>0</v>
      </c>
    </row>
    <row r="2219" spans="1:8" s="171" customFormat="1" x14ac:dyDescent="0.35">
      <c r="A2219" s="181" t="s">
        <v>1071</v>
      </c>
      <c r="B2219" s="70">
        <v>44303</v>
      </c>
      <c r="C2219" s="36">
        <v>82</v>
      </c>
      <c r="D2219" s="36">
        <v>823</v>
      </c>
      <c r="E2219" s="37">
        <v>0</v>
      </c>
      <c r="F2219" s="36">
        <v>20</v>
      </c>
      <c r="G2219" s="36">
        <v>183</v>
      </c>
      <c r="H2219" s="35">
        <v>0</v>
      </c>
    </row>
    <row r="2220" spans="1:8" s="171" customFormat="1" x14ac:dyDescent="0.35">
      <c r="A2220" s="181" t="s">
        <v>1072</v>
      </c>
      <c r="B2220" s="70">
        <v>44303</v>
      </c>
      <c r="C2220" s="36">
        <v>88</v>
      </c>
      <c r="D2220" s="36">
        <v>900</v>
      </c>
      <c r="E2220" s="37">
        <v>0</v>
      </c>
      <c r="F2220" s="36">
        <v>65</v>
      </c>
      <c r="G2220" s="36">
        <v>276</v>
      </c>
      <c r="H2220" s="35">
        <v>0</v>
      </c>
    </row>
    <row r="2221" spans="1:8" s="171" customFormat="1" x14ac:dyDescent="0.35">
      <c r="A2221" s="181" t="s">
        <v>1073</v>
      </c>
      <c r="B2221" s="70">
        <v>44303</v>
      </c>
      <c r="C2221" s="36">
        <v>165</v>
      </c>
      <c r="D2221" s="36">
        <v>907</v>
      </c>
      <c r="E2221" s="37">
        <v>0</v>
      </c>
      <c r="F2221" s="36">
        <v>55</v>
      </c>
      <c r="G2221" s="36">
        <v>164</v>
      </c>
      <c r="H2221" s="35">
        <v>0</v>
      </c>
    </row>
    <row r="2222" spans="1:8" s="171" customFormat="1" x14ac:dyDescent="0.35">
      <c r="A2222" s="181" t="s">
        <v>1068</v>
      </c>
      <c r="B2222" s="70">
        <v>44304</v>
      </c>
      <c r="C2222" s="36">
        <v>378</v>
      </c>
      <c r="D2222" s="36">
        <v>2521</v>
      </c>
      <c r="E2222" s="37">
        <v>0</v>
      </c>
      <c r="F2222" s="36">
        <v>117</v>
      </c>
      <c r="G2222" s="36">
        <v>322</v>
      </c>
      <c r="H2222" s="35">
        <v>0</v>
      </c>
    </row>
    <row r="2223" spans="1:8" s="171" customFormat="1" x14ac:dyDescent="0.35">
      <c r="A2223" s="181" t="s">
        <v>1069</v>
      </c>
      <c r="B2223" s="70">
        <v>44304</v>
      </c>
      <c r="C2223" s="36">
        <v>154</v>
      </c>
      <c r="D2223" s="36">
        <v>1231</v>
      </c>
      <c r="E2223" s="37">
        <v>0</v>
      </c>
      <c r="F2223" s="36">
        <v>64</v>
      </c>
      <c r="G2223" s="36">
        <v>250</v>
      </c>
      <c r="H2223" s="35">
        <v>0</v>
      </c>
    </row>
    <row r="2224" spans="1:8" s="171" customFormat="1" x14ac:dyDescent="0.35">
      <c r="A2224" s="181" t="s">
        <v>1070</v>
      </c>
      <c r="B2224" s="70">
        <v>44304</v>
      </c>
      <c r="C2224" s="36">
        <v>123</v>
      </c>
      <c r="D2224" s="36">
        <v>1199</v>
      </c>
      <c r="E2224" s="37">
        <v>0</v>
      </c>
      <c r="F2224" s="36">
        <v>70</v>
      </c>
      <c r="G2224" s="36">
        <v>327</v>
      </c>
      <c r="H2224" s="35">
        <v>0</v>
      </c>
    </row>
    <row r="2225" spans="1:8" s="171" customFormat="1" x14ac:dyDescent="0.35">
      <c r="A2225" s="181" t="s">
        <v>1071</v>
      </c>
      <c r="B2225" s="70">
        <v>44304</v>
      </c>
      <c r="C2225" s="36">
        <v>79</v>
      </c>
      <c r="D2225" s="36">
        <v>765</v>
      </c>
      <c r="E2225" s="37">
        <v>0</v>
      </c>
      <c r="F2225" s="36">
        <v>22</v>
      </c>
      <c r="G2225" s="36">
        <v>245</v>
      </c>
      <c r="H2225" s="35">
        <v>0</v>
      </c>
    </row>
    <row r="2226" spans="1:8" s="171" customFormat="1" x14ac:dyDescent="0.35">
      <c r="A2226" s="181" t="s">
        <v>1072</v>
      </c>
      <c r="B2226" s="70">
        <v>44304</v>
      </c>
      <c r="C2226" s="36">
        <v>91</v>
      </c>
      <c r="D2226" s="36">
        <v>871</v>
      </c>
      <c r="E2226" s="37">
        <v>0</v>
      </c>
      <c r="F2226" s="36">
        <v>62</v>
      </c>
      <c r="G2226" s="36">
        <v>305</v>
      </c>
      <c r="H2226" s="35">
        <v>0</v>
      </c>
    </row>
    <row r="2227" spans="1:8" s="171" customFormat="1" x14ac:dyDescent="0.35">
      <c r="A2227" s="181" t="s">
        <v>1073</v>
      </c>
      <c r="B2227" s="70">
        <v>44304</v>
      </c>
      <c r="C2227" s="36">
        <v>158</v>
      </c>
      <c r="D2227" s="36">
        <v>878</v>
      </c>
      <c r="E2227" s="37">
        <v>0</v>
      </c>
      <c r="F2227" s="36">
        <v>62</v>
      </c>
      <c r="G2227" s="36">
        <v>199</v>
      </c>
      <c r="H2227" s="35">
        <v>0</v>
      </c>
    </row>
    <row r="2228" spans="1:8" s="171" customFormat="1" x14ac:dyDescent="0.35">
      <c r="A2228" s="181" t="s">
        <v>1068</v>
      </c>
      <c r="B2228" s="70">
        <v>44305</v>
      </c>
      <c r="C2228" s="36">
        <v>376</v>
      </c>
      <c r="D2228" s="36">
        <v>2488</v>
      </c>
      <c r="E2228" s="37">
        <v>0</v>
      </c>
      <c r="F2228" s="36">
        <v>123</v>
      </c>
      <c r="G2228" s="36">
        <v>317</v>
      </c>
      <c r="H2228" s="35">
        <v>0</v>
      </c>
    </row>
    <row r="2229" spans="1:8" s="171" customFormat="1" x14ac:dyDescent="0.35">
      <c r="A2229" s="181" t="s">
        <v>1069</v>
      </c>
      <c r="B2229" s="70">
        <v>44305</v>
      </c>
      <c r="C2229" s="36">
        <v>148</v>
      </c>
      <c r="D2229" s="36">
        <v>1215</v>
      </c>
      <c r="E2229" s="37">
        <v>0</v>
      </c>
      <c r="F2229" s="36">
        <v>68</v>
      </c>
      <c r="G2229" s="36">
        <v>281</v>
      </c>
      <c r="H2229" s="35">
        <v>0</v>
      </c>
    </row>
    <row r="2230" spans="1:8" s="171" customFormat="1" x14ac:dyDescent="0.35">
      <c r="A2230" s="181" t="s">
        <v>1070</v>
      </c>
      <c r="B2230" s="70">
        <v>44305</v>
      </c>
      <c r="C2230" s="36">
        <v>120</v>
      </c>
      <c r="D2230" s="36">
        <v>1230</v>
      </c>
      <c r="E2230" s="37">
        <v>0</v>
      </c>
      <c r="F2230" s="36">
        <v>72</v>
      </c>
      <c r="G2230" s="36">
        <v>311</v>
      </c>
      <c r="H2230" s="35">
        <v>0</v>
      </c>
    </row>
    <row r="2231" spans="1:8" s="171" customFormat="1" x14ac:dyDescent="0.35">
      <c r="A2231" s="181" t="s">
        <v>1071</v>
      </c>
      <c r="B2231" s="70">
        <v>44305</v>
      </c>
      <c r="C2231" s="36">
        <v>79</v>
      </c>
      <c r="D2231" s="36">
        <v>824</v>
      </c>
      <c r="E2231" s="37">
        <v>0</v>
      </c>
      <c r="F2231" s="36">
        <v>23</v>
      </c>
      <c r="G2231" s="36">
        <v>186</v>
      </c>
      <c r="H2231" s="35">
        <v>0</v>
      </c>
    </row>
    <row r="2232" spans="1:8" s="171" customFormat="1" x14ac:dyDescent="0.35">
      <c r="A2232" s="181" t="s">
        <v>1072</v>
      </c>
      <c r="B2232" s="70">
        <v>44305</v>
      </c>
      <c r="C2232" s="36">
        <v>85</v>
      </c>
      <c r="D2232" s="36">
        <v>883</v>
      </c>
      <c r="E2232" s="37">
        <v>0</v>
      </c>
      <c r="F2232" s="36">
        <v>68</v>
      </c>
      <c r="G2232" s="36">
        <v>283</v>
      </c>
      <c r="H2232" s="35">
        <v>0</v>
      </c>
    </row>
    <row r="2233" spans="1:8" s="171" customFormat="1" x14ac:dyDescent="0.35">
      <c r="A2233" s="181" t="s">
        <v>1073</v>
      </c>
      <c r="B2233" s="70">
        <v>44305</v>
      </c>
      <c r="C2233" s="36">
        <v>159</v>
      </c>
      <c r="D2233" s="36">
        <v>869</v>
      </c>
      <c r="E2233" s="37">
        <v>0</v>
      </c>
      <c r="F2233" s="36">
        <v>61</v>
      </c>
      <c r="G2233" s="36">
        <v>210</v>
      </c>
      <c r="H2233" s="35">
        <v>0</v>
      </c>
    </row>
    <row r="2234" spans="1:8" s="171" customFormat="1" x14ac:dyDescent="0.35">
      <c r="A2234" s="181" t="s">
        <v>1068</v>
      </c>
      <c r="B2234" s="70">
        <v>44306</v>
      </c>
      <c r="C2234" s="36">
        <v>400</v>
      </c>
      <c r="D2234" s="36">
        <v>2564</v>
      </c>
      <c r="E2234" s="37">
        <v>0</v>
      </c>
      <c r="F2234" s="36">
        <v>104</v>
      </c>
      <c r="G2234" s="36">
        <v>259</v>
      </c>
      <c r="H2234" s="35">
        <v>0</v>
      </c>
    </row>
    <row r="2235" spans="1:8" s="171" customFormat="1" x14ac:dyDescent="0.35">
      <c r="A2235" s="181" t="s">
        <v>1069</v>
      </c>
      <c r="B2235" s="70">
        <v>44306</v>
      </c>
      <c r="C2235" s="36">
        <v>150</v>
      </c>
      <c r="D2235" s="36">
        <v>1263</v>
      </c>
      <c r="E2235" s="37">
        <v>0</v>
      </c>
      <c r="F2235" s="36">
        <v>69</v>
      </c>
      <c r="G2235" s="36">
        <v>245</v>
      </c>
      <c r="H2235" s="35">
        <v>0</v>
      </c>
    </row>
    <row r="2236" spans="1:8" s="171" customFormat="1" x14ac:dyDescent="0.35">
      <c r="A2236" s="181" t="s">
        <v>1070</v>
      </c>
      <c r="B2236" s="70">
        <v>44306</v>
      </c>
      <c r="C2236" s="36">
        <v>125</v>
      </c>
      <c r="D2236" s="36">
        <v>1269</v>
      </c>
      <c r="E2236" s="37">
        <v>0</v>
      </c>
      <c r="F2236" s="36">
        <v>72</v>
      </c>
      <c r="G2236" s="36">
        <v>284</v>
      </c>
      <c r="H2236" s="35">
        <v>0</v>
      </c>
    </row>
    <row r="2237" spans="1:8" s="171" customFormat="1" x14ac:dyDescent="0.35">
      <c r="A2237" s="181" t="s">
        <v>1071</v>
      </c>
      <c r="B2237" s="70">
        <v>44306</v>
      </c>
      <c r="C2237" s="36">
        <v>83</v>
      </c>
      <c r="D2237" s="36">
        <v>868</v>
      </c>
      <c r="E2237" s="37">
        <v>0</v>
      </c>
      <c r="F2237" s="36">
        <v>18</v>
      </c>
      <c r="G2237" s="36">
        <v>150</v>
      </c>
      <c r="H2237" s="35">
        <v>0</v>
      </c>
    </row>
    <row r="2238" spans="1:8" s="171" customFormat="1" x14ac:dyDescent="0.35">
      <c r="A2238" s="181" t="s">
        <v>1072</v>
      </c>
      <c r="B2238" s="70">
        <v>44306</v>
      </c>
      <c r="C2238" s="36">
        <v>85</v>
      </c>
      <c r="D2238" s="36">
        <v>927</v>
      </c>
      <c r="E2238" s="37">
        <v>0</v>
      </c>
      <c r="F2238" s="36">
        <v>67</v>
      </c>
      <c r="G2238" s="36">
        <v>261</v>
      </c>
      <c r="H2238" s="35">
        <v>0</v>
      </c>
    </row>
    <row r="2239" spans="1:8" s="171" customFormat="1" x14ac:dyDescent="0.35">
      <c r="A2239" s="181" t="s">
        <v>1073</v>
      </c>
      <c r="B2239" s="70">
        <v>44306</v>
      </c>
      <c r="C2239" s="36">
        <v>173</v>
      </c>
      <c r="D2239" s="36">
        <v>902</v>
      </c>
      <c r="E2239" s="37">
        <v>0</v>
      </c>
      <c r="F2239" s="36">
        <v>47</v>
      </c>
      <c r="G2239" s="36">
        <v>176</v>
      </c>
      <c r="H2239" s="35">
        <v>0</v>
      </c>
    </row>
    <row r="2240" spans="1:8" s="171" customFormat="1" x14ac:dyDescent="0.35">
      <c r="A2240" s="181" t="s">
        <v>1068</v>
      </c>
      <c r="B2240" s="70">
        <v>44307</v>
      </c>
      <c r="C2240" s="36">
        <v>422</v>
      </c>
      <c r="D2240" s="36">
        <v>2652</v>
      </c>
      <c r="E2240" s="37">
        <v>0</v>
      </c>
      <c r="F2240" s="36">
        <v>71</v>
      </c>
      <c r="G2240" s="36">
        <v>179</v>
      </c>
      <c r="H2240" s="35">
        <v>0</v>
      </c>
    </row>
    <row r="2241" spans="1:8" s="171" customFormat="1" x14ac:dyDescent="0.35">
      <c r="A2241" s="181" t="s">
        <v>1069</v>
      </c>
      <c r="B2241" s="70">
        <v>44307</v>
      </c>
      <c r="C2241" s="36">
        <v>150</v>
      </c>
      <c r="D2241" s="36">
        <v>1301</v>
      </c>
      <c r="E2241" s="37">
        <v>0</v>
      </c>
      <c r="F2241" s="36">
        <v>66</v>
      </c>
      <c r="G2241" s="36">
        <v>201</v>
      </c>
      <c r="H2241" s="35">
        <v>0</v>
      </c>
    </row>
    <row r="2242" spans="1:8" s="171" customFormat="1" x14ac:dyDescent="0.35">
      <c r="A2242" s="181" t="s">
        <v>1070</v>
      </c>
      <c r="B2242" s="70">
        <v>44307</v>
      </c>
      <c r="C2242" s="36">
        <v>146</v>
      </c>
      <c r="D2242" s="36">
        <v>1284</v>
      </c>
      <c r="E2242" s="37">
        <v>0</v>
      </c>
      <c r="F2242" s="36">
        <v>51</v>
      </c>
      <c r="G2242" s="36">
        <v>256</v>
      </c>
      <c r="H2242" s="35">
        <v>0</v>
      </c>
    </row>
    <row r="2243" spans="1:8" s="171" customFormat="1" x14ac:dyDescent="0.35">
      <c r="A2243" s="181" t="s">
        <v>1071</v>
      </c>
      <c r="B2243" s="70">
        <v>44307</v>
      </c>
      <c r="C2243" s="36">
        <v>81</v>
      </c>
      <c r="D2243" s="36">
        <v>893</v>
      </c>
      <c r="E2243" s="37">
        <v>0</v>
      </c>
      <c r="F2243" s="36">
        <v>18</v>
      </c>
      <c r="G2243" s="36">
        <v>127</v>
      </c>
      <c r="H2243" s="35">
        <v>0</v>
      </c>
    </row>
    <row r="2244" spans="1:8" s="171" customFormat="1" x14ac:dyDescent="0.35">
      <c r="A2244" s="181" t="s">
        <v>1072</v>
      </c>
      <c r="B2244" s="70">
        <v>44307</v>
      </c>
      <c r="C2244" s="36">
        <v>89</v>
      </c>
      <c r="D2244" s="36">
        <v>945</v>
      </c>
      <c r="E2244" s="37">
        <v>0</v>
      </c>
      <c r="F2244" s="36">
        <v>65</v>
      </c>
      <c r="G2244" s="36">
        <v>234</v>
      </c>
      <c r="H2244" s="35">
        <v>0</v>
      </c>
    </row>
    <row r="2245" spans="1:8" s="171" customFormat="1" x14ac:dyDescent="0.35">
      <c r="A2245" s="181" t="s">
        <v>1073</v>
      </c>
      <c r="B2245" s="70">
        <v>44307</v>
      </c>
      <c r="C2245" s="36">
        <v>176</v>
      </c>
      <c r="D2245" s="36">
        <v>915</v>
      </c>
      <c r="E2245" s="37">
        <v>0</v>
      </c>
      <c r="F2245" s="36">
        <v>44</v>
      </c>
      <c r="G2245" s="36">
        <v>162</v>
      </c>
      <c r="H2245" s="35">
        <v>0</v>
      </c>
    </row>
    <row r="2246" spans="1:8" s="171" customFormat="1" x14ac:dyDescent="0.35">
      <c r="A2246" s="181" t="s">
        <v>1068</v>
      </c>
      <c r="B2246" s="70">
        <v>44308</v>
      </c>
      <c r="C2246" s="36">
        <v>416</v>
      </c>
      <c r="D2246" s="36">
        <v>2657</v>
      </c>
      <c r="E2246" s="37">
        <v>0</v>
      </c>
      <c r="F2246" s="36">
        <v>89</v>
      </c>
      <c r="G2246" s="36">
        <v>183</v>
      </c>
      <c r="H2246" s="35">
        <v>0</v>
      </c>
    </row>
    <row r="2247" spans="1:8" s="171" customFormat="1" x14ac:dyDescent="0.35">
      <c r="A2247" s="181" t="s">
        <v>1069</v>
      </c>
      <c r="B2247" s="70">
        <v>44308</v>
      </c>
      <c r="C2247" s="36">
        <v>157</v>
      </c>
      <c r="D2247" s="36">
        <v>1293</v>
      </c>
      <c r="E2247" s="37">
        <v>0</v>
      </c>
      <c r="F2247" s="36">
        <v>62</v>
      </c>
      <c r="G2247" s="36">
        <v>215</v>
      </c>
      <c r="H2247" s="35">
        <v>0</v>
      </c>
    </row>
    <row r="2248" spans="1:8" s="171" customFormat="1" x14ac:dyDescent="0.35">
      <c r="A2248" s="181" t="s">
        <v>1070</v>
      </c>
      <c r="B2248" s="70">
        <v>44308</v>
      </c>
      <c r="C2248" s="36">
        <v>133</v>
      </c>
      <c r="D2248" s="36">
        <v>1296</v>
      </c>
      <c r="E2248" s="37">
        <v>0</v>
      </c>
      <c r="F2248" s="36">
        <v>63</v>
      </c>
      <c r="G2248" s="36">
        <v>248</v>
      </c>
      <c r="H2248" s="35">
        <v>0</v>
      </c>
    </row>
    <row r="2249" spans="1:8" s="171" customFormat="1" x14ac:dyDescent="0.35">
      <c r="A2249" s="181" t="s">
        <v>1071</v>
      </c>
      <c r="B2249" s="70">
        <v>44308</v>
      </c>
      <c r="C2249" s="36">
        <v>78</v>
      </c>
      <c r="D2249" s="36">
        <v>891</v>
      </c>
      <c r="E2249" s="37">
        <v>0</v>
      </c>
      <c r="F2249" s="36">
        <v>23</v>
      </c>
      <c r="G2249" s="36">
        <v>114</v>
      </c>
      <c r="H2249" s="35">
        <v>0</v>
      </c>
    </row>
    <row r="2250" spans="1:8" s="171" customFormat="1" x14ac:dyDescent="0.35">
      <c r="A2250" s="181" t="s">
        <v>1072</v>
      </c>
      <c r="B2250" s="70">
        <v>44308</v>
      </c>
      <c r="C2250" s="36">
        <v>87</v>
      </c>
      <c r="D2250" s="36">
        <v>989</v>
      </c>
      <c r="E2250" s="37">
        <v>0</v>
      </c>
      <c r="F2250" s="36">
        <v>67</v>
      </c>
      <c r="G2250" s="36">
        <v>218</v>
      </c>
      <c r="H2250" s="35">
        <v>0</v>
      </c>
    </row>
    <row r="2251" spans="1:8" s="171" customFormat="1" x14ac:dyDescent="0.35">
      <c r="A2251" s="181" t="s">
        <v>1073</v>
      </c>
      <c r="B2251" s="70">
        <v>44308</v>
      </c>
      <c r="C2251" s="36">
        <v>165</v>
      </c>
      <c r="D2251" s="36">
        <v>889</v>
      </c>
      <c r="E2251" s="37">
        <v>0</v>
      </c>
      <c r="F2251" s="36">
        <v>55</v>
      </c>
      <c r="G2251" s="36">
        <v>187</v>
      </c>
      <c r="H2251" s="35">
        <v>0</v>
      </c>
    </row>
    <row r="2252" spans="1:8" s="171" customFormat="1" x14ac:dyDescent="0.35">
      <c r="A2252" s="181" t="s">
        <v>1068</v>
      </c>
      <c r="B2252" s="70">
        <v>44309</v>
      </c>
      <c r="C2252" s="36">
        <v>429</v>
      </c>
      <c r="D2252" s="36">
        <v>2665</v>
      </c>
      <c r="E2252" s="37">
        <v>0</v>
      </c>
      <c r="F2252" s="36">
        <v>75</v>
      </c>
      <c r="G2252" s="36">
        <v>184</v>
      </c>
      <c r="H2252" s="35">
        <v>0</v>
      </c>
    </row>
    <row r="2253" spans="1:8" s="171" customFormat="1" x14ac:dyDescent="0.35">
      <c r="A2253" s="181" t="s">
        <v>1069</v>
      </c>
      <c r="B2253" s="70">
        <v>44309</v>
      </c>
      <c r="C2253" s="36">
        <v>159</v>
      </c>
      <c r="D2253" s="36">
        <v>1245</v>
      </c>
      <c r="E2253" s="37">
        <v>0</v>
      </c>
      <c r="F2253" s="36">
        <v>59</v>
      </c>
      <c r="G2253" s="36">
        <v>253</v>
      </c>
      <c r="H2253" s="35">
        <v>0</v>
      </c>
    </row>
    <row r="2254" spans="1:8" s="171" customFormat="1" x14ac:dyDescent="0.35">
      <c r="A2254" s="181" t="s">
        <v>1070</v>
      </c>
      <c r="B2254" s="70">
        <v>44309</v>
      </c>
      <c r="C2254" s="36">
        <v>128</v>
      </c>
      <c r="D2254" s="36">
        <v>1254</v>
      </c>
      <c r="E2254" s="37">
        <v>0</v>
      </c>
      <c r="F2254" s="36">
        <v>70</v>
      </c>
      <c r="G2254" s="36">
        <v>290</v>
      </c>
      <c r="H2254" s="35">
        <v>0</v>
      </c>
    </row>
    <row r="2255" spans="1:8" s="171" customFormat="1" x14ac:dyDescent="0.35">
      <c r="A2255" s="181" t="s">
        <v>1071</v>
      </c>
      <c r="B2255" s="70">
        <v>44309</v>
      </c>
      <c r="C2255" s="36">
        <v>79</v>
      </c>
      <c r="D2255" s="36">
        <v>896</v>
      </c>
      <c r="E2255" s="37">
        <v>0</v>
      </c>
      <c r="F2255" s="36">
        <v>22</v>
      </c>
      <c r="G2255" s="36">
        <v>127</v>
      </c>
      <c r="H2255" s="35">
        <v>0</v>
      </c>
    </row>
    <row r="2256" spans="1:8" s="171" customFormat="1" x14ac:dyDescent="0.35">
      <c r="A2256" s="181" t="s">
        <v>1072</v>
      </c>
      <c r="B2256" s="70">
        <v>44309</v>
      </c>
      <c r="C2256" s="36">
        <v>77</v>
      </c>
      <c r="D2256" s="36">
        <v>980</v>
      </c>
      <c r="E2256" s="37">
        <v>0</v>
      </c>
      <c r="F2256" s="36">
        <v>75</v>
      </c>
      <c r="G2256" s="36">
        <v>214</v>
      </c>
      <c r="H2256" s="35">
        <v>0</v>
      </c>
    </row>
    <row r="2257" spans="1:8" s="171" customFormat="1" x14ac:dyDescent="0.35">
      <c r="A2257" s="181" t="s">
        <v>1073</v>
      </c>
      <c r="B2257" s="70">
        <v>44309</v>
      </c>
      <c r="C2257" s="36">
        <v>165</v>
      </c>
      <c r="D2257" s="36">
        <v>855</v>
      </c>
      <c r="E2257" s="37">
        <v>0</v>
      </c>
      <c r="F2257" s="36">
        <v>55</v>
      </c>
      <c r="G2257" s="36">
        <v>215</v>
      </c>
      <c r="H2257" s="35">
        <v>0</v>
      </c>
    </row>
    <row r="2258" spans="1:8" s="171" customFormat="1" x14ac:dyDescent="0.35">
      <c r="A2258" s="181" t="s">
        <v>1068</v>
      </c>
      <c r="B2258" s="70">
        <v>44310</v>
      </c>
      <c r="C2258" s="36">
        <v>408</v>
      </c>
      <c r="D2258" s="36">
        <v>2563</v>
      </c>
      <c r="E2258" s="37">
        <v>0</v>
      </c>
      <c r="F2258" s="36">
        <v>95</v>
      </c>
      <c r="G2258" s="36">
        <v>275</v>
      </c>
      <c r="H2258" s="35">
        <v>0</v>
      </c>
    </row>
    <row r="2259" spans="1:8" s="171" customFormat="1" x14ac:dyDescent="0.35">
      <c r="A2259" s="181" t="s">
        <v>1069</v>
      </c>
      <c r="B2259" s="70">
        <v>44310</v>
      </c>
      <c r="C2259" s="36">
        <v>159</v>
      </c>
      <c r="D2259" s="36">
        <v>1220</v>
      </c>
      <c r="E2259" s="37">
        <v>0</v>
      </c>
      <c r="F2259" s="36">
        <v>61</v>
      </c>
      <c r="G2259" s="36">
        <v>273</v>
      </c>
      <c r="H2259" s="35">
        <v>0</v>
      </c>
    </row>
    <row r="2260" spans="1:8" s="171" customFormat="1" x14ac:dyDescent="0.35">
      <c r="A2260" s="181" t="s">
        <v>1070</v>
      </c>
      <c r="B2260" s="70">
        <v>44310</v>
      </c>
      <c r="C2260" s="36">
        <v>127</v>
      </c>
      <c r="D2260" s="36">
        <v>1220</v>
      </c>
      <c r="E2260" s="37">
        <v>0</v>
      </c>
      <c r="F2260" s="36">
        <v>68</v>
      </c>
      <c r="G2260" s="36">
        <v>341</v>
      </c>
      <c r="H2260" s="35">
        <v>0</v>
      </c>
    </row>
    <row r="2261" spans="1:8" s="171" customFormat="1" x14ac:dyDescent="0.35">
      <c r="A2261" s="181" t="s">
        <v>1071</v>
      </c>
      <c r="B2261" s="70">
        <v>44310</v>
      </c>
      <c r="C2261" s="36">
        <v>73</v>
      </c>
      <c r="D2261" s="36">
        <v>801</v>
      </c>
      <c r="E2261" s="37">
        <v>0</v>
      </c>
      <c r="F2261" s="36">
        <v>27</v>
      </c>
      <c r="G2261" s="36">
        <v>201</v>
      </c>
      <c r="H2261" s="35">
        <v>0</v>
      </c>
    </row>
    <row r="2262" spans="1:8" s="171" customFormat="1" x14ac:dyDescent="0.35">
      <c r="A2262" s="181" t="s">
        <v>1072</v>
      </c>
      <c r="B2262" s="70">
        <v>44310</v>
      </c>
      <c r="C2262" s="36">
        <v>79</v>
      </c>
      <c r="D2262" s="36">
        <v>941</v>
      </c>
      <c r="E2262" s="37">
        <v>0</v>
      </c>
      <c r="F2262" s="36">
        <v>74</v>
      </c>
      <c r="G2262" s="36">
        <v>239</v>
      </c>
      <c r="H2262" s="35">
        <v>0</v>
      </c>
    </row>
    <row r="2263" spans="1:8" s="171" customFormat="1" x14ac:dyDescent="0.35">
      <c r="A2263" s="181" t="s">
        <v>1073</v>
      </c>
      <c r="B2263" s="70">
        <v>44310</v>
      </c>
      <c r="C2263" s="36">
        <v>167</v>
      </c>
      <c r="D2263" s="36">
        <v>827</v>
      </c>
      <c r="E2263" s="37">
        <v>0</v>
      </c>
      <c r="F2263" s="36">
        <v>53</v>
      </c>
      <c r="G2263" s="36">
        <v>241</v>
      </c>
      <c r="H2263" s="35">
        <v>0</v>
      </c>
    </row>
    <row r="2264" spans="1:8" s="171" customFormat="1" x14ac:dyDescent="0.35">
      <c r="A2264" s="181" t="s">
        <v>1068</v>
      </c>
      <c r="B2264" s="70">
        <v>44311</v>
      </c>
      <c r="C2264" s="36">
        <v>389</v>
      </c>
      <c r="D2264" s="36">
        <v>2466</v>
      </c>
      <c r="E2264" s="37">
        <v>0</v>
      </c>
      <c r="F2264" s="36">
        <v>99</v>
      </c>
      <c r="G2264" s="36">
        <v>337</v>
      </c>
      <c r="H2264" s="35">
        <v>0</v>
      </c>
    </row>
    <row r="2265" spans="1:8" s="171" customFormat="1" x14ac:dyDescent="0.35">
      <c r="A2265" s="181" t="s">
        <v>1069</v>
      </c>
      <c r="B2265" s="70">
        <v>44311</v>
      </c>
      <c r="C2265" s="36">
        <v>141</v>
      </c>
      <c r="D2265" s="36">
        <v>1186</v>
      </c>
      <c r="E2265" s="37">
        <v>0</v>
      </c>
      <c r="F2265" s="36">
        <v>72</v>
      </c>
      <c r="G2265" s="36">
        <v>282</v>
      </c>
      <c r="H2265" s="35">
        <v>0</v>
      </c>
    </row>
    <row r="2266" spans="1:8" s="171" customFormat="1" x14ac:dyDescent="0.35">
      <c r="A2266" s="181" t="s">
        <v>1070</v>
      </c>
      <c r="B2266" s="70">
        <v>44311</v>
      </c>
      <c r="C2266" s="36">
        <v>118</v>
      </c>
      <c r="D2266" s="36">
        <v>1159</v>
      </c>
      <c r="E2266" s="37">
        <v>0</v>
      </c>
      <c r="F2266" s="36">
        <v>77</v>
      </c>
      <c r="G2266" s="36">
        <v>372</v>
      </c>
      <c r="H2266" s="35">
        <v>0</v>
      </c>
    </row>
    <row r="2267" spans="1:8" s="171" customFormat="1" x14ac:dyDescent="0.35">
      <c r="A2267" s="181" t="s">
        <v>1071</v>
      </c>
      <c r="B2267" s="70">
        <v>44311</v>
      </c>
      <c r="C2267" s="36">
        <v>66</v>
      </c>
      <c r="D2267" s="36">
        <v>793</v>
      </c>
      <c r="E2267" s="37">
        <v>0</v>
      </c>
      <c r="F2267" s="36">
        <v>32</v>
      </c>
      <c r="G2267" s="36">
        <v>198</v>
      </c>
      <c r="H2267" s="35">
        <v>0</v>
      </c>
    </row>
    <row r="2268" spans="1:8" s="171" customFormat="1" x14ac:dyDescent="0.35">
      <c r="A2268" s="181" t="s">
        <v>1072</v>
      </c>
      <c r="B2268" s="70">
        <v>44311</v>
      </c>
      <c r="C2268" s="36">
        <v>85</v>
      </c>
      <c r="D2268" s="36">
        <v>898</v>
      </c>
      <c r="E2268" s="37">
        <v>0</v>
      </c>
      <c r="F2268" s="36">
        <v>69</v>
      </c>
      <c r="G2268" s="36">
        <v>282</v>
      </c>
      <c r="H2268" s="35">
        <v>0</v>
      </c>
    </row>
    <row r="2269" spans="1:8" s="171" customFormat="1" x14ac:dyDescent="0.35">
      <c r="A2269" s="181" t="s">
        <v>1073</v>
      </c>
      <c r="B2269" s="70">
        <v>44311</v>
      </c>
      <c r="C2269" s="36">
        <v>161</v>
      </c>
      <c r="D2269" s="36">
        <v>838</v>
      </c>
      <c r="E2269" s="37">
        <v>0</v>
      </c>
      <c r="F2269" s="36">
        <v>59</v>
      </c>
      <c r="G2269" s="36">
        <v>232</v>
      </c>
      <c r="H2269" s="35">
        <v>0</v>
      </c>
    </row>
    <row r="2270" spans="1:8" s="171" customFormat="1" x14ac:dyDescent="0.35">
      <c r="A2270" s="181" t="s">
        <v>1068</v>
      </c>
      <c r="B2270" s="70">
        <v>44312</v>
      </c>
      <c r="C2270" s="36">
        <v>389</v>
      </c>
      <c r="D2270" s="36">
        <v>2440</v>
      </c>
      <c r="E2270" s="37">
        <v>0</v>
      </c>
      <c r="F2270" s="36">
        <v>98</v>
      </c>
      <c r="G2270" s="36">
        <v>353</v>
      </c>
      <c r="H2270" s="35">
        <v>0</v>
      </c>
    </row>
    <row r="2271" spans="1:8" s="171" customFormat="1" x14ac:dyDescent="0.35">
      <c r="A2271" s="181" t="s">
        <v>1069</v>
      </c>
      <c r="B2271" s="70">
        <v>44312</v>
      </c>
      <c r="C2271" s="36">
        <v>139</v>
      </c>
      <c r="D2271" s="36">
        <v>1186</v>
      </c>
      <c r="E2271" s="37">
        <v>0</v>
      </c>
      <c r="F2271" s="36">
        <v>74</v>
      </c>
      <c r="G2271" s="36">
        <v>296</v>
      </c>
      <c r="H2271" s="35">
        <v>0</v>
      </c>
    </row>
    <row r="2272" spans="1:8" s="171" customFormat="1" x14ac:dyDescent="0.35">
      <c r="A2272" s="181" t="s">
        <v>1070</v>
      </c>
      <c r="B2272" s="70">
        <v>44312</v>
      </c>
      <c r="C2272" s="36">
        <v>120</v>
      </c>
      <c r="D2272" s="36">
        <v>1170</v>
      </c>
      <c r="E2272" s="37">
        <v>0</v>
      </c>
      <c r="F2272" s="36">
        <v>73</v>
      </c>
      <c r="G2272" s="36">
        <v>352</v>
      </c>
      <c r="H2272" s="35">
        <v>0</v>
      </c>
    </row>
    <row r="2273" spans="1:8" s="171" customFormat="1" x14ac:dyDescent="0.35">
      <c r="A2273" s="181" t="s">
        <v>1071</v>
      </c>
      <c r="B2273" s="70">
        <v>44312</v>
      </c>
      <c r="C2273" s="36">
        <v>67</v>
      </c>
      <c r="D2273" s="36">
        <v>807</v>
      </c>
      <c r="E2273" s="37">
        <v>0</v>
      </c>
      <c r="F2273" s="36">
        <v>37</v>
      </c>
      <c r="G2273" s="36">
        <v>184</v>
      </c>
      <c r="H2273" s="35">
        <v>0</v>
      </c>
    </row>
    <row r="2274" spans="1:8" s="171" customFormat="1" x14ac:dyDescent="0.35">
      <c r="A2274" s="181" t="s">
        <v>1072</v>
      </c>
      <c r="B2274" s="70">
        <v>44312</v>
      </c>
      <c r="C2274" s="36">
        <v>85</v>
      </c>
      <c r="D2274" s="36">
        <v>904</v>
      </c>
      <c r="E2274" s="37">
        <v>0</v>
      </c>
      <c r="F2274" s="36">
        <v>68</v>
      </c>
      <c r="G2274" s="36">
        <v>277</v>
      </c>
      <c r="H2274" s="35">
        <v>0</v>
      </c>
    </row>
    <row r="2275" spans="1:8" s="171" customFormat="1" x14ac:dyDescent="0.35">
      <c r="A2275" s="181" t="s">
        <v>1073</v>
      </c>
      <c r="B2275" s="70">
        <v>44312</v>
      </c>
      <c r="C2275" s="36">
        <v>161</v>
      </c>
      <c r="D2275" s="36">
        <v>858</v>
      </c>
      <c r="E2275" s="37">
        <v>0</v>
      </c>
      <c r="F2275" s="36">
        <v>57</v>
      </c>
      <c r="G2275" s="36">
        <v>223</v>
      </c>
      <c r="H2275" s="35">
        <v>0</v>
      </c>
    </row>
    <row r="2276" spans="1:8" s="171" customFormat="1" x14ac:dyDescent="0.35">
      <c r="A2276" s="181" t="s">
        <v>1068</v>
      </c>
      <c r="B2276" s="70">
        <v>44313</v>
      </c>
      <c r="C2276" s="36">
        <v>424</v>
      </c>
      <c r="D2276" s="36">
        <v>2599</v>
      </c>
      <c r="E2276" s="37">
        <v>0</v>
      </c>
      <c r="F2276" s="36">
        <v>77</v>
      </c>
      <c r="G2276" s="36">
        <v>238</v>
      </c>
      <c r="H2276" s="35">
        <v>0</v>
      </c>
    </row>
    <row r="2277" spans="1:8" s="171" customFormat="1" x14ac:dyDescent="0.35">
      <c r="A2277" s="181" t="s">
        <v>1069</v>
      </c>
      <c r="B2277" s="70">
        <v>44313</v>
      </c>
      <c r="C2277" s="36">
        <v>143</v>
      </c>
      <c r="D2277" s="36">
        <v>1323</v>
      </c>
      <c r="E2277" s="37">
        <v>0</v>
      </c>
      <c r="F2277" s="36">
        <v>73</v>
      </c>
      <c r="G2277" s="36">
        <v>206</v>
      </c>
      <c r="H2277" s="35">
        <v>0</v>
      </c>
    </row>
    <row r="2278" spans="1:8" s="171" customFormat="1" x14ac:dyDescent="0.35">
      <c r="A2278" s="181" t="s">
        <v>1070</v>
      </c>
      <c r="B2278" s="70">
        <v>44313</v>
      </c>
      <c r="C2278" s="36">
        <v>120</v>
      </c>
      <c r="D2278" s="36">
        <v>1289</v>
      </c>
      <c r="E2278" s="37">
        <v>0</v>
      </c>
      <c r="F2278" s="36">
        <v>73</v>
      </c>
      <c r="G2278" s="36">
        <v>252</v>
      </c>
      <c r="H2278" s="35">
        <v>0</v>
      </c>
    </row>
    <row r="2279" spans="1:8" s="171" customFormat="1" x14ac:dyDescent="0.35">
      <c r="A2279" s="181" t="s">
        <v>1071</v>
      </c>
      <c r="B2279" s="70">
        <v>44313</v>
      </c>
      <c r="C2279" s="36">
        <v>76</v>
      </c>
      <c r="D2279" s="36">
        <v>851</v>
      </c>
      <c r="E2279" s="37">
        <v>0</v>
      </c>
      <c r="F2279" s="36">
        <v>25</v>
      </c>
      <c r="G2279" s="36">
        <v>150</v>
      </c>
      <c r="H2279" s="35">
        <v>0</v>
      </c>
    </row>
    <row r="2280" spans="1:8" s="171" customFormat="1" x14ac:dyDescent="0.35">
      <c r="A2280" s="181" t="s">
        <v>1072</v>
      </c>
      <c r="B2280" s="70">
        <v>44313</v>
      </c>
      <c r="C2280" s="36">
        <v>92</v>
      </c>
      <c r="D2280" s="36">
        <v>981</v>
      </c>
      <c r="E2280" s="37">
        <v>0</v>
      </c>
      <c r="F2280" s="36">
        <v>62</v>
      </c>
      <c r="G2280" s="36">
        <v>207</v>
      </c>
      <c r="H2280" s="35">
        <v>0</v>
      </c>
    </row>
    <row r="2281" spans="1:8" s="171" customFormat="1" x14ac:dyDescent="0.35">
      <c r="A2281" s="181" t="s">
        <v>1073</v>
      </c>
      <c r="B2281" s="70">
        <v>44313</v>
      </c>
      <c r="C2281" s="36">
        <v>182</v>
      </c>
      <c r="D2281" s="36">
        <v>910</v>
      </c>
      <c r="E2281" s="37">
        <v>0</v>
      </c>
      <c r="F2281" s="36">
        <v>38</v>
      </c>
      <c r="G2281" s="36">
        <v>171</v>
      </c>
      <c r="H2281" s="35">
        <v>0</v>
      </c>
    </row>
    <row r="2282" spans="1:8" s="171" customFormat="1" x14ac:dyDescent="0.35">
      <c r="A2282" s="181" t="s">
        <v>1068</v>
      </c>
      <c r="B2282" s="70">
        <v>44314</v>
      </c>
      <c r="C2282" s="36">
        <v>423</v>
      </c>
      <c r="D2282" s="36">
        <v>2672</v>
      </c>
      <c r="E2282" s="37">
        <v>0</v>
      </c>
      <c r="F2282" s="36">
        <v>78</v>
      </c>
      <c r="G2282" s="36">
        <v>176</v>
      </c>
      <c r="H2282" s="35">
        <v>0</v>
      </c>
    </row>
    <row r="2283" spans="1:8" s="171" customFormat="1" x14ac:dyDescent="0.35">
      <c r="A2283" s="181" t="s">
        <v>1069</v>
      </c>
      <c r="B2283" s="70">
        <v>44314</v>
      </c>
      <c r="C2283" s="36">
        <v>154</v>
      </c>
      <c r="D2283" s="36">
        <v>1330</v>
      </c>
      <c r="E2283" s="37">
        <v>0</v>
      </c>
      <c r="F2283" s="36">
        <v>66</v>
      </c>
      <c r="G2283" s="36">
        <v>205</v>
      </c>
      <c r="H2283" s="35">
        <v>0</v>
      </c>
    </row>
    <row r="2284" spans="1:8" s="171" customFormat="1" x14ac:dyDescent="0.35">
      <c r="A2284" s="181" t="s">
        <v>1070</v>
      </c>
      <c r="B2284" s="70">
        <v>44314</v>
      </c>
      <c r="C2284" s="36">
        <v>130</v>
      </c>
      <c r="D2284" s="36">
        <v>1296</v>
      </c>
      <c r="E2284" s="37">
        <v>0</v>
      </c>
      <c r="F2284" s="36">
        <v>62</v>
      </c>
      <c r="G2284" s="36">
        <v>265</v>
      </c>
      <c r="H2284" s="35">
        <v>0</v>
      </c>
    </row>
    <row r="2285" spans="1:8" s="171" customFormat="1" x14ac:dyDescent="0.35">
      <c r="A2285" s="181" t="s">
        <v>1071</v>
      </c>
      <c r="B2285" s="70">
        <v>44314</v>
      </c>
      <c r="C2285" s="36">
        <v>81</v>
      </c>
      <c r="D2285" s="36">
        <v>848</v>
      </c>
      <c r="E2285" s="37">
        <v>0</v>
      </c>
      <c r="F2285" s="36">
        <v>25</v>
      </c>
      <c r="G2285" s="36">
        <v>160</v>
      </c>
      <c r="H2285" s="35">
        <v>0</v>
      </c>
    </row>
    <row r="2286" spans="1:8" s="171" customFormat="1" x14ac:dyDescent="0.35">
      <c r="A2286" s="181" t="s">
        <v>1072</v>
      </c>
      <c r="B2286" s="70">
        <v>44314</v>
      </c>
      <c r="C2286" s="36">
        <v>89</v>
      </c>
      <c r="D2286" s="36">
        <v>1000</v>
      </c>
      <c r="E2286" s="37">
        <v>0</v>
      </c>
      <c r="F2286" s="36">
        <v>64</v>
      </c>
      <c r="G2286" s="36">
        <v>193</v>
      </c>
      <c r="H2286" s="35">
        <v>0</v>
      </c>
    </row>
    <row r="2287" spans="1:8" s="171" customFormat="1" x14ac:dyDescent="0.35">
      <c r="A2287" s="181" t="s">
        <v>1073</v>
      </c>
      <c r="B2287" s="70">
        <v>44314</v>
      </c>
      <c r="C2287" s="36">
        <v>182</v>
      </c>
      <c r="D2287" s="36">
        <v>913</v>
      </c>
      <c r="E2287" s="37">
        <v>0</v>
      </c>
      <c r="F2287" s="36">
        <v>38</v>
      </c>
      <c r="G2287" s="36">
        <v>168</v>
      </c>
      <c r="H2287" s="35">
        <v>0</v>
      </c>
    </row>
    <row r="2288" spans="1:8" s="171" customFormat="1" x14ac:dyDescent="0.35">
      <c r="A2288" s="181" t="s">
        <v>1068</v>
      </c>
      <c r="B2288" s="70">
        <v>44315</v>
      </c>
      <c r="C2288" s="36">
        <v>421</v>
      </c>
      <c r="D2288" s="36">
        <v>2686</v>
      </c>
      <c r="E2288" s="37">
        <v>0</v>
      </c>
      <c r="F2288" s="36">
        <v>80</v>
      </c>
      <c r="G2288" s="36">
        <v>173</v>
      </c>
      <c r="H2288" s="35">
        <v>0</v>
      </c>
    </row>
    <row r="2289" spans="1:8" s="171" customFormat="1" x14ac:dyDescent="0.35">
      <c r="A2289" s="181" t="s">
        <v>1069</v>
      </c>
      <c r="B2289" s="70">
        <v>44315</v>
      </c>
      <c r="C2289" s="36">
        <v>144</v>
      </c>
      <c r="D2289" s="36">
        <v>1315</v>
      </c>
      <c r="E2289" s="37">
        <v>0</v>
      </c>
      <c r="F2289" s="36">
        <v>80</v>
      </c>
      <c r="G2289" s="36">
        <v>229</v>
      </c>
      <c r="H2289" s="35">
        <v>0</v>
      </c>
    </row>
    <row r="2290" spans="1:8" s="171" customFormat="1" x14ac:dyDescent="0.35">
      <c r="A2290" s="181" t="s">
        <v>1070</v>
      </c>
      <c r="B2290" s="70">
        <v>44315</v>
      </c>
      <c r="C2290" s="36">
        <v>131</v>
      </c>
      <c r="D2290" s="36">
        <v>1315</v>
      </c>
      <c r="E2290" s="37">
        <v>0</v>
      </c>
      <c r="F2290" s="36">
        <v>60</v>
      </c>
      <c r="G2290" s="36">
        <v>228</v>
      </c>
      <c r="H2290" s="35">
        <v>0</v>
      </c>
    </row>
    <row r="2291" spans="1:8" s="171" customFormat="1" x14ac:dyDescent="0.35">
      <c r="A2291" s="181" t="s">
        <v>1071</v>
      </c>
      <c r="B2291" s="70">
        <v>44315</v>
      </c>
      <c r="C2291" s="36">
        <v>78</v>
      </c>
      <c r="D2291" s="36">
        <v>826</v>
      </c>
      <c r="E2291" s="37">
        <v>0</v>
      </c>
      <c r="F2291" s="36">
        <v>29</v>
      </c>
      <c r="G2291" s="36">
        <v>181</v>
      </c>
      <c r="H2291" s="35">
        <v>0</v>
      </c>
    </row>
    <row r="2292" spans="1:8" s="171" customFormat="1" x14ac:dyDescent="0.35">
      <c r="A2292" s="181" t="s">
        <v>1072</v>
      </c>
      <c r="B2292" s="70">
        <v>44315</v>
      </c>
      <c r="C2292" s="36">
        <v>96</v>
      </c>
      <c r="D2292" s="36">
        <v>959</v>
      </c>
      <c r="E2292" s="37">
        <v>0</v>
      </c>
      <c r="F2292" s="36">
        <v>58</v>
      </c>
      <c r="G2292" s="36">
        <v>235</v>
      </c>
      <c r="H2292" s="35">
        <v>0</v>
      </c>
    </row>
    <row r="2293" spans="1:8" s="171" customFormat="1" x14ac:dyDescent="0.35">
      <c r="A2293" s="181" t="s">
        <v>1073</v>
      </c>
      <c r="B2293" s="70">
        <v>44315</v>
      </c>
      <c r="C2293" s="36">
        <v>183</v>
      </c>
      <c r="D2293" s="36">
        <v>912</v>
      </c>
      <c r="E2293" s="37">
        <v>0</v>
      </c>
      <c r="F2293" s="36">
        <v>37</v>
      </c>
      <c r="G2293" s="36">
        <v>169</v>
      </c>
      <c r="H2293" s="35">
        <v>0</v>
      </c>
    </row>
    <row r="2294" spans="1:8" s="171" customFormat="1" x14ac:dyDescent="0.35">
      <c r="A2294" s="181" t="s">
        <v>1068</v>
      </c>
      <c r="B2294" s="70">
        <v>44316</v>
      </c>
      <c r="C2294" s="36">
        <v>422</v>
      </c>
      <c r="D2294" s="36">
        <v>2690</v>
      </c>
      <c r="E2294" s="37">
        <v>0</v>
      </c>
      <c r="F2294" s="36">
        <v>78</v>
      </c>
      <c r="G2294" s="36">
        <v>182</v>
      </c>
      <c r="H2294" s="35">
        <v>0</v>
      </c>
    </row>
    <row r="2295" spans="1:8" s="171" customFormat="1" x14ac:dyDescent="0.35">
      <c r="A2295" s="181" t="s">
        <v>1069</v>
      </c>
      <c r="B2295" s="70">
        <v>44316</v>
      </c>
      <c r="C2295" s="36">
        <v>157</v>
      </c>
      <c r="D2295" s="36">
        <v>1285</v>
      </c>
      <c r="E2295" s="37">
        <v>0</v>
      </c>
      <c r="F2295" s="36">
        <v>65</v>
      </c>
      <c r="G2295" s="36">
        <v>242</v>
      </c>
      <c r="H2295" s="35">
        <v>0</v>
      </c>
    </row>
    <row r="2296" spans="1:8" s="171" customFormat="1" x14ac:dyDescent="0.35">
      <c r="A2296" s="181" t="s">
        <v>1070</v>
      </c>
      <c r="B2296" s="70">
        <v>44316</v>
      </c>
      <c r="C2296" s="36">
        <v>131</v>
      </c>
      <c r="D2296" s="36">
        <v>1301</v>
      </c>
      <c r="E2296" s="37">
        <v>0</v>
      </c>
      <c r="F2296" s="36">
        <v>61</v>
      </c>
      <c r="G2296" s="36">
        <v>255</v>
      </c>
      <c r="H2296" s="35">
        <v>0</v>
      </c>
    </row>
    <row r="2297" spans="1:8" s="171" customFormat="1" x14ac:dyDescent="0.35">
      <c r="A2297" s="181" t="s">
        <v>1071</v>
      </c>
      <c r="B2297" s="70">
        <v>44316</v>
      </c>
      <c r="C2297" s="36">
        <v>78</v>
      </c>
      <c r="D2297" s="36">
        <v>800</v>
      </c>
      <c r="E2297" s="37">
        <v>0</v>
      </c>
      <c r="F2297" s="36">
        <v>25</v>
      </c>
      <c r="G2297" s="36">
        <v>198</v>
      </c>
      <c r="H2297" s="35">
        <v>0</v>
      </c>
    </row>
    <row r="2298" spans="1:8" s="171" customFormat="1" x14ac:dyDescent="0.35">
      <c r="A2298" s="181" t="s">
        <v>1072</v>
      </c>
      <c r="B2298" s="70">
        <v>44316</v>
      </c>
      <c r="C2298" s="36">
        <v>92</v>
      </c>
      <c r="D2298" s="36">
        <v>979</v>
      </c>
      <c r="E2298" s="37">
        <v>0</v>
      </c>
      <c r="F2298" s="36">
        <v>61</v>
      </c>
      <c r="G2298" s="36">
        <v>214</v>
      </c>
      <c r="H2298" s="35">
        <v>0</v>
      </c>
    </row>
    <row r="2299" spans="1:8" s="171" customFormat="1" x14ac:dyDescent="0.35">
      <c r="A2299" s="181" t="s">
        <v>1073</v>
      </c>
      <c r="B2299" s="70">
        <v>44316</v>
      </c>
      <c r="C2299" s="36">
        <v>171</v>
      </c>
      <c r="D2299" s="36">
        <v>907</v>
      </c>
      <c r="E2299" s="37">
        <v>0</v>
      </c>
      <c r="F2299" s="36">
        <v>49</v>
      </c>
      <c r="G2299" s="36">
        <v>174</v>
      </c>
      <c r="H2299" s="35">
        <v>0</v>
      </c>
    </row>
    <row r="2300" spans="1:8" s="171" customFormat="1" x14ac:dyDescent="0.35">
      <c r="A2300" s="181" t="s">
        <v>1068</v>
      </c>
      <c r="B2300" s="70">
        <v>44317</v>
      </c>
      <c r="C2300" s="36">
        <v>426</v>
      </c>
      <c r="D2300" s="36">
        <v>2643</v>
      </c>
      <c r="E2300" s="37">
        <v>0</v>
      </c>
      <c r="F2300" s="36">
        <v>76</v>
      </c>
      <c r="G2300" s="36">
        <v>240</v>
      </c>
      <c r="H2300" s="35">
        <v>0</v>
      </c>
    </row>
    <row r="2301" spans="1:8" s="171" customFormat="1" x14ac:dyDescent="0.35">
      <c r="A2301" s="181" t="s">
        <v>1069</v>
      </c>
      <c r="B2301" s="70">
        <v>44317</v>
      </c>
      <c r="C2301" s="36">
        <v>155</v>
      </c>
      <c r="D2301" s="36">
        <v>1258</v>
      </c>
      <c r="E2301" s="37">
        <v>0</v>
      </c>
      <c r="F2301" s="36">
        <v>69</v>
      </c>
      <c r="G2301" s="36">
        <v>246</v>
      </c>
      <c r="H2301" s="35">
        <v>0</v>
      </c>
    </row>
    <row r="2302" spans="1:8" s="171" customFormat="1" x14ac:dyDescent="0.35">
      <c r="A2302" s="181" t="s">
        <v>1070</v>
      </c>
      <c r="B2302" s="70">
        <v>44317</v>
      </c>
      <c r="C2302" s="36">
        <v>131</v>
      </c>
      <c r="D2302" s="36">
        <v>1243</v>
      </c>
      <c r="E2302" s="37">
        <v>0</v>
      </c>
      <c r="F2302" s="36">
        <v>59</v>
      </c>
      <c r="G2302" s="36">
        <v>295</v>
      </c>
      <c r="H2302" s="35">
        <v>0</v>
      </c>
    </row>
    <row r="2303" spans="1:8" s="171" customFormat="1" x14ac:dyDescent="0.35">
      <c r="A2303" s="181" t="s">
        <v>1071</v>
      </c>
      <c r="B2303" s="70">
        <v>44317</v>
      </c>
      <c r="C2303" s="36">
        <v>77</v>
      </c>
      <c r="D2303" s="36">
        <v>782</v>
      </c>
      <c r="E2303" s="37">
        <v>0</v>
      </c>
      <c r="F2303" s="36">
        <v>27</v>
      </c>
      <c r="G2303" s="36">
        <v>221</v>
      </c>
      <c r="H2303" s="35">
        <v>0</v>
      </c>
    </row>
    <row r="2304" spans="1:8" s="171" customFormat="1" x14ac:dyDescent="0.35">
      <c r="A2304" s="181" t="s">
        <v>1072</v>
      </c>
      <c r="B2304" s="70">
        <v>44317</v>
      </c>
      <c r="C2304" s="36">
        <v>89</v>
      </c>
      <c r="D2304" s="36">
        <v>913</v>
      </c>
      <c r="E2304" s="37">
        <v>0</v>
      </c>
      <c r="F2304" s="36">
        <v>64</v>
      </c>
      <c r="G2304" s="36">
        <v>264</v>
      </c>
      <c r="H2304" s="35">
        <v>0</v>
      </c>
    </row>
    <row r="2305" spans="1:8" s="171" customFormat="1" x14ac:dyDescent="0.35">
      <c r="A2305" s="181" t="s">
        <v>1073</v>
      </c>
      <c r="B2305" s="70">
        <v>44317</v>
      </c>
      <c r="C2305" s="36">
        <v>172</v>
      </c>
      <c r="D2305" s="36">
        <v>848</v>
      </c>
      <c r="E2305" s="37">
        <v>0</v>
      </c>
      <c r="F2305" s="36">
        <v>48</v>
      </c>
      <c r="G2305" s="36">
        <v>233</v>
      </c>
      <c r="H2305" s="35">
        <v>0</v>
      </c>
    </row>
    <row r="2306" spans="1:8" s="171" customFormat="1" x14ac:dyDescent="0.35">
      <c r="A2306" s="181" t="s">
        <v>1068</v>
      </c>
      <c r="B2306" s="70">
        <v>44318</v>
      </c>
      <c r="C2306" s="36">
        <v>405</v>
      </c>
      <c r="D2306" s="36">
        <v>2569</v>
      </c>
      <c r="E2306" s="37">
        <v>0</v>
      </c>
      <c r="F2306" s="36">
        <v>96</v>
      </c>
      <c r="G2306" s="36">
        <v>273</v>
      </c>
      <c r="H2306" s="35">
        <v>0</v>
      </c>
    </row>
    <row r="2307" spans="1:8" s="171" customFormat="1" x14ac:dyDescent="0.35">
      <c r="A2307" s="181" t="s">
        <v>1069</v>
      </c>
      <c r="B2307" s="70">
        <v>44318</v>
      </c>
      <c r="C2307" s="36">
        <v>158</v>
      </c>
      <c r="D2307" s="36">
        <v>1259</v>
      </c>
      <c r="E2307" s="37">
        <v>0</v>
      </c>
      <c r="F2307" s="36">
        <v>66</v>
      </c>
      <c r="G2307" s="36">
        <v>234</v>
      </c>
      <c r="H2307" s="35">
        <v>0</v>
      </c>
    </row>
    <row r="2308" spans="1:8" s="171" customFormat="1" x14ac:dyDescent="0.35">
      <c r="A2308" s="181" t="s">
        <v>1070</v>
      </c>
      <c r="B2308" s="70">
        <v>44318</v>
      </c>
      <c r="C2308" s="36">
        <v>104</v>
      </c>
      <c r="D2308" s="36">
        <v>1146</v>
      </c>
      <c r="E2308" s="37">
        <v>0</v>
      </c>
      <c r="F2308" s="36">
        <v>85</v>
      </c>
      <c r="G2308" s="36">
        <v>350</v>
      </c>
      <c r="H2308" s="35">
        <v>0</v>
      </c>
    </row>
    <row r="2309" spans="1:8" s="171" customFormat="1" x14ac:dyDescent="0.35">
      <c r="A2309" s="181" t="s">
        <v>1071</v>
      </c>
      <c r="B2309" s="70">
        <v>44318</v>
      </c>
      <c r="C2309" s="36">
        <v>76</v>
      </c>
      <c r="D2309" s="36">
        <v>764</v>
      </c>
      <c r="E2309" s="37">
        <v>0</v>
      </c>
      <c r="F2309" s="36">
        <v>29</v>
      </c>
      <c r="G2309" s="36">
        <v>213</v>
      </c>
      <c r="H2309" s="35">
        <v>0</v>
      </c>
    </row>
    <row r="2310" spans="1:8" s="171" customFormat="1" x14ac:dyDescent="0.35">
      <c r="A2310" s="181" t="s">
        <v>1072</v>
      </c>
      <c r="B2310" s="70">
        <v>44318</v>
      </c>
      <c r="C2310" s="36">
        <v>95</v>
      </c>
      <c r="D2310" s="36">
        <v>917</v>
      </c>
      <c r="E2310" s="37">
        <v>0</v>
      </c>
      <c r="F2310" s="36">
        <v>58</v>
      </c>
      <c r="G2310" s="36">
        <v>264</v>
      </c>
      <c r="H2310" s="35">
        <v>0</v>
      </c>
    </row>
    <row r="2311" spans="1:8" s="171" customFormat="1" x14ac:dyDescent="0.35">
      <c r="A2311" s="181" t="s">
        <v>1073</v>
      </c>
      <c r="B2311" s="70">
        <v>44318</v>
      </c>
      <c r="C2311" s="36">
        <v>175</v>
      </c>
      <c r="D2311" s="36">
        <v>827</v>
      </c>
      <c r="E2311" s="37">
        <v>0</v>
      </c>
      <c r="F2311" s="36">
        <v>45</v>
      </c>
      <c r="G2311" s="36">
        <v>251</v>
      </c>
      <c r="H2311" s="35">
        <v>0</v>
      </c>
    </row>
    <row r="2312" spans="1:8" s="171" customFormat="1" x14ac:dyDescent="0.35">
      <c r="A2312" s="181" t="s">
        <v>1068</v>
      </c>
      <c r="B2312" s="70">
        <v>44319</v>
      </c>
      <c r="C2312" s="36">
        <v>402</v>
      </c>
      <c r="D2312" s="36">
        <v>2566</v>
      </c>
      <c r="E2312" s="37">
        <v>0</v>
      </c>
      <c r="F2312" s="36">
        <v>98</v>
      </c>
      <c r="G2312" s="36">
        <v>280</v>
      </c>
      <c r="H2312" s="35">
        <v>0</v>
      </c>
    </row>
    <row r="2313" spans="1:8" s="171" customFormat="1" x14ac:dyDescent="0.35">
      <c r="A2313" s="181" t="s">
        <v>1069</v>
      </c>
      <c r="B2313" s="70">
        <v>44319</v>
      </c>
      <c r="C2313" s="36">
        <v>156</v>
      </c>
      <c r="D2313" s="36">
        <v>1256</v>
      </c>
      <c r="E2313" s="37">
        <v>0</v>
      </c>
      <c r="F2313" s="36">
        <v>59</v>
      </c>
      <c r="G2313" s="36">
        <v>234</v>
      </c>
      <c r="H2313" s="35">
        <v>0</v>
      </c>
    </row>
    <row r="2314" spans="1:8" s="171" customFormat="1" x14ac:dyDescent="0.35">
      <c r="A2314" s="181" t="s">
        <v>1070</v>
      </c>
      <c r="B2314" s="70">
        <v>44319</v>
      </c>
      <c r="C2314" s="36">
        <v>109</v>
      </c>
      <c r="D2314" s="36">
        <v>1204</v>
      </c>
      <c r="E2314" s="37">
        <v>0</v>
      </c>
      <c r="F2314" s="36">
        <v>80</v>
      </c>
      <c r="G2314" s="36">
        <v>323</v>
      </c>
      <c r="H2314" s="35">
        <v>0</v>
      </c>
    </row>
    <row r="2315" spans="1:8" s="171" customFormat="1" x14ac:dyDescent="0.35">
      <c r="A2315" s="181" t="s">
        <v>1071</v>
      </c>
      <c r="B2315" s="70">
        <v>44319</v>
      </c>
      <c r="C2315" s="36">
        <v>79</v>
      </c>
      <c r="D2315" s="36">
        <v>819</v>
      </c>
      <c r="E2315" s="37">
        <v>0</v>
      </c>
      <c r="F2315" s="36">
        <v>24</v>
      </c>
      <c r="G2315" s="36">
        <v>183</v>
      </c>
      <c r="H2315" s="35">
        <v>0</v>
      </c>
    </row>
    <row r="2316" spans="1:8" s="171" customFormat="1" x14ac:dyDescent="0.35">
      <c r="A2316" s="181" t="s">
        <v>1072</v>
      </c>
      <c r="B2316" s="70">
        <v>44319</v>
      </c>
      <c r="C2316" s="36">
        <v>91</v>
      </c>
      <c r="D2316" s="36">
        <v>937</v>
      </c>
      <c r="E2316" s="37">
        <v>0</v>
      </c>
      <c r="F2316" s="36">
        <v>62</v>
      </c>
      <c r="G2316" s="36">
        <v>250</v>
      </c>
      <c r="H2316" s="35">
        <v>0</v>
      </c>
    </row>
    <row r="2317" spans="1:8" s="171" customFormat="1" x14ac:dyDescent="0.35">
      <c r="A2317" s="181" t="s">
        <v>1073</v>
      </c>
      <c r="B2317" s="70">
        <v>44319</v>
      </c>
      <c r="C2317" s="36">
        <v>177</v>
      </c>
      <c r="D2317" s="36">
        <v>847</v>
      </c>
      <c r="E2317" s="37">
        <v>0</v>
      </c>
      <c r="F2317" s="36">
        <v>43</v>
      </c>
      <c r="G2317" s="36">
        <v>234</v>
      </c>
      <c r="H2317" s="35">
        <v>0</v>
      </c>
    </row>
    <row r="2318" spans="1:8" s="171" customFormat="1" x14ac:dyDescent="0.35">
      <c r="A2318" s="181" t="s">
        <v>1068</v>
      </c>
      <c r="B2318" s="70">
        <v>44320</v>
      </c>
      <c r="C2318" s="36">
        <v>433</v>
      </c>
      <c r="D2318" s="36">
        <v>2640</v>
      </c>
      <c r="E2318" s="37">
        <v>0</v>
      </c>
      <c r="F2318" s="36">
        <v>70</v>
      </c>
      <c r="G2318" s="36">
        <v>232</v>
      </c>
      <c r="H2318" s="35">
        <v>0</v>
      </c>
    </row>
    <row r="2319" spans="1:8" s="171" customFormat="1" x14ac:dyDescent="0.35">
      <c r="A2319" s="181" t="s">
        <v>1069</v>
      </c>
      <c r="B2319" s="70">
        <v>44320</v>
      </c>
      <c r="C2319" s="36">
        <v>143</v>
      </c>
      <c r="D2319" s="36">
        <v>1357</v>
      </c>
      <c r="E2319" s="37">
        <v>0</v>
      </c>
      <c r="F2319" s="36">
        <v>68</v>
      </c>
      <c r="G2319" s="36">
        <v>186</v>
      </c>
      <c r="H2319" s="35">
        <v>0</v>
      </c>
    </row>
    <row r="2320" spans="1:8" s="171" customFormat="1" x14ac:dyDescent="0.35">
      <c r="A2320" s="181" t="s">
        <v>1070</v>
      </c>
      <c r="B2320" s="70">
        <v>44320</v>
      </c>
      <c r="C2320" s="36">
        <v>108</v>
      </c>
      <c r="D2320" s="36">
        <v>1308</v>
      </c>
      <c r="E2320" s="37">
        <v>0</v>
      </c>
      <c r="F2320" s="36">
        <v>86</v>
      </c>
      <c r="G2320" s="36">
        <v>256</v>
      </c>
      <c r="H2320" s="35">
        <v>0</v>
      </c>
    </row>
    <row r="2321" spans="1:8" s="171" customFormat="1" x14ac:dyDescent="0.35">
      <c r="A2321" s="181" t="s">
        <v>1071</v>
      </c>
      <c r="B2321" s="70">
        <v>44320</v>
      </c>
      <c r="C2321" s="36">
        <v>83</v>
      </c>
      <c r="D2321" s="36">
        <v>840</v>
      </c>
      <c r="E2321" s="37">
        <v>0</v>
      </c>
      <c r="F2321" s="36">
        <v>24</v>
      </c>
      <c r="G2321" s="36">
        <v>185</v>
      </c>
      <c r="H2321" s="35">
        <v>0</v>
      </c>
    </row>
    <row r="2322" spans="1:8" s="171" customFormat="1" x14ac:dyDescent="0.35">
      <c r="A2322" s="181" t="s">
        <v>1072</v>
      </c>
      <c r="B2322" s="70">
        <v>44320</v>
      </c>
      <c r="C2322" s="36">
        <v>95</v>
      </c>
      <c r="D2322" s="36">
        <v>1006</v>
      </c>
      <c r="E2322" s="37">
        <v>0</v>
      </c>
      <c r="F2322" s="36">
        <v>60</v>
      </c>
      <c r="G2322" s="36">
        <v>196</v>
      </c>
      <c r="H2322" s="35">
        <v>0</v>
      </c>
    </row>
    <row r="2323" spans="1:8" s="171" customFormat="1" x14ac:dyDescent="0.35">
      <c r="A2323" s="181" t="s">
        <v>1073</v>
      </c>
      <c r="B2323" s="70">
        <v>44320</v>
      </c>
      <c r="C2323" s="36">
        <v>179</v>
      </c>
      <c r="D2323" s="36">
        <v>892</v>
      </c>
      <c r="E2323" s="37">
        <v>0</v>
      </c>
      <c r="F2323" s="36">
        <v>41</v>
      </c>
      <c r="G2323" s="36">
        <v>187</v>
      </c>
      <c r="H2323" s="35">
        <v>0</v>
      </c>
    </row>
    <row r="2324" spans="1:8" s="171" customFormat="1" x14ac:dyDescent="0.35">
      <c r="A2324" s="181" t="s">
        <v>1068</v>
      </c>
      <c r="B2324" s="70">
        <v>44321</v>
      </c>
      <c r="C2324" s="36">
        <v>422</v>
      </c>
      <c r="D2324" s="36">
        <v>2701</v>
      </c>
      <c r="E2324" s="37">
        <v>0</v>
      </c>
      <c r="F2324" s="36">
        <v>73</v>
      </c>
      <c r="G2324" s="36">
        <v>166</v>
      </c>
      <c r="H2324" s="35">
        <v>0</v>
      </c>
    </row>
    <row r="2325" spans="1:8" s="171" customFormat="1" x14ac:dyDescent="0.35">
      <c r="A2325" s="181" t="s">
        <v>1069</v>
      </c>
      <c r="B2325" s="70">
        <v>44321</v>
      </c>
      <c r="C2325" s="36">
        <v>148</v>
      </c>
      <c r="D2325" s="36">
        <v>1314</v>
      </c>
      <c r="E2325" s="37">
        <v>0</v>
      </c>
      <c r="F2325" s="36">
        <v>67</v>
      </c>
      <c r="G2325" s="36">
        <v>222</v>
      </c>
      <c r="H2325" s="35">
        <v>0</v>
      </c>
    </row>
    <row r="2326" spans="1:8" s="171" customFormat="1" x14ac:dyDescent="0.35">
      <c r="A2326" s="181" t="s">
        <v>1070</v>
      </c>
      <c r="B2326" s="70">
        <v>44321</v>
      </c>
      <c r="C2326" s="36">
        <v>125</v>
      </c>
      <c r="D2326" s="36">
        <v>1350</v>
      </c>
      <c r="E2326" s="37">
        <v>0</v>
      </c>
      <c r="F2326" s="36">
        <v>69</v>
      </c>
      <c r="G2326" s="36">
        <v>214</v>
      </c>
      <c r="H2326" s="35">
        <v>0</v>
      </c>
    </row>
    <row r="2327" spans="1:8" s="171" customFormat="1" x14ac:dyDescent="0.35">
      <c r="A2327" s="181" t="s">
        <v>1071</v>
      </c>
      <c r="B2327" s="70">
        <v>44321</v>
      </c>
      <c r="C2327" s="36">
        <v>76</v>
      </c>
      <c r="D2327" s="36">
        <v>851</v>
      </c>
      <c r="E2327" s="37">
        <v>0</v>
      </c>
      <c r="F2327" s="36">
        <v>27</v>
      </c>
      <c r="G2327" s="36">
        <v>169</v>
      </c>
      <c r="H2327" s="35">
        <v>0</v>
      </c>
    </row>
    <row r="2328" spans="1:8" s="171" customFormat="1" x14ac:dyDescent="0.35">
      <c r="A2328" s="181" t="s">
        <v>1072</v>
      </c>
      <c r="B2328" s="70">
        <v>44321</v>
      </c>
      <c r="C2328" s="36">
        <v>95</v>
      </c>
      <c r="D2328" s="36">
        <v>1000</v>
      </c>
      <c r="E2328" s="37">
        <v>0</v>
      </c>
      <c r="F2328" s="36">
        <v>58</v>
      </c>
      <c r="G2328" s="36">
        <v>206</v>
      </c>
      <c r="H2328" s="35">
        <v>0</v>
      </c>
    </row>
    <row r="2329" spans="1:8" s="171" customFormat="1" x14ac:dyDescent="0.35">
      <c r="A2329" s="181" t="s">
        <v>1073</v>
      </c>
      <c r="B2329" s="70">
        <v>44321</v>
      </c>
      <c r="C2329" s="36">
        <v>169</v>
      </c>
      <c r="D2329" s="36">
        <v>905</v>
      </c>
      <c r="E2329" s="37">
        <v>0</v>
      </c>
      <c r="F2329" s="36">
        <v>51</v>
      </c>
      <c r="G2329" s="36">
        <v>176</v>
      </c>
      <c r="H2329" s="35">
        <v>0</v>
      </c>
    </row>
    <row r="2330" spans="1:8" s="171" customFormat="1" x14ac:dyDescent="0.35">
      <c r="A2330" s="181" t="s">
        <v>1068</v>
      </c>
      <c r="B2330" s="70">
        <v>44322</v>
      </c>
      <c r="C2330" s="36">
        <v>437</v>
      </c>
      <c r="D2330" s="36">
        <v>2655</v>
      </c>
      <c r="E2330" s="37">
        <v>0</v>
      </c>
      <c r="F2330" s="36">
        <v>69</v>
      </c>
      <c r="G2330" s="36">
        <v>217</v>
      </c>
      <c r="H2330" s="35">
        <v>0</v>
      </c>
    </row>
    <row r="2331" spans="1:8" s="171" customFormat="1" x14ac:dyDescent="0.35">
      <c r="A2331" s="181" t="s">
        <v>1069</v>
      </c>
      <c r="B2331" s="70">
        <v>44322</v>
      </c>
      <c r="C2331" s="36">
        <v>151</v>
      </c>
      <c r="D2331" s="36">
        <v>1297</v>
      </c>
      <c r="E2331" s="37">
        <v>0</v>
      </c>
      <c r="F2331" s="36">
        <v>63</v>
      </c>
      <c r="G2331" s="36">
        <v>237</v>
      </c>
      <c r="H2331" s="35">
        <v>0</v>
      </c>
    </row>
    <row r="2332" spans="1:8" s="171" customFormat="1" x14ac:dyDescent="0.35">
      <c r="A2332" s="181" t="s">
        <v>1070</v>
      </c>
      <c r="B2332" s="70">
        <v>44322</v>
      </c>
      <c r="C2332" s="36">
        <v>120</v>
      </c>
      <c r="D2332" s="36">
        <v>1291</v>
      </c>
      <c r="E2332" s="37">
        <v>0</v>
      </c>
      <c r="F2332" s="36">
        <v>69</v>
      </c>
      <c r="G2332" s="36">
        <v>260</v>
      </c>
      <c r="H2332" s="35">
        <v>0</v>
      </c>
    </row>
    <row r="2333" spans="1:8" s="171" customFormat="1" x14ac:dyDescent="0.35">
      <c r="A2333" s="181" t="s">
        <v>1071</v>
      </c>
      <c r="B2333" s="70">
        <v>44322</v>
      </c>
      <c r="C2333" s="36">
        <v>79</v>
      </c>
      <c r="D2333" s="36">
        <v>825</v>
      </c>
      <c r="E2333" s="37">
        <v>0</v>
      </c>
      <c r="F2333" s="36">
        <v>23</v>
      </c>
      <c r="G2333" s="36">
        <v>189</v>
      </c>
      <c r="H2333" s="35">
        <v>0</v>
      </c>
    </row>
    <row r="2334" spans="1:8" s="171" customFormat="1" x14ac:dyDescent="0.35">
      <c r="A2334" s="181" t="s">
        <v>1072</v>
      </c>
      <c r="B2334" s="70">
        <v>44322</v>
      </c>
      <c r="C2334" s="36">
        <v>87</v>
      </c>
      <c r="D2334" s="36">
        <v>997</v>
      </c>
      <c r="E2334" s="37">
        <v>0</v>
      </c>
      <c r="F2334" s="36">
        <v>66</v>
      </c>
      <c r="G2334" s="36">
        <v>204</v>
      </c>
      <c r="H2334" s="35">
        <v>0</v>
      </c>
    </row>
    <row r="2335" spans="1:8" s="171" customFormat="1" x14ac:dyDescent="0.35">
      <c r="A2335" s="181" t="s">
        <v>1073</v>
      </c>
      <c r="B2335" s="70">
        <v>44322</v>
      </c>
      <c r="C2335" s="36">
        <v>169</v>
      </c>
      <c r="D2335" s="36">
        <v>914</v>
      </c>
      <c r="E2335" s="37">
        <v>0</v>
      </c>
      <c r="F2335" s="36">
        <v>51</v>
      </c>
      <c r="G2335" s="36">
        <v>167</v>
      </c>
      <c r="H2335" s="35">
        <v>0</v>
      </c>
    </row>
    <row r="2336" spans="1:8" s="171" customFormat="1" x14ac:dyDescent="0.35">
      <c r="A2336" s="181" t="s">
        <v>1068</v>
      </c>
      <c r="B2336" s="70">
        <v>44323</v>
      </c>
      <c r="C2336" s="36">
        <v>441</v>
      </c>
      <c r="D2336" s="36">
        <v>2610</v>
      </c>
      <c r="E2336" s="37">
        <v>0</v>
      </c>
      <c r="F2336" s="36">
        <v>64</v>
      </c>
      <c r="G2336" s="36">
        <v>250</v>
      </c>
      <c r="H2336" s="35">
        <v>0</v>
      </c>
    </row>
    <row r="2337" spans="1:8" s="171" customFormat="1" x14ac:dyDescent="0.35">
      <c r="A2337" s="181" t="s">
        <v>1069</v>
      </c>
      <c r="B2337" s="70">
        <v>44323</v>
      </c>
      <c r="C2337" s="36">
        <v>146</v>
      </c>
      <c r="D2337" s="36">
        <v>1262</v>
      </c>
      <c r="E2337" s="37">
        <v>0</v>
      </c>
      <c r="F2337" s="36">
        <v>71</v>
      </c>
      <c r="G2337" s="36">
        <v>249</v>
      </c>
      <c r="H2337" s="35">
        <v>0</v>
      </c>
    </row>
    <row r="2338" spans="1:8" s="171" customFormat="1" x14ac:dyDescent="0.35">
      <c r="A2338" s="181" t="s">
        <v>1070</v>
      </c>
      <c r="B2338" s="70">
        <v>44323</v>
      </c>
      <c r="C2338" s="36">
        <v>121</v>
      </c>
      <c r="D2338" s="36">
        <v>1261</v>
      </c>
      <c r="E2338" s="37">
        <v>0</v>
      </c>
      <c r="F2338" s="36">
        <v>68</v>
      </c>
      <c r="G2338" s="36">
        <v>305</v>
      </c>
      <c r="H2338" s="35">
        <v>0</v>
      </c>
    </row>
    <row r="2339" spans="1:8" s="171" customFormat="1" x14ac:dyDescent="0.35">
      <c r="A2339" s="181" t="s">
        <v>1071</v>
      </c>
      <c r="B2339" s="70">
        <v>44323</v>
      </c>
      <c r="C2339" s="36">
        <v>76</v>
      </c>
      <c r="D2339" s="36">
        <v>840</v>
      </c>
      <c r="E2339" s="37">
        <v>0</v>
      </c>
      <c r="F2339" s="36">
        <v>25</v>
      </c>
      <c r="G2339" s="36">
        <v>160</v>
      </c>
      <c r="H2339" s="35">
        <v>0</v>
      </c>
    </row>
    <row r="2340" spans="1:8" s="171" customFormat="1" x14ac:dyDescent="0.35">
      <c r="A2340" s="181" t="s">
        <v>1072</v>
      </c>
      <c r="B2340" s="70">
        <v>44323</v>
      </c>
      <c r="C2340" s="36">
        <v>81</v>
      </c>
      <c r="D2340" s="36">
        <v>988</v>
      </c>
      <c r="E2340" s="37">
        <v>0</v>
      </c>
      <c r="F2340" s="36">
        <v>72</v>
      </c>
      <c r="G2340" s="36">
        <v>201</v>
      </c>
      <c r="H2340" s="35">
        <v>0</v>
      </c>
    </row>
    <row r="2341" spans="1:8" s="171" customFormat="1" x14ac:dyDescent="0.35">
      <c r="A2341" s="181" t="s">
        <v>1073</v>
      </c>
      <c r="B2341" s="70">
        <v>44323</v>
      </c>
      <c r="C2341" s="36">
        <v>174</v>
      </c>
      <c r="D2341" s="36">
        <v>918</v>
      </c>
      <c r="E2341" s="37">
        <v>0</v>
      </c>
      <c r="F2341" s="36">
        <v>46</v>
      </c>
      <c r="G2341" s="36">
        <v>163</v>
      </c>
      <c r="H2341" s="35">
        <v>0</v>
      </c>
    </row>
    <row r="2342" spans="1:8" s="171" customFormat="1" x14ac:dyDescent="0.35">
      <c r="A2342" s="181" t="s">
        <v>1068</v>
      </c>
      <c r="B2342" s="70">
        <v>44324</v>
      </c>
      <c r="C2342" s="36">
        <v>414</v>
      </c>
      <c r="D2342" s="36">
        <v>2555</v>
      </c>
      <c r="E2342" s="37">
        <v>0</v>
      </c>
      <c r="F2342" s="36">
        <v>85</v>
      </c>
      <c r="G2342" s="36">
        <v>301</v>
      </c>
      <c r="H2342" s="35">
        <v>0</v>
      </c>
    </row>
    <row r="2343" spans="1:8" s="171" customFormat="1" x14ac:dyDescent="0.35">
      <c r="A2343" s="181" t="s">
        <v>1069</v>
      </c>
      <c r="B2343" s="70">
        <v>44324</v>
      </c>
      <c r="C2343" s="36">
        <v>140</v>
      </c>
      <c r="D2343" s="36">
        <v>1228</v>
      </c>
      <c r="E2343" s="37">
        <v>0</v>
      </c>
      <c r="F2343" s="36">
        <v>75</v>
      </c>
      <c r="G2343" s="36">
        <v>276</v>
      </c>
      <c r="H2343" s="35">
        <v>0</v>
      </c>
    </row>
    <row r="2344" spans="1:8" s="171" customFormat="1" x14ac:dyDescent="0.35">
      <c r="A2344" s="181" t="s">
        <v>1070</v>
      </c>
      <c r="B2344" s="70">
        <v>44324</v>
      </c>
      <c r="C2344" s="36">
        <v>126</v>
      </c>
      <c r="D2344" s="36">
        <v>1173</v>
      </c>
      <c r="E2344" s="37">
        <v>0</v>
      </c>
      <c r="F2344" s="36">
        <v>64</v>
      </c>
      <c r="G2344" s="36">
        <v>374</v>
      </c>
      <c r="H2344" s="35">
        <v>0</v>
      </c>
    </row>
    <row r="2345" spans="1:8" s="171" customFormat="1" x14ac:dyDescent="0.35">
      <c r="A2345" s="181" t="s">
        <v>1071</v>
      </c>
      <c r="B2345" s="70">
        <v>44324</v>
      </c>
      <c r="C2345" s="36">
        <v>79</v>
      </c>
      <c r="D2345" s="36">
        <v>757</v>
      </c>
      <c r="E2345" s="37">
        <v>0</v>
      </c>
      <c r="F2345" s="36">
        <v>25</v>
      </c>
      <c r="G2345" s="36">
        <v>245</v>
      </c>
      <c r="H2345" s="35">
        <v>0</v>
      </c>
    </row>
    <row r="2346" spans="1:8" s="171" customFormat="1" x14ac:dyDescent="0.35">
      <c r="A2346" s="181" t="s">
        <v>1072</v>
      </c>
      <c r="B2346" s="70">
        <v>44324</v>
      </c>
      <c r="C2346" s="36">
        <v>83</v>
      </c>
      <c r="D2346" s="36">
        <v>975</v>
      </c>
      <c r="E2346" s="37">
        <v>0</v>
      </c>
      <c r="F2346" s="36">
        <v>70</v>
      </c>
      <c r="G2346" s="36">
        <v>219</v>
      </c>
      <c r="H2346" s="35">
        <v>0</v>
      </c>
    </row>
    <row r="2347" spans="1:8" s="171" customFormat="1" x14ac:dyDescent="0.35">
      <c r="A2347" s="181" t="s">
        <v>1073</v>
      </c>
      <c r="B2347" s="70">
        <v>44324</v>
      </c>
      <c r="C2347" s="36">
        <v>177</v>
      </c>
      <c r="D2347" s="36">
        <v>866</v>
      </c>
      <c r="E2347" s="37">
        <v>0</v>
      </c>
      <c r="F2347" s="36">
        <v>43</v>
      </c>
      <c r="G2347" s="36">
        <v>215</v>
      </c>
      <c r="H2347" s="35">
        <v>0</v>
      </c>
    </row>
    <row r="2348" spans="1:8" s="171" customFormat="1" x14ac:dyDescent="0.35">
      <c r="A2348" s="181" t="s">
        <v>1068</v>
      </c>
      <c r="B2348" s="70">
        <v>44325</v>
      </c>
      <c r="C2348" s="36">
        <v>396</v>
      </c>
      <c r="D2348" s="36">
        <v>2447</v>
      </c>
      <c r="E2348" s="37">
        <v>0</v>
      </c>
      <c r="F2348" s="36">
        <v>103</v>
      </c>
      <c r="G2348" s="36">
        <v>372</v>
      </c>
      <c r="H2348" s="35">
        <v>0</v>
      </c>
    </row>
    <row r="2349" spans="1:8" s="171" customFormat="1" x14ac:dyDescent="0.35">
      <c r="A2349" s="181" t="s">
        <v>1069</v>
      </c>
      <c r="B2349" s="70">
        <v>44325</v>
      </c>
      <c r="C2349" s="36">
        <v>144</v>
      </c>
      <c r="D2349" s="36">
        <v>1164</v>
      </c>
      <c r="E2349" s="37">
        <v>0</v>
      </c>
      <c r="F2349" s="36">
        <v>69</v>
      </c>
      <c r="G2349" s="36">
        <v>310</v>
      </c>
      <c r="H2349" s="35">
        <v>0</v>
      </c>
    </row>
    <row r="2350" spans="1:8" s="171" customFormat="1" x14ac:dyDescent="0.35">
      <c r="A2350" s="181" t="s">
        <v>1070</v>
      </c>
      <c r="B2350" s="70">
        <v>44325</v>
      </c>
      <c r="C2350" s="36">
        <v>117</v>
      </c>
      <c r="D2350" s="36">
        <v>1114</v>
      </c>
      <c r="E2350" s="37">
        <v>0</v>
      </c>
      <c r="F2350" s="36">
        <v>75</v>
      </c>
      <c r="G2350" s="36">
        <v>382</v>
      </c>
      <c r="H2350" s="35">
        <v>0</v>
      </c>
    </row>
    <row r="2351" spans="1:8" s="171" customFormat="1" x14ac:dyDescent="0.35">
      <c r="A2351" s="181" t="s">
        <v>1071</v>
      </c>
      <c r="B2351" s="70">
        <v>44325</v>
      </c>
      <c r="C2351" s="36">
        <v>76</v>
      </c>
      <c r="D2351" s="36">
        <v>740</v>
      </c>
      <c r="E2351" s="37">
        <v>0</v>
      </c>
      <c r="F2351" s="36">
        <v>26</v>
      </c>
      <c r="G2351" s="36">
        <v>258</v>
      </c>
      <c r="H2351" s="35">
        <v>0</v>
      </c>
    </row>
    <row r="2352" spans="1:8" s="171" customFormat="1" x14ac:dyDescent="0.35">
      <c r="A2352" s="181" t="s">
        <v>1072</v>
      </c>
      <c r="B2352" s="70">
        <v>44325</v>
      </c>
      <c r="C2352" s="36">
        <v>89</v>
      </c>
      <c r="D2352" s="36">
        <v>946</v>
      </c>
      <c r="E2352" s="37">
        <v>0</v>
      </c>
      <c r="F2352" s="36">
        <v>64</v>
      </c>
      <c r="G2352" s="36">
        <v>237</v>
      </c>
      <c r="H2352" s="35">
        <v>0</v>
      </c>
    </row>
    <row r="2353" spans="1:8" s="171" customFormat="1" x14ac:dyDescent="0.35">
      <c r="A2353" s="181" t="s">
        <v>1073</v>
      </c>
      <c r="B2353" s="70">
        <v>44325</v>
      </c>
      <c r="C2353" s="36">
        <v>163</v>
      </c>
      <c r="D2353" s="36">
        <v>857</v>
      </c>
      <c r="E2353" s="37">
        <v>0</v>
      </c>
      <c r="F2353" s="36">
        <v>57</v>
      </c>
      <c r="G2353" s="36">
        <v>215</v>
      </c>
      <c r="H2353" s="35">
        <v>0</v>
      </c>
    </row>
    <row r="2354" spans="1:8" s="171" customFormat="1" x14ac:dyDescent="0.35">
      <c r="A2354" s="181" t="s">
        <v>1068</v>
      </c>
      <c r="B2354" s="70">
        <v>44326</v>
      </c>
      <c r="C2354" s="36">
        <v>390</v>
      </c>
      <c r="D2354" s="36">
        <v>2406</v>
      </c>
      <c r="E2354" s="37">
        <v>0</v>
      </c>
      <c r="F2354" s="36">
        <v>105</v>
      </c>
      <c r="G2354" s="36">
        <v>436</v>
      </c>
      <c r="H2354" s="35">
        <v>0</v>
      </c>
    </row>
    <row r="2355" spans="1:8" s="171" customFormat="1" x14ac:dyDescent="0.35">
      <c r="A2355" s="181" t="s">
        <v>1069</v>
      </c>
      <c r="B2355" s="70">
        <v>44326</v>
      </c>
      <c r="C2355" s="36">
        <v>152</v>
      </c>
      <c r="D2355" s="36">
        <v>1200</v>
      </c>
      <c r="E2355" s="37">
        <v>0</v>
      </c>
      <c r="F2355" s="36">
        <v>58</v>
      </c>
      <c r="G2355" s="36">
        <v>290</v>
      </c>
      <c r="H2355" s="35">
        <v>0</v>
      </c>
    </row>
    <row r="2356" spans="1:8" s="171" customFormat="1" x14ac:dyDescent="0.35">
      <c r="A2356" s="181" t="s">
        <v>1070</v>
      </c>
      <c r="B2356" s="70">
        <v>44326</v>
      </c>
      <c r="C2356" s="36">
        <v>123</v>
      </c>
      <c r="D2356" s="36">
        <v>1123</v>
      </c>
      <c r="E2356" s="37">
        <v>0</v>
      </c>
      <c r="F2356" s="36">
        <v>68</v>
      </c>
      <c r="G2356" s="36">
        <v>355</v>
      </c>
      <c r="H2356" s="35">
        <v>0</v>
      </c>
    </row>
    <row r="2357" spans="1:8" s="171" customFormat="1" x14ac:dyDescent="0.35">
      <c r="A2357" s="181" t="s">
        <v>1071</v>
      </c>
      <c r="B2357" s="70">
        <v>44326</v>
      </c>
      <c r="C2357" s="36">
        <v>79</v>
      </c>
      <c r="D2357" s="36">
        <v>788</v>
      </c>
      <c r="E2357" s="37">
        <v>0</v>
      </c>
      <c r="F2357" s="36">
        <v>21</v>
      </c>
      <c r="G2357" s="36">
        <v>197</v>
      </c>
      <c r="H2357" s="35">
        <v>0</v>
      </c>
    </row>
    <row r="2358" spans="1:8" s="171" customFormat="1" x14ac:dyDescent="0.35">
      <c r="A2358" s="181" t="s">
        <v>1072</v>
      </c>
      <c r="B2358" s="70">
        <v>44326</v>
      </c>
      <c r="C2358" s="36">
        <v>90</v>
      </c>
      <c r="D2358" s="36">
        <v>981</v>
      </c>
      <c r="E2358" s="37">
        <v>0</v>
      </c>
      <c r="F2358" s="36">
        <v>63</v>
      </c>
      <c r="G2358" s="36">
        <v>202</v>
      </c>
      <c r="H2358" s="35">
        <v>0</v>
      </c>
    </row>
    <row r="2359" spans="1:8" s="171" customFormat="1" x14ac:dyDescent="0.35">
      <c r="A2359" s="181" t="s">
        <v>1073</v>
      </c>
      <c r="B2359" s="70">
        <v>44326</v>
      </c>
      <c r="C2359" s="36">
        <v>166</v>
      </c>
      <c r="D2359" s="36">
        <v>864</v>
      </c>
      <c r="E2359" s="37">
        <v>0</v>
      </c>
      <c r="F2359" s="36">
        <v>54</v>
      </c>
      <c r="G2359" s="36">
        <v>211</v>
      </c>
      <c r="H2359" s="35">
        <v>0</v>
      </c>
    </row>
    <row r="2360" spans="1:8" s="171" customFormat="1" x14ac:dyDescent="0.35">
      <c r="A2360" s="181" t="s">
        <v>1068</v>
      </c>
      <c r="B2360" s="70">
        <v>44327</v>
      </c>
      <c r="C2360" s="36">
        <v>429</v>
      </c>
      <c r="D2360" s="36">
        <v>2580</v>
      </c>
      <c r="E2360" s="37">
        <v>0</v>
      </c>
      <c r="F2360" s="36">
        <v>71</v>
      </c>
      <c r="G2360" s="36">
        <v>264</v>
      </c>
      <c r="H2360" s="35">
        <v>0</v>
      </c>
    </row>
    <row r="2361" spans="1:8" s="171" customFormat="1" x14ac:dyDescent="0.35">
      <c r="A2361" s="181" t="s">
        <v>1069</v>
      </c>
      <c r="B2361" s="70">
        <v>44327</v>
      </c>
      <c r="C2361" s="36">
        <v>154</v>
      </c>
      <c r="D2361" s="36">
        <v>1327</v>
      </c>
      <c r="E2361" s="37">
        <v>0</v>
      </c>
      <c r="F2361" s="36">
        <v>55</v>
      </c>
      <c r="G2361" s="36">
        <v>193</v>
      </c>
      <c r="H2361" s="35">
        <v>0</v>
      </c>
    </row>
    <row r="2362" spans="1:8" s="171" customFormat="1" x14ac:dyDescent="0.35">
      <c r="A2362" s="181" t="s">
        <v>1070</v>
      </c>
      <c r="B2362" s="70">
        <v>44327</v>
      </c>
      <c r="C2362" s="36">
        <v>116</v>
      </c>
      <c r="D2362" s="36">
        <v>1279</v>
      </c>
      <c r="E2362" s="37">
        <v>0</v>
      </c>
      <c r="F2362" s="36">
        <v>72</v>
      </c>
      <c r="G2362" s="36">
        <v>260</v>
      </c>
      <c r="H2362" s="35">
        <v>0</v>
      </c>
    </row>
    <row r="2363" spans="1:8" s="171" customFormat="1" x14ac:dyDescent="0.35">
      <c r="A2363" s="181" t="s">
        <v>1071</v>
      </c>
      <c r="B2363" s="70">
        <v>44327</v>
      </c>
      <c r="C2363" s="36">
        <v>79</v>
      </c>
      <c r="D2363" s="36">
        <v>840</v>
      </c>
      <c r="E2363" s="37">
        <v>0</v>
      </c>
      <c r="F2363" s="36">
        <v>23</v>
      </c>
      <c r="G2363" s="36">
        <v>173</v>
      </c>
      <c r="H2363" s="35">
        <v>0</v>
      </c>
    </row>
    <row r="2364" spans="1:8" s="171" customFormat="1" x14ac:dyDescent="0.35">
      <c r="A2364" s="181" t="s">
        <v>1072</v>
      </c>
      <c r="B2364" s="70">
        <v>44327</v>
      </c>
      <c r="C2364" s="36">
        <v>87</v>
      </c>
      <c r="D2364" s="36">
        <v>969</v>
      </c>
      <c r="E2364" s="37">
        <v>0</v>
      </c>
      <c r="F2364" s="36">
        <v>67</v>
      </c>
      <c r="G2364" s="36">
        <v>220</v>
      </c>
      <c r="H2364" s="35">
        <v>0</v>
      </c>
    </row>
    <row r="2365" spans="1:8" x14ac:dyDescent="0.35">
      <c r="A2365" s="181" t="s">
        <v>1073</v>
      </c>
      <c r="B2365" s="70">
        <v>44327</v>
      </c>
      <c r="C2365" s="36">
        <v>171</v>
      </c>
      <c r="D2365" s="36">
        <v>901</v>
      </c>
      <c r="E2365" s="37">
        <v>0</v>
      </c>
      <c r="F2365" s="36">
        <v>49</v>
      </c>
      <c r="G2365" s="36">
        <v>180</v>
      </c>
      <c r="H2365" s="35">
        <v>0</v>
      </c>
    </row>
    <row r="2366" spans="1:8" x14ac:dyDescent="0.35">
      <c r="A2366" s="181" t="s">
        <v>1068</v>
      </c>
      <c r="B2366" s="70">
        <v>44328</v>
      </c>
      <c r="C2366" s="36">
        <v>437</v>
      </c>
      <c r="D2366" s="36">
        <v>2624</v>
      </c>
      <c r="E2366" s="37">
        <v>0</v>
      </c>
      <c r="F2366" s="36">
        <v>67</v>
      </c>
      <c r="G2366" s="36">
        <v>228</v>
      </c>
      <c r="H2366" s="35">
        <v>0</v>
      </c>
    </row>
    <row r="2367" spans="1:8" x14ac:dyDescent="0.35">
      <c r="A2367" s="181" t="s">
        <v>1069</v>
      </c>
      <c r="B2367" s="70">
        <v>44328</v>
      </c>
      <c r="C2367" s="36">
        <v>143</v>
      </c>
      <c r="D2367" s="36">
        <v>1324</v>
      </c>
      <c r="E2367" s="37">
        <v>0</v>
      </c>
      <c r="F2367" s="36">
        <v>64</v>
      </c>
      <c r="G2367" s="36">
        <v>207</v>
      </c>
      <c r="H2367" s="35">
        <v>0</v>
      </c>
    </row>
    <row r="2368" spans="1:8" x14ac:dyDescent="0.35">
      <c r="A2368" s="181" t="s">
        <v>1070</v>
      </c>
      <c r="B2368" s="70">
        <v>44328</v>
      </c>
      <c r="C2368" s="36">
        <v>124</v>
      </c>
      <c r="D2368" s="36">
        <v>1300</v>
      </c>
      <c r="E2368" s="37">
        <v>0</v>
      </c>
      <c r="F2368" s="36">
        <v>71</v>
      </c>
      <c r="G2368" s="36">
        <v>253</v>
      </c>
      <c r="H2368" s="35">
        <v>0</v>
      </c>
    </row>
    <row r="2369" spans="1:8" x14ac:dyDescent="0.35">
      <c r="A2369" s="181" t="s">
        <v>1071</v>
      </c>
      <c r="B2369" s="70">
        <v>44328</v>
      </c>
      <c r="C2369" s="36">
        <v>76</v>
      </c>
      <c r="D2369" s="36">
        <v>832</v>
      </c>
      <c r="E2369" s="37">
        <v>0</v>
      </c>
      <c r="F2369" s="36">
        <v>25</v>
      </c>
      <c r="G2369" s="36">
        <v>176</v>
      </c>
      <c r="H2369" s="35">
        <v>0</v>
      </c>
    </row>
    <row r="2370" spans="1:8" x14ac:dyDescent="0.35">
      <c r="A2370" s="181" t="s">
        <v>1072</v>
      </c>
      <c r="B2370" s="70">
        <v>44328</v>
      </c>
      <c r="C2370" s="36">
        <v>79</v>
      </c>
      <c r="D2370" s="36">
        <v>1001</v>
      </c>
      <c r="E2370" s="37">
        <v>0</v>
      </c>
      <c r="F2370" s="36">
        <v>75</v>
      </c>
      <c r="G2370" s="36">
        <v>201</v>
      </c>
      <c r="H2370" s="35">
        <v>0</v>
      </c>
    </row>
    <row r="2371" spans="1:8" x14ac:dyDescent="0.35">
      <c r="A2371" s="181" t="s">
        <v>1073</v>
      </c>
      <c r="B2371" s="70">
        <v>44328</v>
      </c>
      <c r="C2371" s="36">
        <v>172</v>
      </c>
      <c r="D2371" s="36">
        <v>861</v>
      </c>
      <c r="E2371" s="37">
        <v>0</v>
      </c>
      <c r="F2371" s="36">
        <v>48</v>
      </c>
      <c r="G2371" s="36">
        <v>220</v>
      </c>
      <c r="H2371" s="35">
        <v>0</v>
      </c>
    </row>
    <row r="2372" spans="1:8" x14ac:dyDescent="0.35">
      <c r="A2372" s="181" t="s">
        <v>1068</v>
      </c>
      <c r="B2372" s="70">
        <v>44329</v>
      </c>
      <c r="C2372" s="36">
        <v>423</v>
      </c>
      <c r="D2372" s="36">
        <v>2637</v>
      </c>
      <c r="E2372" s="37">
        <v>0</v>
      </c>
      <c r="F2372" s="36">
        <v>80</v>
      </c>
      <c r="G2372" s="36">
        <v>221</v>
      </c>
      <c r="H2372" s="35">
        <v>0</v>
      </c>
    </row>
    <row r="2373" spans="1:8" x14ac:dyDescent="0.35">
      <c r="A2373" s="181" t="s">
        <v>1069</v>
      </c>
      <c r="B2373" s="70">
        <v>44329</v>
      </c>
      <c r="C2373" s="36">
        <v>144</v>
      </c>
      <c r="D2373" s="36">
        <v>1320</v>
      </c>
      <c r="E2373" s="37">
        <v>0</v>
      </c>
      <c r="F2373" s="36">
        <v>65</v>
      </c>
      <c r="G2373" s="36">
        <v>221</v>
      </c>
      <c r="H2373" s="35">
        <v>0</v>
      </c>
    </row>
    <row r="2374" spans="1:8" x14ac:dyDescent="0.35">
      <c r="A2374" s="181" t="s">
        <v>1070</v>
      </c>
      <c r="B2374" s="70">
        <v>44329</v>
      </c>
      <c r="C2374" s="36">
        <v>118</v>
      </c>
      <c r="D2374" s="36">
        <v>1280</v>
      </c>
      <c r="E2374" s="37">
        <v>0</v>
      </c>
      <c r="F2374" s="36">
        <v>73</v>
      </c>
      <c r="G2374" s="36">
        <v>282</v>
      </c>
      <c r="H2374" s="35">
        <v>0</v>
      </c>
    </row>
    <row r="2375" spans="1:8" x14ac:dyDescent="0.35">
      <c r="A2375" s="181" t="s">
        <v>1071</v>
      </c>
      <c r="B2375" s="70">
        <v>44329</v>
      </c>
      <c r="C2375" s="36">
        <v>80</v>
      </c>
      <c r="D2375" s="36">
        <v>824</v>
      </c>
      <c r="E2375" s="37">
        <v>0</v>
      </c>
      <c r="F2375" s="36">
        <v>23</v>
      </c>
      <c r="G2375" s="36">
        <v>177</v>
      </c>
      <c r="H2375" s="35">
        <v>0</v>
      </c>
    </row>
    <row r="2376" spans="1:8" x14ac:dyDescent="0.35">
      <c r="A2376" s="181" t="s">
        <v>1072</v>
      </c>
      <c r="B2376" s="70">
        <v>44329</v>
      </c>
      <c r="C2376" s="36">
        <v>80</v>
      </c>
      <c r="D2376" s="36">
        <v>984</v>
      </c>
      <c r="E2376" s="37">
        <v>0</v>
      </c>
      <c r="F2376" s="36">
        <v>70</v>
      </c>
      <c r="G2376" s="36">
        <v>215</v>
      </c>
      <c r="H2376" s="35">
        <v>0</v>
      </c>
    </row>
    <row r="2377" spans="1:8" x14ac:dyDescent="0.35">
      <c r="A2377" s="181" t="s">
        <v>1073</v>
      </c>
      <c r="B2377" s="70">
        <v>44329</v>
      </c>
      <c r="C2377" s="36">
        <v>170</v>
      </c>
      <c r="D2377" s="36">
        <v>873</v>
      </c>
      <c r="E2377" s="37">
        <v>0</v>
      </c>
      <c r="F2377" s="36">
        <v>50</v>
      </c>
      <c r="G2377" s="36">
        <v>208</v>
      </c>
      <c r="H2377" s="35">
        <v>0</v>
      </c>
    </row>
    <row r="2378" spans="1:8" x14ac:dyDescent="0.35">
      <c r="A2378" s="181" t="s">
        <v>1068</v>
      </c>
      <c r="B2378" s="70">
        <v>44330</v>
      </c>
      <c r="C2378" s="36">
        <v>424</v>
      </c>
      <c r="D2378" s="36">
        <v>2629</v>
      </c>
      <c r="E2378" s="37">
        <v>0</v>
      </c>
      <c r="F2378" s="36">
        <v>79</v>
      </c>
      <c r="G2378" s="36">
        <v>234</v>
      </c>
      <c r="H2378" s="35">
        <v>0</v>
      </c>
    </row>
    <row r="2379" spans="1:8" x14ac:dyDescent="0.35">
      <c r="A2379" s="181" t="s">
        <v>1069</v>
      </c>
      <c r="B2379" s="70">
        <v>44330</v>
      </c>
      <c r="C2379" s="36">
        <v>149</v>
      </c>
      <c r="D2379" s="36">
        <v>1263</v>
      </c>
      <c r="E2379" s="37">
        <v>0</v>
      </c>
      <c r="F2379" s="36">
        <v>64</v>
      </c>
      <c r="G2379" s="36">
        <v>249</v>
      </c>
      <c r="H2379" s="35">
        <v>0</v>
      </c>
    </row>
    <row r="2380" spans="1:8" x14ac:dyDescent="0.35">
      <c r="A2380" s="181" t="s">
        <v>1070</v>
      </c>
      <c r="B2380" s="70">
        <v>44330</v>
      </c>
      <c r="C2380" s="36">
        <v>111</v>
      </c>
      <c r="D2380" s="36">
        <v>1268</v>
      </c>
      <c r="E2380" s="37">
        <v>0</v>
      </c>
      <c r="F2380" s="36">
        <v>77</v>
      </c>
      <c r="G2380" s="36">
        <v>282</v>
      </c>
      <c r="H2380" s="35">
        <v>0</v>
      </c>
    </row>
    <row r="2381" spans="1:8" x14ac:dyDescent="0.35">
      <c r="A2381" s="181" t="s">
        <v>1071</v>
      </c>
      <c r="B2381" s="70">
        <v>44330</v>
      </c>
      <c r="C2381" s="36">
        <v>75</v>
      </c>
      <c r="D2381" s="36">
        <v>800</v>
      </c>
      <c r="E2381" s="37">
        <v>0</v>
      </c>
      <c r="F2381" s="36">
        <v>26</v>
      </c>
      <c r="G2381" s="36">
        <v>198</v>
      </c>
      <c r="H2381" s="35">
        <v>0</v>
      </c>
    </row>
    <row r="2382" spans="1:8" x14ac:dyDescent="0.35">
      <c r="A2382" s="181" t="s">
        <v>1072</v>
      </c>
      <c r="B2382" s="70">
        <v>44330</v>
      </c>
      <c r="C2382" s="36">
        <v>73</v>
      </c>
      <c r="D2382" s="36">
        <v>942</v>
      </c>
      <c r="E2382" s="37">
        <v>0</v>
      </c>
      <c r="F2382" s="36">
        <v>77</v>
      </c>
      <c r="G2382" s="36">
        <v>247</v>
      </c>
      <c r="H2382" s="35">
        <v>0</v>
      </c>
    </row>
    <row r="2383" spans="1:8" x14ac:dyDescent="0.35">
      <c r="A2383" s="181" t="s">
        <v>1073</v>
      </c>
      <c r="B2383" s="70">
        <v>44330</v>
      </c>
      <c r="C2383" s="36">
        <v>163</v>
      </c>
      <c r="D2383" s="36">
        <v>858</v>
      </c>
      <c r="E2383" s="37">
        <v>0</v>
      </c>
      <c r="F2383" s="36">
        <v>57</v>
      </c>
      <c r="G2383" s="36">
        <v>217</v>
      </c>
      <c r="H2383" s="35">
        <v>0</v>
      </c>
    </row>
    <row r="2384" spans="1:8" x14ac:dyDescent="0.35">
      <c r="A2384" s="181" t="s">
        <v>1068</v>
      </c>
      <c r="B2384" s="70">
        <v>44331</v>
      </c>
      <c r="C2384" s="36">
        <v>406</v>
      </c>
      <c r="D2384" s="36">
        <v>2534</v>
      </c>
      <c r="E2384" s="37">
        <v>0</v>
      </c>
      <c r="F2384" s="36">
        <v>93</v>
      </c>
      <c r="G2384" s="36">
        <v>330</v>
      </c>
      <c r="H2384" s="35">
        <v>0</v>
      </c>
    </row>
    <row r="2385" spans="1:8" x14ac:dyDescent="0.35">
      <c r="A2385" s="181" t="s">
        <v>1069</v>
      </c>
      <c r="B2385" s="70">
        <v>44331</v>
      </c>
      <c r="C2385" s="36">
        <v>143</v>
      </c>
      <c r="D2385" s="36">
        <v>1185</v>
      </c>
      <c r="E2385" s="37">
        <v>0</v>
      </c>
      <c r="F2385" s="36">
        <v>70</v>
      </c>
      <c r="G2385" s="36">
        <v>273</v>
      </c>
      <c r="H2385" s="35">
        <v>0</v>
      </c>
    </row>
    <row r="2386" spans="1:8" x14ac:dyDescent="0.35">
      <c r="A2386" s="181" t="s">
        <v>1070</v>
      </c>
      <c r="B2386" s="70">
        <v>44331</v>
      </c>
      <c r="C2386" s="36">
        <v>104</v>
      </c>
      <c r="D2386" s="36">
        <v>1218</v>
      </c>
      <c r="E2386" s="37">
        <v>0</v>
      </c>
      <c r="F2386" s="36">
        <v>85</v>
      </c>
      <c r="G2386" s="36">
        <v>321</v>
      </c>
      <c r="H2386" s="35">
        <v>0</v>
      </c>
    </row>
    <row r="2387" spans="1:8" x14ac:dyDescent="0.35">
      <c r="A2387" s="181" t="s">
        <v>1071</v>
      </c>
      <c r="B2387" s="70">
        <v>44331</v>
      </c>
      <c r="C2387" s="36">
        <v>71</v>
      </c>
      <c r="D2387" s="36">
        <v>727</v>
      </c>
      <c r="E2387" s="37">
        <v>0</v>
      </c>
      <c r="F2387" s="36">
        <v>29</v>
      </c>
      <c r="G2387" s="36">
        <v>259</v>
      </c>
      <c r="H2387" s="35">
        <v>0</v>
      </c>
    </row>
    <row r="2388" spans="1:8" x14ac:dyDescent="0.35">
      <c r="A2388" s="181" t="s">
        <v>1072</v>
      </c>
      <c r="B2388" s="70">
        <v>44331</v>
      </c>
      <c r="C2388" s="36">
        <v>69</v>
      </c>
      <c r="D2388" s="36">
        <v>921</v>
      </c>
      <c r="E2388" s="37">
        <v>0</v>
      </c>
      <c r="F2388" s="36">
        <v>81</v>
      </c>
      <c r="G2388" s="36">
        <v>250</v>
      </c>
      <c r="H2388" s="35">
        <v>0</v>
      </c>
    </row>
    <row r="2389" spans="1:8" x14ac:dyDescent="0.35">
      <c r="A2389" s="181" t="s">
        <v>1073</v>
      </c>
      <c r="B2389" s="70">
        <v>44331</v>
      </c>
      <c r="C2389" s="36">
        <v>158</v>
      </c>
      <c r="D2389" s="36">
        <v>847</v>
      </c>
      <c r="E2389" s="37">
        <v>0</v>
      </c>
      <c r="F2389" s="36">
        <v>62</v>
      </c>
      <c r="G2389" s="36">
        <v>228</v>
      </c>
      <c r="H2389" s="35">
        <v>0</v>
      </c>
    </row>
    <row r="2390" spans="1:8" x14ac:dyDescent="0.35">
      <c r="A2390" s="181" t="s">
        <v>1068</v>
      </c>
      <c r="B2390" s="70">
        <v>44332</v>
      </c>
      <c r="C2390" s="36">
        <v>380</v>
      </c>
      <c r="D2390" s="36">
        <v>2414</v>
      </c>
      <c r="E2390" s="37">
        <v>0</v>
      </c>
      <c r="F2390" s="36">
        <v>119</v>
      </c>
      <c r="G2390" s="36">
        <v>419</v>
      </c>
      <c r="H2390" s="35">
        <v>0</v>
      </c>
    </row>
    <row r="2391" spans="1:8" x14ac:dyDescent="0.35">
      <c r="A2391" s="181" t="s">
        <v>1069</v>
      </c>
      <c r="B2391" s="70">
        <v>44332</v>
      </c>
      <c r="C2391" s="36">
        <v>136</v>
      </c>
      <c r="D2391" s="36">
        <v>1148</v>
      </c>
      <c r="E2391" s="37">
        <v>0</v>
      </c>
      <c r="F2391" s="36">
        <v>70</v>
      </c>
      <c r="G2391" s="36">
        <v>309</v>
      </c>
      <c r="H2391" s="35">
        <v>0</v>
      </c>
    </row>
    <row r="2392" spans="1:8" x14ac:dyDescent="0.35">
      <c r="A2392" s="181" t="s">
        <v>1070</v>
      </c>
      <c r="B2392" s="70">
        <v>44332</v>
      </c>
      <c r="C2392" s="36">
        <v>95</v>
      </c>
      <c r="D2392" s="36">
        <v>1170</v>
      </c>
      <c r="E2392" s="37">
        <v>0</v>
      </c>
      <c r="F2392" s="36">
        <v>93</v>
      </c>
      <c r="G2392" s="36">
        <v>360</v>
      </c>
      <c r="H2392" s="35">
        <v>0</v>
      </c>
    </row>
    <row r="2393" spans="1:8" x14ac:dyDescent="0.35">
      <c r="A2393" s="181" t="s">
        <v>1071</v>
      </c>
      <c r="B2393" s="70">
        <v>44332</v>
      </c>
      <c r="C2393" s="36">
        <v>73</v>
      </c>
      <c r="D2393" s="36">
        <v>722</v>
      </c>
      <c r="E2393" s="37">
        <v>0</v>
      </c>
      <c r="F2393" s="36">
        <v>28</v>
      </c>
      <c r="G2393" s="36">
        <v>268</v>
      </c>
      <c r="H2393" s="35">
        <v>0</v>
      </c>
    </row>
    <row r="2394" spans="1:8" x14ac:dyDescent="0.35">
      <c r="A2394" s="181" t="s">
        <v>1072</v>
      </c>
      <c r="B2394" s="70">
        <v>44332</v>
      </c>
      <c r="C2394" s="36">
        <v>68</v>
      </c>
      <c r="D2394" s="36">
        <v>900</v>
      </c>
      <c r="E2394" s="37">
        <v>0</v>
      </c>
      <c r="F2394" s="36">
        <v>79</v>
      </c>
      <c r="G2394" s="36">
        <v>259</v>
      </c>
      <c r="H2394" s="35">
        <v>0</v>
      </c>
    </row>
    <row r="2395" spans="1:8" x14ac:dyDescent="0.35">
      <c r="A2395" s="181" t="s">
        <v>1073</v>
      </c>
      <c r="B2395" s="70">
        <v>44332</v>
      </c>
      <c r="C2395" s="36">
        <v>160</v>
      </c>
      <c r="D2395" s="36">
        <v>803</v>
      </c>
      <c r="E2395" s="37">
        <v>0</v>
      </c>
      <c r="F2395" s="36">
        <v>60</v>
      </c>
      <c r="G2395" s="36">
        <v>268</v>
      </c>
      <c r="H2395" s="35">
        <v>0</v>
      </c>
    </row>
    <row r="2396" spans="1:8" x14ac:dyDescent="0.35">
      <c r="A2396" s="181" t="s">
        <v>1068</v>
      </c>
      <c r="B2396" s="70">
        <v>44333</v>
      </c>
      <c r="C2396" s="36">
        <v>384</v>
      </c>
      <c r="D2396" s="36">
        <v>2420</v>
      </c>
      <c r="E2396" s="37">
        <v>0</v>
      </c>
      <c r="F2396" s="36">
        <v>118</v>
      </c>
      <c r="G2396" s="36">
        <v>419</v>
      </c>
      <c r="H2396" s="35">
        <v>0</v>
      </c>
    </row>
    <row r="2397" spans="1:8" x14ac:dyDescent="0.35">
      <c r="A2397" s="181" t="s">
        <v>1069</v>
      </c>
      <c r="B2397" s="70">
        <v>44333</v>
      </c>
      <c r="C2397" s="36">
        <v>137</v>
      </c>
      <c r="D2397" s="36">
        <v>1185</v>
      </c>
      <c r="E2397" s="37">
        <v>0</v>
      </c>
      <c r="F2397" s="36">
        <v>71</v>
      </c>
      <c r="G2397" s="36">
        <v>304</v>
      </c>
      <c r="H2397" s="35">
        <v>0</v>
      </c>
    </row>
    <row r="2398" spans="1:8" x14ac:dyDescent="0.35">
      <c r="A2398" s="181" t="s">
        <v>1070</v>
      </c>
      <c r="B2398" s="70">
        <v>44333</v>
      </c>
      <c r="C2398" s="36">
        <v>98</v>
      </c>
      <c r="D2398" s="36">
        <v>1210</v>
      </c>
      <c r="E2398" s="37">
        <v>0</v>
      </c>
      <c r="F2398" s="36">
        <v>82</v>
      </c>
      <c r="G2398" s="36">
        <v>312</v>
      </c>
      <c r="H2398" s="35">
        <v>0</v>
      </c>
    </row>
    <row r="2399" spans="1:8" x14ac:dyDescent="0.35">
      <c r="A2399" s="181" t="s">
        <v>1071</v>
      </c>
      <c r="B2399" s="70">
        <v>44333</v>
      </c>
      <c r="C2399" s="36">
        <v>78</v>
      </c>
      <c r="D2399" s="36">
        <v>755</v>
      </c>
      <c r="E2399" s="37">
        <v>0</v>
      </c>
      <c r="F2399" s="36">
        <v>24</v>
      </c>
      <c r="G2399" s="36">
        <v>232</v>
      </c>
      <c r="H2399" s="35">
        <v>0</v>
      </c>
    </row>
    <row r="2400" spans="1:8" x14ac:dyDescent="0.35">
      <c r="A2400" s="181" t="s">
        <v>1072</v>
      </c>
      <c r="B2400" s="70">
        <v>44333</v>
      </c>
      <c r="C2400" s="36">
        <v>68</v>
      </c>
      <c r="D2400" s="36">
        <v>887</v>
      </c>
      <c r="E2400" s="37">
        <v>0</v>
      </c>
      <c r="F2400" s="36">
        <v>79</v>
      </c>
      <c r="G2400" s="36">
        <v>284</v>
      </c>
      <c r="H2400" s="35">
        <v>0</v>
      </c>
    </row>
    <row r="2401" spans="1:8" x14ac:dyDescent="0.35">
      <c r="A2401" s="181" t="s">
        <v>1073</v>
      </c>
      <c r="B2401" s="70">
        <v>44333</v>
      </c>
      <c r="C2401" s="36">
        <v>153</v>
      </c>
      <c r="D2401" s="36">
        <v>816</v>
      </c>
      <c r="E2401" s="37">
        <v>0</v>
      </c>
      <c r="F2401" s="36">
        <v>67</v>
      </c>
      <c r="G2401" s="36">
        <v>259</v>
      </c>
      <c r="H2401" s="35">
        <v>0</v>
      </c>
    </row>
    <row r="2402" spans="1:8" x14ac:dyDescent="0.35">
      <c r="A2402" s="181" t="s">
        <v>1068</v>
      </c>
      <c r="B2402" s="70">
        <v>44334</v>
      </c>
      <c r="C2402" s="36">
        <v>422</v>
      </c>
      <c r="D2402" s="36">
        <v>2567</v>
      </c>
      <c r="E2402" s="37">
        <v>0</v>
      </c>
      <c r="F2402" s="36">
        <v>77</v>
      </c>
      <c r="G2402" s="36">
        <v>281</v>
      </c>
      <c r="H2402" s="35">
        <v>0</v>
      </c>
    </row>
    <row r="2403" spans="1:8" x14ac:dyDescent="0.35">
      <c r="A2403" s="181" t="s">
        <v>1069</v>
      </c>
      <c r="B2403" s="70">
        <v>44334</v>
      </c>
      <c r="C2403" s="36">
        <v>142</v>
      </c>
      <c r="D2403" s="36">
        <v>1248</v>
      </c>
      <c r="E2403" s="37">
        <v>0</v>
      </c>
      <c r="F2403" s="36">
        <v>68</v>
      </c>
      <c r="G2403" s="36">
        <v>266</v>
      </c>
      <c r="H2403" s="35">
        <v>0</v>
      </c>
    </row>
    <row r="2404" spans="1:8" x14ac:dyDescent="0.35">
      <c r="A2404" s="181" t="s">
        <v>1070</v>
      </c>
      <c r="B2404" s="70">
        <v>44334</v>
      </c>
      <c r="C2404" s="36">
        <v>101</v>
      </c>
      <c r="D2404" s="36">
        <v>1308</v>
      </c>
      <c r="E2404" s="37">
        <v>0</v>
      </c>
      <c r="F2404" s="36">
        <v>78</v>
      </c>
      <c r="G2404" s="36">
        <v>239</v>
      </c>
      <c r="H2404" s="35">
        <v>0</v>
      </c>
    </row>
    <row r="2405" spans="1:8" x14ac:dyDescent="0.35">
      <c r="A2405" s="181" t="s">
        <v>1071</v>
      </c>
      <c r="B2405" s="70">
        <v>44334</v>
      </c>
      <c r="C2405" s="36">
        <v>79</v>
      </c>
      <c r="D2405" s="36">
        <v>817</v>
      </c>
      <c r="E2405" s="37">
        <v>0</v>
      </c>
      <c r="F2405" s="36">
        <v>24</v>
      </c>
      <c r="G2405" s="36">
        <v>172</v>
      </c>
      <c r="H2405" s="35">
        <v>0</v>
      </c>
    </row>
    <row r="2406" spans="1:8" x14ac:dyDescent="0.35">
      <c r="A2406" s="181" t="s">
        <v>1072</v>
      </c>
      <c r="B2406" s="70">
        <v>44334</v>
      </c>
      <c r="C2406" s="36">
        <v>78</v>
      </c>
      <c r="D2406" s="36">
        <v>945</v>
      </c>
      <c r="E2406" s="37">
        <v>0</v>
      </c>
      <c r="F2406" s="36">
        <v>72</v>
      </c>
      <c r="G2406" s="36">
        <v>240</v>
      </c>
      <c r="H2406" s="35">
        <v>0</v>
      </c>
    </row>
    <row r="2407" spans="1:8" x14ac:dyDescent="0.35">
      <c r="A2407" s="181" t="s">
        <v>1073</v>
      </c>
      <c r="B2407" s="70">
        <v>44334</v>
      </c>
      <c r="C2407" s="36">
        <v>165</v>
      </c>
      <c r="D2407" s="36">
        <v>837</v>
      </c>
      <c r="E2407" s="37">
        <v>0</v>
      </c>
      <c r="F2407" s="36">
        <v>55</v>
      </c>
      <c r="G2407" s="36">
        <v>240</v>
      </c>
      <c r="H2407" s="35">
        <v>0</v>
      </c>
    </row>
    <row r="2408" spans="1:8" x14ac:dyDescent="0.35">
      <c r="A2408" s="181" t="s">
        <v>1068</v>
      </c>
      <c r="B2408" s="70">
        <v>44335</v>
      </c>
      <c r="C2408" s="36">
        <v>414</v>
      </c>
      <c r="D2408" s="36">
        <v>2672</v>
      </c>
      <c r="E2408" s="37">
        <v>0</v>
      </c>
      <c r="F2408" s="36">
        <v>86</v>
      </c>
      <c r="G2408" s="36">
        <v>190</v>
      </c>
      <c r="H2408" s="35">
        <v>0</v>
      </c>
    </row>
    <row r="2409" spans="1:8" x14ac:dyDescent="0.35">
      <c r="A2409" s="181" t="s">
        <v>1069</v>
      </c>
      <c r="B2409" s="70">
        <v>44335</v>
      </c>
      <c r="C2409" s="36">
        <v>143</v>
      </c>
      <c r="D2409" s="36">
        <v>1254</v>
      </c>
      <c r="E2409" s="37">
        <v>0</v>
      </c>
      <c r="F2409" s="36">
        <v>65</v>
      </c>
      <c r="G2409" s="36">
        <v>256</v>
      </c>
      <c r="H2409" s="35">
        <v>0</v>
      </c>
    </row>
    <row r="2410" spans="1:8" x14ac:dyDescent="0.35">
      <c r="A2410" s="181" t="s">
        <v>1070</v>
      </c>
      <c r="B2410" s="70">
        <v>44335</v>
      </c>
      <c r="C2410" s="36">
        <v>112</v>
      </c>
      <c r="D2410" s="36">
        <v>1314</v>
      </c>
      <c r="E2410" s="37">
        <v>0</v>
      </c>
      <c r="F2410" s="36">
        <v>72</v>
      </c>
      <c r="G2410" s="36">
        <v>249</v>
      </c>
      <c r="H2410" s="35">
        <v>0</v>
      </c>
    </row>
    <row r="2411" spans="1:8" x14ac:dyDescent="0.35">
      <c r="A2411" s="181" t="s">
        <v>1071</v>
      </c>
      <c r="B2411" s="70">
        <v>44335</v>
      </c>
      <c r="C2411" s="36">
        <v>82</v>
      </c>
      <c r="D2411" s="36">
        <v>828</v>
      </c>
      <c r="E2411" s="37">
        <v>0</v>
      </c>
      <c r="F2411" s="36">
        <v>23</v>
      </c>
      <c r="G2411" s="36">
        <v>186</v>
      </c>
      <c r="H2411" s="35">
        <v>0</v>
      </c>
    </row>
    <row r="2412" spans="1:8" x14ac:dyDescent="0.35">
      <c r="A2412" s="181" t="s">
        <v>1072</v>
      </c>
      <c r="B2412" s="70">
        <v>44335</v>
      </c>
      <c r="C2412" s="36">
        <v>83</v>
      </c>
      <c r="D2412" s="36">
        <v>981</v>
      </c>
      <c r="E2412" s="37">
        <v>0</v>
      </c>
      <c r="F2412" s="36">
        <v>69</v>
      </c>
      <c r="G2412" s="36">
        <v>220</v>
      </c>
      <c r="H2412" s="35">
        <v>0</v>
      </c>
    </row>
    <row r="2413" spans="1:8" x14ac:dyDescent="0.35">
      <c r="A2413" s="181" t="s">
        <v>1073</v>
      </c>
      <c r="B2413" s="70">
        <v>44335</v>
      </c>
      <c r="C2413" s="36">
        <v>168</v>
      </c>
      <c r="D2413" s="36">
        <v>855</v>
      </c>
      <c r="E2413" s="37">
        <v>0</v>
      </c>
      <c r="F2413" s="36">
        <v>52</v>
      </c>
      <c r="G2413" s="36">
        <v>219</v>
      </c>
      <c r="H2413" s="35">
        <v>0</v>
      </c>
    </row>
    <row r="2414" spans="1:8" x14ac:dyDescent="0.35">
      <c r="A2414" s="181" t="s">
        <v>1068</v>
      </c>
      <c r="B2414" s="70">
        <v>44336</v>
      </c>
      <c r="C2414" s="36">
        <v>413</v>
      </c>
      <c r="D2414" s="36">
        <v>2647</v>
      </c>
      <c r="E2414" s="37">
        <v>0</v>
      </c>
      <c r="F2414" s="36">
        <v>87</v>
      </c>
      <c r="G2414" s="36">
        <v>223</v>
      </c>
      <c r="H2414" s="35">
        <v>0</v>
      </c>
    </row>
    <row r="2415" spans="1:8" x14ac:dyDescent="0.35">
      <c r="A2415" s="181" t="s">
        <v>1069</v>
      </c>
      <c r="B2415" s="70">
        <v>44336</v>
      </c>
      <c r="C2415" s="36">
        <v>146</v>
      </c>
      <c r="D2415" s="36">
        <v>1259</v>
      </c>
      <c r="E2415" s="37">
        <v>0</v>
      </c>
      <c r="F2415" s="36">
        <v>67</v>
      </c>
      <c r="G2415" s="36">
        <v>269</v>
      </c>
      <c r="H2415" s="35">
        <v>0</v>
      </c>
    </row>
    <row r="2416" spans="1:8" x14ac:dyDescent="0.35">
      <c r="A2416" s="181" t="s">
        <v>1070</v>
      </c>
      <c r="B2416" s="70">
        <v>44336</v>
      </c>
      <c r="C2416" s="36">
        <v>117</v>
      </c>
      <c r="D2416" s="36">
        <v>1274</v>
      </c>
      <c r="E2416" s="37">
        <v>0</v>
      </c>
      <c r="F2416" s="36">
        <v>65</v>
      </c>
      <c r="G2416" s="36">
        <v>287</v>
      </c>
      <c r="H2416" s="35">
        <v>0</v>
      </c>
    </row>
    <row r="2417" spans="1:8" x14ac:dyDescent="0.35">
      <c r="A2417" s="181" t="s">
        <v>1071</v>
      </c>
      <c r="B2417" s="70">
        <v>44336</v>
      </c>
      <c r="C2417" s="36">
        <v>74</v>
      </c>
      <c r="D2417" s="36">
        <v>840</v>
      </c>
      <c r="E2417" s="37">
        <v>0</v>
      </c>
      <c r="F2417" s="36">
        <v>26</v>
      </c>
      <c r="G2417" s="36">
        <v>161</v>
      </c>
      <c r="H2417" s="35">
        <v>0</v>
      </c>
    </row>
    <row r="2418" spans="1:8" x14ac:dyDescent="0.35">
      <c r="A2418" s="181" t="s">
        <v>1072</v>
      </c>
      <c r="B2418" s="70">
        <v>44336</v>
      </c>
      <c r="C2418" s="36">
        <v>78</v>
      </c>
      <c r="D2418" s="36">
        <v>1000</v>
      </c>
      <c r="E2418" s="37">
        <v>0</v>
      </c>
      <c r="F2418" s="36">
        <v>74</v>
      </c>
      <c r="G2418" s="36">
        <v>199</v>
      </c>
      <c r="H2418" s="35">
        <v>0</v>
      </c>
    </row>
    <row r="2419" spans="1:8" x14ac:dyDescent="0.35">
      <c r="A2419" s="181" t="s">
        <v>1073</v>
      </c>
      <c r="B2419" s="70">
        <v>44336</v>
      </c>
      <c r="C2419" s="36">
        <v>170</v>
      </c>
      <c r="D2419" s="36">
        <v>878</v>
      </c>
      <c r="E2419" s="37">
        <v>0</v>
      </c>
      <c r="F2419" s="36">
        <v>50</v>
      </c>
      <c r="G2419" s="36">
        <v>203</v>
      </c>
      <c r="H2419" s="35">
        <v>0</v>
      </c>
    </row>
    <row r="2420" spans="1:8" x14ac:dyDescent="0.35">
      <c r="A2420" s="181" t="s">
        <v>1068</v>
      </c>
      <c r="B2420" s="70">
        <v>44337</v>
      </c>
      <c r="C2420" s="36">
        <v>400</v>
      </c>
      <c r="D2420" s="36">
        <v>2630</v>
      </c>
      <c r="E2420" s="37">
        <v>0</v>
      </c>
      <c r="F2420" s="36">
        <v>101</v>
      </c>
      <c r="G2420" s="36">
        <v>238</v>
      </c>
      <c r="H2420" s="35">
        <v>0</v>
      </c>
    </row>
    <row r="2421" spans="1:8" x14ac:dyDescent="0.35">
      <c r="A2421" s="181" t="s">
        <v>1069</v>
      </c>
      <c r="B2421" s="70">
        <v>44337</v>
      </c>
      <c r="C2421" s="36">
        <v>143</v>
      </c>
      <c r="D2421" s="36">
        <v>1241</v>
      </c>
      <c r="E2421" s="37">
        <v>0</v>
      </c>
      <c r="F2421" s="36">
        <v>63</v>
      </c>
      <c r="G2421" s="36">
        <v>280</v>
      </c>
      <c r="H2421" s="35">
        <v>0</v>
      </c>
    </row>
    <row r="2422" spans="1:8" x14ac:dyDescent="0.35">
      <c r="A2422" s="181" t="s">
        <v>1070</v>
      </c>
      <c r="B2422" s="70">
        <v>44337</v>
      </c>
      <c r="C2422" s="36">
        <v>113</v>
      </c>
      <c r="D2422" s="36">
        <v>1232</v>
      </c>
      <c r="E2422" s="37">
        <v>0</v>
      </c>
      <c r="F2422" s="36">
        <v>66</v>
      </c>
      <c r="G2422" s="36">
        <v>301</v>
      </c>
      <c r="H2422" s="35">
        <v>0</v>
      </c>
    </row>
    <row r="2423" spans="1:8" x14ac:dyDescent="0.35">
      <c r="A2423" s="181" t="s">
        <v>1071</v>
      </c>
      <c r="B2423" s="70">
        <v>44337</v>
      </c>
      <c r="C2423" s="36">
        <v>81</v>
      </c>
      <c r="D2423" s="36">
        <v>856</v>
      </c>
      <c r="E2423" s="37">
        <v>0</v>
      </c>
      <c r="F2423" s="36">
        <v>17</v>
      </c>
      <c r="G2423" s="36">
        <v>140</v>
      </c>
      <c r="H2423" s="35">
        <v>0</v>
      </c>
    </row>
    <row r="2424" spans="1:8" x14ac:dyDescent="0.35">
      <c r="A2424" s="181" t="s">
        <v>1072</v>
      </c>
      <c r="B2424" s="70">
        <v>44337</v>
      </c>
      <c r="C2424" s="36">
        <v>75</v>
      </c>
      <c r="D2424" s="36">
        <v>988</v>
      </c>
      <c r="E2424" s="37">
        <v>0</v>
      </c>
      <c r="F2424" s="36">
        <v>77</v>
      </c>
      <c r="G2424" s="36">
        <v>210</v>
      </c>
      <c r="H2424" s="35">
        <v>0</v>
      </c>
    </row>
    <row r="2425" spans="1:8" x14ac:dyDescent="0.35">
      <c r="A2425" s="181" t="s">
        <v>1073</v>
      </c>
      <c r="B2425" s="70">
        <v>44337</v>
      </c>
      <c r="C2425" s="36">
        <v>168</v>
      </c>
      <c r="D2425" s="36">
        <v>881</v>
      </c>
      <c r="E2425" s="37">
        <v>0</v>
      </c>
      <c r="F2425" s="36">
        <v>52</v>
      </c>
      <c r="G2425" s="36">
        <v>192</v>
      </c>
      <c r="H2425"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A2" sqref="A2:E69"/>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581</v>
      </c>
      <c r="G1" s="30" t="s">
        <v>580</v>
      </c>
    </row>
    <row r="2" spans="1:7" s="171" customFormat="1" ht="15.75" customHeight="1" x14ac:dyDescent="0.35">
      <c r="A2" s="90">
        <v>44337</v>
      </c>
      <c r="B2" s="91" t="s">
        <v>579</v>
      </c>
      <c r="C2" s="92" t="s">
        <v>467</v>
      </c>
      <c r="D2" s="92">
        <v>0</v>
      </c>
      <c r="E2" s="92">
        <v>0</v>
      </c>
    </row>
    <row r="3" spans="1:7" s="171" customFormat="1" ht="15.75" customHeight="1" x14ac:dyDescent="0.35">
      <c r="A3" s="90">
        <v>44337</v>
      </c>
      <c r="B3" s="91" t="s">
        <v>578</v>
      </c>
      <c r="C3" s="92" t="s">
        <v>467</v>
      </c>
      <c r="D3" s="92">
        <v>5</v>
      </c>
      <c r="E3" s="92">
        <v>1</v>
      </c>
    </row>
    <row r="4" spans="1:7" s="171" customFormat="1" ht="15.75" customHeight="1" x14ac:dyDescent="0.35">
      <c r="A4" s="90">
        <v>44337</v>
      </c>
      <c r="B4" s="91" t="s">
        <v>577</v>
      </c>
      <c r="C4" s="92" t="s">
        <v>458</v>
      </c>
      <c r="D4" s="92">
        <v>0</v>
      </c>
      <c r="E4" s="92">
        <v>0</v>
      </c>
    </row>
    <row r="5" spans="1:7" s="171" customFormat="1" ht="15.75" customHeight="1" x14ac:dyDescent="0.35">
      <c r="A5" s="90">
        <v>44337</v>
      </c>
      <c r="B5" s="91" t="s">
        <v>576</v>
      </c>
      <c r="C5" s="92" t="s">
        <v>466</v>
      </c>
      <c r="D5" s="92">
        <v>3</v>
      </c>
      <c r="E5" s="92">
        <v>1</v>
      </c>
    </row>
    <row r="6" spans="1:7" s="171" customFormat="1" ht="15.75" customHeight="1" x14ac:dyDescent="0.35">
      <c r="A6" s="90">
        <v>44337</v>
      </c>
      <c r="B6" s="91" t="s">
        <v>575</v>
      </c>
      <c r="C6" s="92" t="s">
        <v>465</v>
      </c>
      <c r="D6" s="92">
        <v>25</v>
      </c>
      <c r="E6" s="92">
        <v>9</v>
      </c>
    </row>
    <row r="7" spans="1:7" s="171" customFormat="1" ht="15.75" customHeight="1" x14ac:dyDescent="0.35">
      <c r="A7" s="90">
        <v>44337</v>
      </c>
      <c r="B7" s="91" t="s">
        <v>574</v>
      </c>
      <c r="C7" s="92" t="s">
        <v>465</v>
      </c>
      <c r="D7" s="92">
        <v>2</v>
      </c>
      <c r="E7" s="92">
        <v>0</v>
      </c>
    </row>
    <row r="8" spans="1:7" s="171" customFormat="1" ht="15.75" customHeight="1" x14ac:dyDescent="0.35">
      <c r="A8" s="90">
        <v>44337</v>
      </c>
      <c r="B8" s="91" t="s">
        <v>573</v>
      </c>
      <c r="C8" s="92" t="s">
        <v>470</v>
      </c>
      <c r="D8" s="92">
        <v>2</v>
      </c>
      <c r="E8" s="92">
        <v>0</v>
      </c>
    </row>
    <row r="9" spans="1:7" s="171" customFormat="1" ht="15.75" customHeight="1" x14ac:dyDescent="0.35">
      <c r="A9" s="90">
        <v>44337</v>
      </c>
      <c r="B9" s="91" t="s">
        <v>572</v>
      </c>
      <c r="C9" s="92" t="s">
        <v>461</v>
      </c>
      <c r="D9" s="92">
        <v>5</v>
      </c>
      <c r="E9" s="92">
        <v>0</v>
      </c>
    </row>
    <row r="10" spans="1:7" s="171" customFormat="1" ht="15.75" customHeight="1" x14ac:dyDescent="0.35">
      <c r="A10" s="90">
        <v>44337</v>
      </c>
      <c r="B10" s="91" t="s">
        <v>571</v>
      </c>
      <c r="C10" s="92" t="s">
        <v>461</v>
      </c>
      <c r="D10" s="92">
        <v>2</v>
      </c>
      <c r="E10" s="92">
        <v>0</v>
      </c>
    </row>
    <row r="11" spans="1:7" s="171" customFormat="1" ht="15.75" customHeight="1" x14ac:dyDescent="0.35">
      <c r="A11" s="90">
        <v>44337</v>
      </c>
      <c r="B11" s="91" t="s">
        <v>570</v>
      </c>
      <c r="C11" s="92" t="s">
        <v>460</v>
      </c>
      <c r="D11" s="92">
        <v>2</v>
      </c>
      <c r="E11" s="92">
        <v>0</v>
      </c>
    </row>
    <row r="12" spans="1:7" s="171" customFormat="1" ht="15.75" customHeight="1" x14ac:dyDescent="0.35">
      <c r="A12" s="90">
        <v>44337</v>
      </c>
      <c r="B12" s="91" t="s">
        <v>569</v>
      </c>
      <c r="C12" s="92" t="s">
        <v>459</v>
      </c>
      <c r="D12" s="92">
        <v>9</v>
      </c>
      <c r="E12" s="92">
        <v>3</v>
      </c>
    </row>
    <row r="13" spans="1:7" s="171" customFormat="1" ht="15.75" customHeight="1" x14ac:dyDescent="0.35">
      <c r="A13" s="90">
        <v>44337</v>
      </c>
      <c r="B13" s="91" t="s">
        <v>568</v>
      </c>
      <c r="C13" s="92" t="s">
        <v>467</v>
      </c>
      <c r="D13" s="92">
        <v>6</v>
      </c>
      <c r="E13" s="92">
        <v>1</v>
      </c>
    </row>
    <row r="14" spans="1:7" s="171" customFormat="1" ht="15.75" customHeight="1" x14ac:dyDescent="0.35">
      <c r="A14" s="90">
        <v>44337</v>
      </c>
      <c r="B14" s="91" t="s">
        <v>567</v>
      </c>
      <c r="C14" s="92" t="s">
        <v>459</v>
      </c>
      <c r="D14" s="92">
        <v>3</v>
      </c>
      <c r="E14" s="92">
        <v>1</v>
      </c>
    </row>
    <row r="15" spans="1:7" s="171" customFormat="1" ht="15.75" customHeight="1" x14ac:dyDescent="0.35">
      <c r="A15" s="90">
        <v>44337</v>
      </c>
      <c r="B15" s="91" t="s">
        <v>566</v>
      </c>
      <c r="C15" s="92" t="s">
        <v>459</v>
      </c>
      <c r="D15" s="92">
        <v>7</v>
      </c>
      <c r="E15" s="92">
        <v>5</v>
      </c>
    </row>
    <row r="16" spans="1:7" s="171" customFormat="1" ht="15.75" customHeight="1" x14ac:dyDescent="0.35">
      <c r="A16" s="90">
        <v>44337</v>
      </c>
      <c r="B16" s="91" t="s">
        <v>565</v>
      </c>
      <c r="C16" s="92" t="s">
        <v>459</v>
      </c>
      <c r="D16" s="92">
        <v>5</v>
      </c>
      <c r="E16" s="92">
        <v>1</v>
      </c>
    </row>
    <row r="17" spans="1:5" s="171" customFormat="1" ht="15.75" customHeight="1" x14ac:dyDescent="0.35">
      <c r="A17" s="90">
        <v>44337</v>
      </c>
      <c r="B17" s="91" t="s">
        <v>564</v>
      </c>
      <c r="C17" s="92" t="s">
        <v>459</v>
      </c>
      <c r="D17" s="92">
        <v>8</v>
      </c>
      <c r="E17" s="92">
        <v>6</v>
      </c>
    </row>
    <row r="18" spans="1:5" s="171" customFormat="1" ht="15.75" customHeight="1" x14ac:dyDescent="0.35">
      <c r="A18" s="90">
        <v>44337</v>
      </c>
      <c r="B18" s="91" t="s">
        <v>563</v>
      </c>
      <c r="C18" s="92" t="s">
        <v>460</v>
      </c>
      <c r="D18" s="92">
        <v>7</v>
      </c>
      <c r="E18" s="92">
        <v>2</v>
      </c>
    </row>
    <row r="19" spans="1:5" s="171" customFormat="1" ht="15.75" customHeight="1" x14ac:dyDescent="0.35">
      <c r="A19" s="90">
        <v>44337</v>
      </c>
      <c r="B19" s="91" t="s">
        <v>562</v>
      </c>
      <c r="C19" s="92" t="s">
        <v>463</v>
      </c>
      <c r="D19" s="92">
        <v>1</v>
      </c>
      <c r="E19" s="92">
        <v>0</v>
      </c>
    </row>
    <row r="20" spans="1:5" s="171" customFormat="1" ht="15.75" customHeight="1" x14ac:dyDescent="0.35">
      <c r="A20" s="90">
        <v>44337</v>
      </c>
      <c r="B20" s="91" t="s">
        <v>561</v>
      </c>
      <c r="C20" s="92" t="s">
        <v>471</v>
      </c>
      <c r="D20" s="92">
        <v>4</v>
      </c>
      <c r="E20" s="92">
        <v>2</v>
      </c>
    </row>
    <row r="21" spans="1:5" s="171" customFormat="1" ht="15.75" customHeight="1" x14ac:dyDescent="0.35">
      <c r="A21" s="90">
        <v>44337</v>
      </c>
      <c r="B21" s="91" t="s">
        <v>560</v>
      </c>
      <c r="C21" s="92" t="s">
        <v>459</v>
      </c>
      <c r="D21" s="92">
        <v>2</v>
      </c>
      <c r="E21" s="92">
        <v>0</v>
      </c>
    </row>
    <row r="22" spans="1:5" s="171" customFormat="1" ht="15.75" customHeight="1" x14ac:dyDescent="0.35">
      <c r="A22" s="90">
        <v>44337</v>
      </c>
      <c r="B22" s="91" t="s">
        <v>559</v>
      </c>
      <c r="C22" s="92" t="s">
        <v>458</v>
      </c>
      <c r="D22" s="92">
        <v>0</v>
      </c>
      <c r="E22" s="92">
        <v>0</v>
      </c>
    </row>
    <row r="23" spans="1:5" s="171" customFormat="1" ht="15.75" customHeight="1" x14ac:dyDescent="0.35">
      <c r="A23" s="90">
        <v>44337</v>
      </c>
      <c r="B23" s="91" t="s">
        <v>558</v>
      </c>
      <c r="C23" s="92" t="s">
        <v>464</v>
      </c>
      <c r="D23" s="92">
        <v>6</v>
      </c>
      <c r="E23" s="92">
        <v>3</v>
      </c>
    </row>
    <row r="24" spans="1:5" s="171" customFormat="1" ht="15.75" customHeight="1" x14ac:dyDescent="0.35">
      <c r="A24" s="90">
        <v>44337</v>
      </c>
      <c r="B24" s="91" t="s">
        <v>557</v>
      </c>
      <c r="C24" s="92" t="s">
        <v>459</v>
      </c>
      <c r="D24" s="92">
        <v>0</v>
      </c>
      <c r="E24" s="92">
        <v>0</v>
      </c>
    </row>
    <row r="25" spans="1:5" s="171" customFormat="1" ht="15.75" customHeight="1" x14ac:dyDescent="0.35">
      <c r="A25" s="90">
        <v>44337</v>
      </c>
      <c r="B25" s="91" t="s">
        <v>556</v>
      </c>
      <c r="C25" s="92" t="s">
        <v>463</v>
      </c>
      <c r="D25" s="92">
        <v>4</v>
      </c>
      <c r="E25" s="92">
        <v>0</v>
      </c>
    </row>
    <row r="26" spans="1:5" s="171" customFormat="1" ht="15.75" customHeight="1" x14ac:dyDescent="0.35">
      <c r="A26" s="90">
        <v>44337</v>
      </c>
      <c r="B26" s="91" t="s">
        <v>555</v>
      </c>
      <c r="C26" s="92" t="s">
        <v>470</v>
      </c>
      <c r="D26" s="92">
        <v>0</v>
      </c>
      <c r="E26" s="92">
        <v>0</v>
      </c>
    </row>
    <row r="27" spans="1:5" s="171" customFormat="1" ht="15.75" customHeight="1" x14ac:dyDescent="0.35">
      <c r="A27" s="90">
        <v>44337</v>
      </c>
      <c r="B27" s="91" t="s">
        <v>554</v>
      </c>
      <c r="C27" s="92" t="s">
        <v>471</v>
      </c>
      <c r="D27" s="92">
        <v>3</v>
      </c>
      <c r="E27" s="92">
        <v>1</v>
      </c>
    </row>
    <row r="28" spans="1:5" s="171" customFormat="1" ht="15.75" customHeight="1" x14ac:dyDescent="0.35">
      <c r="A28" s="90">
        <v>44337</v>
      </c>
      <c r="B28" s="91" t="s">
        <v>553</v>
      </c>
      <c r="C28" s="92" t="s">
        <v>460</v>
      </c>
      <c r="D28" s="92">
        <v>8</v>
      </c>
      <c r="E28" s="92">
        <v>3</v>
      </c>
    </row>
    <row r="29" spans="1:5" s="171" customFormat="1" ht="15.75" customHeight="1" x14ac:dyDescent="0.35">
      <c r="A29" s="90">
        <v>44337</v>
      </c>
      <c r="B29" s="91" t="s">
        <v>552</v>
      </c>
      <c r="C29" s="92" t="s">
        <v>458</v>
      </c>
      <c r="D29" s="92">
        <v>3</v>
      </c>
      <c r="E29" s="92">
        <v>0</v>
      </c>
    </row>
    <row r="30" spans="1:5" s="171" customFormat="1" ht="15.75" customHeight="1" x14ac:dyDescent="0.35">
      <c r="A30" s="90">
        <v>44337</v>
      </c>
      <c r="B30" s="91" t="s">
        <v>551</v>
      </c>
      <c r="C30" s="92" t="s">
        <v>458</v>
      </c>
      <c r="D30" s="92">
        <v>2</v>
      </c>
      <c r="E30" s="92">
        <v>1</v>
      </c>
    </row>
    <row r="31" spans="1:5" s="171" customFormat="1" ht="15.75" customHeight="1" x14ac:dyDescent="0.35">
      <c r="A31" s="90">
        <v>44337</v>
      </c>
      <c r="B31" s="91" t="s">
        <v>550</v>
      </c>
      <c r="C31" s="92" t="s">
        <v>458</v>
      </c>
      <c r="D31" s="92">
        <v>4</v>
      </c>
      <c r="E31" s="92">
        <v>0</v>
      </c>
    </row>
    <row r="32" spans="1:5" s="171" customFormat="1" ht="15.75" customHeight="1" x14ac:dyDescent="0.35">
      <c r="A32" s="90">
        <v>44337</v>
      </c>
      <c r="B32" s="91" t="s">
        <v>549</v>
      </c>
      <c r="C32" s="92" t="s">
        <v>467</v>
      </c>
      <c r="D32" s="92">
        <v>3</v>
      </c>
      <c r="E32" s="92">
        <v>2</v>
      </c>
    </row>
    <row r="33" spans="1:5" s="171" customFormat="1" ht="15.75" customHeight="1" x14ac:dyDescent="0.35">
      <c r="A33" s="90">
        <v>44337</v>
      </c>
      <c r="B33" s="91" t="s">
        <v>548</v>
      </c>
      <c r="C33" s="92" t="s">
        <v>465</v>
      </c>
      <c r="D33" s="92">
        <v>1</v>
      </c>
      <c r="E33" s="92">
        <v>0</v>
      </c>
    </row>
    <row r="34" spans="1:5" s="171" customFormat="1" ht="15.75" customHeight="1" x14ac:dyDescent="0.35">
      <c r="A34" s="90">
        <v>44337</v>
      </c>
      <c r="B34" s="91" t="s">
        <v>547</v>
      </c>
      <c r="C34" s="92" t="s">
        <v>463</v>
      </c>
      <c r="D34" s="92">
        <v>7</v>
      </c>
      <c r="E34" s="92">
        <v>2</v>
      </c>
    </row>
    <row r="35" spans="1:5" s="171" customFormat="1" ht="15.75" customHeight="1" x14ac:dyDescent="0.35">
      <c r="A35" s="90">
        <v>44337</v>
      </c>
      <c r="B35" s="91" t="s">
        <v>546</v>
      </c>
      <c r="C35" s="92" t="s">
        <v>467</v>
      </c>
      <c r="D35" s="92">
        <v>0</v>
      </c>
      <c r="E35" s="92">
        <v>0</v>
      </c>
    </row>
    <row r="36" spans="1:5" s="171" customFormat="1" ht="15.75" customHeight="1" x14ac:dyDescent="0.35">
      <c r="A36" s="90">
        <v>44337</v>
      </c>
      <c r="B36" s="91" t="s">
        <v>545</v>
      </c>
      <c r="C36" s="92" t="s">
        <v>467</v>
      </c>
      <c r="D36" s="92">
        <v>4</v>
      </c>
      <c r="E36" s="92">
        <v>0</v>
      </c>
    </row>
    <row r="37" spans="1:5" s="171" customFormat="1" ht="15.75" customHeight="1" x14ac:dyDescent="0.35">
      <c r="A37" s="90">
        <v>44337</v>
      </c>
      <c r="B37" s="91" t="s">
        <v>544</v>
      </c>
      <c r="C37" s="92" t="s">
        <v>463</v>
      </c>
      <c r="D37" s="92">
        <v>3</v>
      </c>
      <c r="E37" s="92">
        <v>0</v>
      </c>
    </row>
    <row r="38" spans="1:5" s="171" customFormat="1" ht="15.75" customHeight="1" x14ac:dyDescent="0.35">
      <c r="A38" s="90">
        <v>44337</v>
      </c>
      <c r="B38" s="91" t="s">
        <v>543</v>
      </c>
      <c r="C38" s="92" t="s">
        <v>463</v>
      </c>
      <c r="D38" s="92">
        <v>1</v>
      </c>
      <c r="E38" s="92">
        <v>0</v>
      </c>
    </row>
    <row r="39" spans="1:5" s="171" customFormat="1" ht="15.75" customHeight="1" x14ac:dyDescent="0.35">
      <c r="A39" s="90">
        <v>44337</v>
      </c>
      <c r="B39" s="91" t="s">
        <v>542</v>
      </c>
      <c r="C39" s="92" t="s">
        <v>468</v>
      </c>
      <c r="D39" s="92">
        <v>0</v>
      </c>
      <c r="E39" s="92">
        <v>0</v>
      </c>
    </row>
    <row r="40" spans="1:5" s="171" customFormat="1" ht="15.75" customHeight="1" x14ac:dyDescent="0.35">
      <c r="A40" s="90">
        <v>44337</v>
      </c>
      <c r="B40" s="91" t="s">
        <v>541</v>
      </c>
      <c r="C40" s="92" t="s">
        <v>459</v>
      </c>
      <c r="D40" s="92">
        <v>0</v>
      </c>
      <c r="E40" s="92">
        <v>0</v>
      </c>
    </row>
    <row r="41" spans="1:5" s="171" customFormat="1" ht="15.75" customHeight="1" x14ac:dyDescent="0.35">
      <c r="A41" s="90">
        <v>44337</v>
      </c>
      <c r="B41" s="91" t="s">
        <v>540</v>
      </c>
      <c r="C41" s="92" t="s">
        <v>459</v>
      </c>
      <c r="D41" s="92">
        <v>16</v>
      </c>
      <c r="E41" s="92">
        <v>8</v>
      </c>
    </row>
    <row r="42" spans="1:5" s="171" customFormat="1" ht="15.75" customHeight="1" x14ac:dyDescent="0.35">
      <c r="A42" s="90">
        <v>44337</v>
      </c>
      <c r="B42" s="91" t="s">
        <v>539</v>
      </c>
      <c r="C42" s="92" t="s">
        <v>463</v>
      </c>
      <c r="D42" s="92">
        <v>5</v>
      </c>
      <c r="E42" s="92">
        <v>0</v>
      </c>
    </row>
    <row r="43" spans="1:5" s="171" customFormat="1" ht="15.75" customHeight="1" x14ac:dyDescent="0.35">
      <c r="A43" s="90">
        <v>44337</v>
      </c>
      <c r="B43" s="91" t="s">
        <v>538</v>
      </c>
      <c r="C43" s="92" t="s">
        <v>465</v>
      </c>
      <c r="D43" s="92">
        <v>1</v>
      </c>
      <c r="E43" s="92">
        <v>1</v>
      </c>
    </row>
    <row r="44" spans="1:5" s="171" customFormat="1" ht="15.75" customHeight="1" x14ac:dyDescent="0.35">
      <c r="A44" s="90">
        <v>44337</v>
      </c>
      <c r="B44" s="91" t="s">
        <v>537</v>
      </c>
      <c r="C44" s="92" t="s">
        <v>467</v>
      </c>
      <c r="D44" s="92">
        <v>0</v>
      </c>
      <c r="E44" s="92">
        <v>0</v>
      </c>
    </row>
    <row r="45" spans="1:5" s="171" customFormat="1" ht="15.75" customHeight="1" x14ac:dyDescent="0.35">
      <c r="A45" s="90">
        <v>44337</v>
      </c>
      <c r="B45" s="91" t="s">
        <v>536</v>
      </c>
      <c r="C45" s="92" t="s">
        <v>463</v>
      </c>
      <c r="D45" s="92">
        <v>3</v>
      </c>
      <c r="E45" s="92">
        <v>2</v>
      </c>
    </row>
    <row r="46" spans="1:5" s="171" customFormat="1" ht="15.75" customHeight="1" x14ac:dyDescent="0.35">
      <c r="A46" s="90">
        <v>44337</v>
      </c>
      <c r="B46" s="91" t="s">
        <v>535</v>
      </c>
      <c r="C46" s="92" t="s">
        <v>463</v>
      </c>
      <c r="D46" s="92">
        <v>0</v>
      </c>
      <c r="E46" s="92">
        <v>0</v>
      </c>
    </row>
    <row r="47" spans="1:5" s="171" customFormat="1" ht="15.75" customHeight="1" x14ac:dyDescent="0.35">
      <c r="A47" s="90">
        <v>44337</v>
      </c>
      <c r="B47" s="91" t="s">
        <v>534</v>
      </c>
      <c r="C47" s="92" t="s">
        <v>458</v>
      </c>
      <c r="D47" s="92">
        <v>5</v>
      </c>
      <c r="E47" s="92">
        <v>0</v>
      </c>
    </row>
    <row r="48" spans="1:5" s="171" customFormat="1" ht="15.75" customHeight="1" x14ac:dyDescent="0.35">
      <c r="A48" s="90">
        <v>44337</v>
      </c>
      <c r="B48" s="91" t="s">
        <v>533</v>
      </c>
      <c r="C48" s="92" t="s">
        <v>469</v>
      </c>
      <c r="D48" s="92">
        <v>8</v>
      </c>
      <c r="E48" s="92">
        <v>3</v>
      </c>
    </row>
    <row r="49" spans="1:5" s="171" customFormat="1" ht="15.75" customHeight="1" x14ac:dyDescent="0.35">
      <c r="A49" s="90">
        <v>44337</v>
      </c>
      <c r="B49" s="91" t="s">
        <v>532</v>
      </c>
      <c r="C49" s="92" t="s">
        <v>463</v>
      </c>
      <c r="D49" s="92">
        <v>3</v>
      </c>
      <c r="E49" s="92">
        <v>0</v>
      </c>
    </row>
    <row r="50" spans="1:5" s="171" customFormat="1" ht="15.75" customHeight="1" x14ac:dyDescent="0.35">
      <c r="A50" s="90">
        <v>44337</v>
      </c>
      <c r="B50" s="91" t="s">
        <v>531</v>
      </c>
      <c r="C50" s="92" t="s">
        <v>462</v>
      </c>
      <c r="D50" s="92">
        <v>0</v>
      </c>
      <c r="E50" s="92">
        <v>0</v>
      </c>
    </row>
    <row r="51" spans="1:5" s="171" customFormat="1" ht="15.75" customHeight="1" x14ac:dyDescent="0.35">
      <c r="A51" s="90">
        <v>44337</v>
      </c>
      <c r="B51" s="91" t="s">
        <v>530</v>
      </c>
      <c r="C51" s="92" t="s">
        <v>463</v>
      </c>
      <c r="D51" s="92">
        <v>1</v>
      </c>
      <c r="E51" s="92">
        <v>0</v>
      </c>
    </row>
    <row r="52" spans="1:5" s="171" customFormat="1" ht="15.75" customHeight="1" x14ac:dyDescent="0.35">
      <c r="A52" s="90">
        <v>44337</v>
      </c>
      <c r="B52" s="91" t="s">
        <v>529</v>
      </c>
      <c r="C52" s="92" t="s">
        <v>459</v>
      </c>
      <c r="D52" s="92">
        <v>0</v>
      </c>
      <c r="E52" s="92">
        <v>0</v>
      </c>
    </row>
    <row r="53" spans="1:5" s="171" customFormat="1" ht="15.75" customHeight="1" x14ac:dyDescent="0.35">
      <c r="A53" s="90">
        <v>44337</v>
      </c>
      <c r="B53" s="91" t="s">
        <v>528</v>
      </c>
      <c r="C53" s="92" t="s">
        <v>463</v>
      </c>
      <c r="D53" s="92">
        <v>4</v>
      </c>
      <c r="E53" s="92">
        <v>1</v>
      </c>
    </row>
    <row r="54" spans="1:5" s="171" customFormat="1" ht="15.75" customHeight="1" x14ac:dyDescent="0.35">
      <c r="A54" s="90">
        <v>44337</v>
      </c>
      <c r="B54" s="91" t="s">
        <v>527</v>
      </c>
      <c r="C54" s="92" t="s">
        <v>467</v>
      </c>
      <c r="D54" s="92">
        <v>5</v>
      </c>
      <c r="E54" s="92">
        <v>1</v>
      </c>
    </row>
    <row r="55" spans="1:5" s="171" customFormat="1" ht="15.75" customHeight="1" x14ac:dyDescent="0.35">
      <c r="A55" s="90">
        <v>44337</v>
      </c>
      <c r="B55" s="91" t="s">
        <v>526</v>
      </c>
      <c r="C55" s="92" t="s">
        <v>461</v>
      </c>
      <c r="D55" s="92">
        <v>0</v>
      </c>
      <c r="E55" s="92">
        <v>0</v>
      </c>
    </row>
    <row r="56" spans="1:5" s="171" customFormat="1" ht="15.75" customHeight="1" x14ac:dyDescent="0.35">
      <c r="A56" s="90">
        <v>44337</v>
      </c>
      <c r="B56" s="91" t="s">
        <v>525</v>
      </c>
      <c r="C56" s="92" t="s">
        <v>458</v>
      </c>
      <c r="D56" s="92">
        <v>0</v>
      </c>
      <c r="E56" s="92">
        <v>0</v>
      </c>
    </row>
    <row r="57" spans="1:5" s="171" customFormat="1" ht="15.75" customHeight="1" x14ac:dyDescent="0.35">
      <c r="A57" s="90">
        <v>44337</v>
      </c>
      <c r="B57" s="91" t="s">
        <v>524</v>
      </c>
      <c r="C57" s="92" t="s">
        <v>463</v>
      </c>
      <c r="D57" s="92">
        <v>2</v>
      </c>
      <c r="E57" s="92">
        <v>0</v>
      </c>
    </row>
    <row r="58" spans="1:5" s="171" customFormat="1" ht="15.75" customHeight="1" x14ac:dyDescent="0.35">
      <c r="A58" s="90">
        <v>44337</v>
      </c>
      <c r="B58" s="91" t="s">
        <v>523</v>
      </c>
      <c r="C58" s="92" t="s">
        <v>461</v>
      </c>
      <c r="D58" s="92">
        <v>13</v>
      </c>
      <c r="E58" s="92">
        <v>3</v>
      </c>
    </row>
    <row r="59" spans="1:5" s="171" customFormat="1" ht="15.75" customHeight="1" x14ac:dyDescent="0.35">
      <c r="A59" s="90">
        <v>44337</v>
      </c>
      <c r="B59" s="91" t="s">
        <v>522</v>
      </c>
      <c r="C59" s="92" t="s">
        <v>469</v>
      </c>
      <c r="D59" s="92">
        <v>6</v>
      </c>
      <c r="E59" s="92">
        <v>1</v>
      </c>
    </row>
    <row r="60" spans="1:5" s="171" customFormat="1" ht="15.75" customHeight="1" x14ac:dyDescent="0.35">
      <c r="A60" s="90">
        <v>44337</v>
      </c>
      <c r="B60" s="91" t="s">
        <v>521</v>
      </c>
      <c r="C60" s="92" t="s">
        <v>469</v>
      </c>
      <c r="D60" s="92">
        <v>5</v>
      </c>
      <c r="E60" s="92">
        <v>0</v>
      </c>
    </row>
    <row r="61" spans="1:5" s="171" customFormat="1" ht="15.75" customHeight="1" x14ac:dyDescent="0.35">
      <c r="A61" s="90">
        <v>44337</v>
      </c>
      <c r="B61" s="91" t="s">
        <v>520</v>
      </c>
      <c r="C61" s="92" t="s">
        <v>459</v>
      </c>
      <c r="D61" s="92">
        <v>9</v>
      </c>
      <c r="E61" s="92">
        <v>4</v>
      </c>
    </row>
    <row r="62" spans="1:5" s="171" customFormat="1" ht="15.75" customHeight="1" x14ac:dyDescent="0.35">
      <c r="A62" s="90">
        <v>44337</v>
      </c>
      <c r="B62" s="91" t="s">
        <v>519</v>
      </c>
      <c r="C62" s="92" t="s">
        <v>469</v>
      </c>
      <c r="D62" s="92">
        <v>16</v>
      </c>
      <c r="E62" s="92">
        <v>1</v>
      </c>
    </row>
    <row r="63" spans="1:5" s="171" customFormat="1" ht="15.75" customHeight="1" x14ac:dyDescent="0.35">
      <c r="A63" s="90">
        <v>44337</v>
      </c>
      <c r="B63" s="91" t="s">
        <v>518</v>
      </c>
      <c r="C63" s="92" t="s">
        <v>469</v>
      </c>
      <c r="D63" s="92">
        <v>0</v>
      </c>
      <c r="E63" s="92">
        <v>0</v>
      </c>
    </row>
    <row r="64" spans="1:5" s="171" customFormat="1" ht="15.75" customHeight="1" x14ac:dyDescent="0.35">
      <c r="A64" s="90">
        <v>44337</v>
      </c>
      <c r="B64" s="91" t="s">
        <v>517</v>
      </c>
      <c r="C64" s="92" t="s">
        <v>460</v>
      </c>
      <c r="D64" s="92">
        <v>0</v>
      </c>
      <c r="E64" s="92">
        <v>0</v>
      </c>
    </row>
    <row r="65" spans="1:5" s="171" customFormat="1" ht="15.75" customHeight="1" x14ac:dyDescent="0.35">
      <c r="A65" s="90">
        <v>44337</v>
      </c>
      <c r="B65" s="91" t="s">
        <v>516</v>
      </c>
      <c r="C65" s="92" t="s">
        <v>459</v>
      </c>
      <c r="D65" s="92">
        <v>13</v>
      </c>
      <c r="E65" s="92">
        <v>6</v>
      </c>
    </row>
    <row r="66" spans="1:5" s="171" customFormat="1" ht="15.75" customHeight="1" x14ac:dyDescent="0.35">
      <c r="A66" s="90">
        <v>44337</v>
      </c>
      <c r="B66" s="91" t="s">
        <v>515</v>
      </c>
      <c r="C66" s="92" t="s">
        <v>458</v>
      </c>
      <c r="D66" s="92">
        <v>10</v>
      </c>
      <c r="E66" s="92">
        <v>3</v>
      </c>
    </row>
    <row r="67" spans="1:5" s="171" customFormat="1" ht="15.75" customHeight="1" x14ac:dyDescent="0.35">
      <c r="A67" s="90">
        <v>44337</v>
      </c>
      <c r="B67" s="91" t="s">
        <v>514</v>
      </c>
      <c r="C67" s="92" t="s">
        <v>458</v>
      </c>
      <c r="D67" s="92">
        <v>6</v>
      </c>
      <c r="E67" s="92">
        <v>3</v>
      </c>
    </row>
    <row r="68" spans="1:5" s="171" customFormat="1" ht="15.75" customHeight="1" x14ac:dyDescent="0.35">
      <c r="A68" s="90">
        <v>44337</v>
      </c>
      <c r="B68" s="91" t="s">
        <v>513</v>
      </c>
      <c r="C68" s="92" t="s">
        <v>463</v>
      </c>
      <c r="D68" s="92">
        <v>2</v>
      </c>
      <c r="E68" s="92">
        <v>0</v>
      </c>
    </row>
    <row r="69" spans="1:5" s="171" customFormat="1" ht="15.75" customHeight="1" x14ac:dyDescent="0.35">
      <c r="A69" s="90">
        <v>44337</v>
      </c>
      <c r="B69" s="91" t="s">
        <v>512</v>
      </c>
      <c r="C69" s="92" t="s">
        <v>465</v>
      </c>
      <c r="D69" s="92">
        <v>1</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14"/>
  <sheetViews>
    <sheetView zoomScale="91" zoomScaleNormal="91" workbookViewId="0">
      <pane ySplit="1" topLeftCell="A407" activePane="bottomLeft" state="frozen"/>
      <selection activeCell="F21" sqref="F21:G34"/>
      <selection pane="bottomLeft" activeCell="B414" sqref="B414"/>
    </sheetView>
  </sheetViews>
  <sheetFormatPr defaultColWidth="9.1796875" defaultRowHeight="14.5" x14ac:dyDescent="0.35"/>
  <cols>
    <col min="1" max="1" width="10.81640625" style="31" bestFit="1" customWidth="1"/>
    <col min="2" max="2" width="42.54296875" style="30" customWidth="1"/>
    <col min="3" max="3" width="46.81640625" style="30" customWidth="1"/>
    <col min="4" max="4" width="46.81640625" style="27" bestFit="1" customWidth="1"/>
    <col min="5" max="5" width="14" style="30" bestFit="1" customWidth="1"/>
    <col min="6" max="6" width="20" style="30" bestFit="1" customWidth="1"/>
    <col min="7" max="7" width="19.81640625" style="30" bestFit="1" customWidth="1"/>
    <col min="8" max="8" width="26" style="30" bestFit="1" customWidth="1"/>
    <col min="9" max="9" width="39"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1" t="s">
        <v>252</v>
      </c>
    </row>
    <row r="2" spans="1:9" x14ac:dyDescent="0.35">
      <c r="A2" s="31">
        <v>43925</v>
      </c>
      <c r="B2" s="30">
        <v>1370</v>
      </c>
      <c r="E2" s="30">
        <v>438</v>
      </c>
      <c r="F2" s="30">
        <v>242</v>
      </c>
    </row>
    <row r="3" spans="1:9" x14ac:dyDescent="0.35">
      <c r="A3" s="31">
        <v>43926</v>
      </c>
      <c r="B3" s="30">
        <v>1632</v>
      </c>
      <c r="C3" s="30">
        <v>262</v>
      </c>
      <c r="E3" s="30">
        <v>526</v>
      </c>
      <c r="F3" s="30">
        <v>88</v>
      </c>
    </row>
    <row r="4" spans="1:9" x14ac:dyDescent="0.35">
      <c r="A4" s="31">
        <v>43927</v>
      </c>
      <c r="B4" s="30">
        <v>1677</v>
      </c>
      <c r="C4" s="30">
        <v>45</v>
      </c>
      <c r="E4" s="30">
        <v>542</v>
      </c>
      <c r="F4" s="30">
        <v>16</v>
      </c>
    </row>
    <row r="5" spans="1:9" x14ac:dyDescent="0.35">
      <c r="A5" s="31">
        <v>43928</v>
      </c>
      <c r="B5" s="30">
        <v>1831</v>
      </c>
      <c r="C5" s="30">
        <v>154</v>
      </c>
      <c r="E5" s="30">
        <v>575</v>
      </c>
      <c r="F5" s="30">
        <v>33</v>
      </c>
    </row>
    <row r="6" spans="1:9" x14ac:dyDescent="0.35">
      <c r="A6" s="31">
        <v>43929</v>
      </c>
      <c r="B6" s="30">
        <v>2119</v>
      </c>
      <c r="C6" s="30">
        <v>288</v>
      </c>
      <c r="E6" s="30">
        <v>659</v>
      </c>
      <c r="F6" s="30">
        <v>84</v>
      </c>
    </row>
    <row r="7" spans="1:9" x14ac:dyDescent="0.35">
      <c r="A7" s="31">
        <v>43930</v>
      </c>
      <c r="B7" s="30">
        <v>2302</v>
      </c>
      <c r="C7" s="30">
        <v>183</v>
      </c>
      <c r="E7" s="30">
        <v>685</v>
      </c>
      <c r="F7" s="30">
        <v>26</v>
      </c>
    </row>
    <row r="8" spans="1:9" x14ac:dyDescent="0.35">
      <c r="A8" s="31">
        <v>43931</v>
      </c>
      <c r="B8" s="30">
        <v>2435</v>
      </c>
      <c r="C8" s="30">
        <v>133</v>
      </c>
      <c r="D8" s="27">
        <v>1909.4285709999999</v>
      </c>
      <c r="E8" s="30">
        <v>701</v>
      </c>
      <c r="F8" s="30">
        <v>16</v>
      </c>
    </row>
    <row r="9" spans="1:9" x14ac:dyDescent="0.35">
      <c r="A9" s="31">
        <v>43932</v>
      </c>
      <c r="B9" s="30">
        <v>2507</v>
      </c>
      <c r="C9" s="30">
        <v>72</v>
      </c>
      <c r="D9" s="27">
        <v>2071.8571430000002</v>
      </c>
      <c r="E9" s="30">
        <v>745</v>
      </c>
      <c r="F9" s="30">
        <v>44</v>
      </c>
    </row>
    <row r="10" spans="1:9" x14ac:dyDescent="0.35">
      <c r="A10" s="31">
        <v>43933</v>
      </c>
      <c r="B10" s="30">
        <v>2554</v>
      </c>
      <c r="C10" s="30">
        <v>47</v>
      </c>
      <c r="D10" s="27">
        <v>2203.5714290000001</v>
      </c>
      <c r="E10" s="30">
        <v>765</v>
      </c>
      <c r="F10" s="30">
        <v>20</v>
      </c>
    </row>
    <row r="11" spans="1:9" x14ac:dyDescent="0.35">
      <c r="A11" s="31">
        <v>43934</v>
      </c>
      <c r="B11" s="30">
        <v>3485</v>
      </c>
      <c r="C11" s="30">
        <v>931</v>
      </c>
      <c r="D11" s="27">
        <v>2461.8571430000002</v>
      </c>
      <c r="E11" s="30">
        <v>942</v>
      </c>
      <c r="F11" s="30">
        <v>177</v>
      </c>
      <c r="G11" s="30">
        <v>782</v>
      </c>
      <c r="H11" s="30">
        <v>782</v>
      </c>
    </row>
    <row r="12" spans="1:9" x14ac:dyDescent="0.35">
      <c r="A12" s="31">
        <v>43935</v>
      </c>
      <c r="B12" s="30">
        <v>3616</v>
      </c>
      <c r="C12" s="30">
        <v>131</v>
      </c>
      <c r="D12" s="27">
        <v>2716.8571430000002</v>
      </c>
      <c r="E12" s="30">
        <v>965</v>
      </c>
      <c r="F12" s="30">
        <v>23</v>
      </c>
      <c r="G12" s="30">
        <v>733</v>
      </c>
      <c r="H12" s="30">
        <v>-49</v>
      </c>
    </row>
    <row r="13" spans="1:9" x14ac:dyDescent="0.35">
      <c r="A13" s="31">
        <v>43936</v>
      </c>
      <c r="B13" s="30">
        <v>3637</v>
      </c>
      <c r="C13" s="30">
        <v>21</v>
      </c>
      <c r="D13" s="27">
        <v>2933.7142859999999</v>
      </c>
      <c r="E13" s="30">
        <v>987</v>
      </c>
      <c r="F13" s="30">
        <v>22</v>
      </c>
      <c r="G13" s="30">
        <v>769</v>
      </c>
      <c r="H13" s="30">
        <v>36</v>
      </c>
    </row>
    <row r="14" spans="1:9" x14ac:dyDescent="0.35">
      <c r="A14" s="31">
        <v>43937</v>
      </c>
      <c r="B14" s="30">
        <v>3726</v>
      </c>
      <c r="C14" s="30">
        <v>89</v>
      </c>
      <c r="D14" s="27">
        <v>3137.1428569999998</v>
      </c>
      <c r="E14" s="30">
        <v>998</v>
      </c>
      <c r="F14" s="30">
        <v>11</v>
      </c>
      <c r="G14" s="30">
        <v>826</v>
      </c>
      <c r="H14" s="30">
        <v>57</v>
      </c>
    </row>
    <row r="15" spans="1:9" x14ac:dyDescent="0.35">
      <c r="A15" s="31">
        <v>43938</v>
      </c>
      <c r="B15" s="30">
        <v>3756</v>
      </c>
      <c r="C15" s="30">
        <v>30</v>
      </c>
      <c r="D15" s="27">
        <v>3325.8571430000002</v>
      </c>
      <c r="E15" s="30">
        <v>1003</v>
      </c>
      <c r="F15" s="30">
        <v>5</v>
      </c>
      <c r="G15" s="30">
        <v>814</v>
      </c>
      <c r="H15" s="30">
        <v>-12</v>
      </c>
    </row>
    <row r="16" spans="1:9" x14ac:dyDescent="0.35">
      <c r="A16" s="31">
        <v>43939</v>
      </c>
      <c r="B16" s="30">
        <v>3728</v>
      </c>
      <c r="C16" s="30">
        <v>-28</v>
      </c>
      <c r="D16" s="27">
        <v>3500.2857140000001</v>
      </c>
      <c r="E16" s="30">
        <v>1000</v>
      </c>
      <c r="F16" s="30">
        <v>-3</v>
      </c>
      <c r="G16" s="30">
        <v>821</v>
      </c>
      <c r="H16" s="30">
        <v>7</v>
      </c>
    </row>
    <row r="17" spans="1:8" x14ac:dyDescent="0.35">
      <c r="A17" s="31">
        <v>43940</v>
      </c>
      <c r="B17" s="30">
        <v>3789</v>
      </c>
      <c r="C17" s="30">
        <v>61</v>
      </c>
      <c r="D17" s="27">
        <v>3676.7142859999999</v>
      </c>
      <c r="E17" s="30">
        <v>1020</v>
      </c>
      <c r="F17" s="30">
        <v>20</v>
      </c>
      <c r="G17" s="30">
        <v>813</v>
      </c>
      <c r="H17" s="30">
        <v>-8</v>
      </c>
    </row>
    <row r="18" spans="1:8" x14ac:dyDescent="0.35">
      <c r="A18" s="31">
        <v>43941</v>
      </c>
      <c r="B18" s="30">
        <v>3867</v>
      </c>
      <c r="C18" s="30">
        <v>78</v>
      </c>
      <c r="D18" s="27">
        <v>3731.2857140000001</v>
      </c>
      <c r="E18" s="30">
        <v>1040</v>
      </c>
      <c r="F18" s="30">
        <v>20</v>
      </c>
      <c r="G18" s="30">
        <v>824</v>
      </c>
      <c r="H18" s="30">
        <v>11</v>
      </c>
    </row>
    <row r="19" spans="1:8" x14ac:dyDescent="0.35">
      <c r="A19" s="31">
        <v>43942</v>
      </c>
      <c r="B19" s="30">
        <v>3965</v>
      </c>
      <c r="C19" s="30">
        <v>98</v>
      </c>
      <c r="D19" s="27">
        <v>3781.1428569999998</v>
      </c>
      <c r="E19" s="30">
        <v>1050</v>
      </c>
      <c r="F19" s="30">
        <v>10</v>
      </c>
      <c r="G19" s="30">
        <v>842</v>
      </c>
      <c r="H19" s="30">
        <v>18</v>
      </c>
    </row>
    <row r="20" spans="1:8" x14ac:dyDescent="0.35">
      <c r="A20" s="31">
        <v>43943</v>
      </c>
      <c r="B20" s="30">
        <v>3873</v>
      </c>
      <c r="C20" s="30">
        <v>-92</v>
      </c>
      <c r="D20" s="27">
        <v>3814.8571430000002</v>
      </c>
      <c r="E20" s="30">
        <v>1034</v>
      </c>
      <c r="F20" s="30">
        <v>-16</v>
      </c>
      <c r="G20" s="30">
        <v>831</v>
      </c>
      <c r="H20" s="30">
        <v>-11</v>
      </c>
    </row>
    <row r="21" spans="1:8" x14ac:dyDescent="0.35">
      <c r="A21" s="31">
        <v>43944</v>
      </c>
      <c r="B21" s="30">
        <v>3830</v>
      </c>
      <c r="C21" s="30">
        <v>-43</v>
      </c>
      <c r="D21" s="27">
        <v>3829.7142859999999</v>
      </c>
      <c r="E21" s="30">
        <v>1048</v>
      </c>
      <c r="F21" s="30">
        <v>14</v>
      </c>
      <c r="G21" s="30">
        <v>810</v>
      </c>
      <c r="H21" s="30">
        <v>-21</v>
      </c>
    </row>
    <row r="22" spans="1:8" x14ac:dyDescent="0.35">
      <c r="A22" s="31">
        <v>43945</v>
      </c>
      <c r="B22" s="30">
        <v>3830</v>
      </c>
      <c r="C22" s="30">
        <v>0</v>
      </c>
      <c r="D22" s="27">
        <v>3840.2857140000001</v>
      </c>
      <c r="E22" s="30">
        <v>1058</v>
      </c>
      <c r="F22" s="30">
        <v>10</v>
      </c>
      <c r="G22" s="30">
        <v>795</v>
      </c>
      <c r="H22" s="30">
        <v>-15</v>
      </c>
    </row>
    <row r="23" spans="1:8" x14ac:dyDescent="0.35">
      <c r="A23" s="31">
        <v>43946</v>
      </c>
      <c r="B23" s="30">
        <v>3854</v>
      </c>
      <c r="C23" s="30">
        <v>24</v>
      </c>
      <c r="D23" s="27">
        <v>3858.2857140000001</v>
      </c>
      <c r="E23" s="30">
        <v>1077</v>
      </c>
      <c r="F23" s="30">
        <v>19</v>
      </c>
      <c r="G23" s="30">
        <v>816</v>
      </c>
      <c r="H23" s="30">
        <v>21</v>
      </c>
    </row>
    <row r="24" spans="1:8" x14ac:dyDescent="0.35">
      <c r="A24" s="31">
        <v>43947</v>
      </c>
      <c r="B24" s="30">
        <v>3892</v>
      </c>
      <c r="C24" s="30">
        <v>38</v>
      </c>
      <c r="D24" s="27">
        <v>3873</v>
      </c>
      <c r="E24" s="30">
        <v>1089</v>
      </c>
      <c r="F24" s="30">
        <v>12</v>
      </c>
      <c r="G24" s="30">
        <v>811</v>
      </c>
      <c r="H24" s="30">
        <v>-5</v>
      </c>
    </row>
    <row r="25" spans="1:8" x14ac:dyDescent="0.35">
      <c r="A25" s="31">
        <v>43948</v>
      </c>
      <c r="B25" s="30">
        <v>3875</v>
      </c>
      <c r="C25" s="30">
        <v>-17</v>
      </c>
      <c r="D25" s="27">
        <v>3874.1428569999998</v>
      </c>
      <c r="E25" s="30">
        <v>1010</v>
      </c>
      <c r="F25" s="30">
        <v>-79</v>
      </c>
      <c r="G25" s="30">
        <v>785</v>
      </c>
      <c r="H25" s="30">
        <v>-26</v>
      </c>
    </row>
    <row r="26" spans="1:8" x14ac:dyDescent="0.35">
      <c r="A26" s="31">
        <v>43949</v>
      </c>
      <c r="B26" s="30">
        <v>3856</v>
      </c>
      <c r="C26" s="30">
        <v>-19</v>
      </c>
      <c r="D26" s="27">
        <v>3858.5714290000001</v>
      </c>
      <c r="E26" s="30">
        <v>1011</v>
      </c>
      <c r="F26" s="30">
        <v>1</v>
      </c>
      <c r="G26" s="30">
        <v>763</v>
      </c>
      <c r="H26" s="30">
        <v>-22</v>
      </c>
    </row>
    <row r="27" spans="1:8" x14ac:dyDescent="0.35">
      <c r="A27" s="31">
        <v>43950</v>
      </c>
      <c r="B27" s="30">
        <v>3803</v>
      </c>
      <c r="C27" s="30">
        <v>-53</v>
      </c>
      <c r="D27" s="27">
        <v>3848.5714290000001</v>
      </c>
      <c r="E27" s="30">
        <v>1001</v>
      </c>
      <c r="F27" s="30">
        <v>-10</v>
      </c>
      <c r="G27" s="30">
        <v>746</v>
      </c>
      <c r="H27" s="30">
        <v>-17</v>
      </c>
    </row>
    <row r="28" spans="1:8" x14ac:dyDescent="0.35">
      <c r="A28" s="31">
        <v>43951</v>
      </c>
      <c r="B28" s="30">
        <v>3716</v>
      </c>
      <c r="C28" s="30">
        <v>-87</v>
      </c>
      <c r="D28" s="27">
        <v>3832.2857140000001</v>
      </c>
      <c r="E28" s="30">
        <v>952</v>
      </c>
      <c r="F28" s="30">
        <v>-49</v>
      </c>
      <c r="G28" s="30">
        <v>727</v>
      </c>
      <c r="H28" s="30">
        <v>-19</v>
      </c>
    </row>
    <row r="29" spans="1:8" x14ac:dyDescent="0.35">
      <c r="A29" s="31">
        <v>43952</v>
      </c>
      <c r="B29" s="30">
        <v>3601</v>
      </c>
      <c r="C29" s="30">
        <v>-115</v>
      </c>
      <c r="D29" s="27">
        <v>3799.5714290000001</v>
      </c>
      <c r="E29" s="30">
        <v>925</v>
      </c>
      <c r="F29" s="30">
        <v>-27</v>
      </c>
      <c r="G29" s="30">
        <v>714</v>
      </c>
      <c r="H29" s="30">
        <v>-13</v>
      </c>
    </row>
    <row r="30" spans="1:8" x14ac:dyDescent="0.35">
      <c r="A30" s="31">
        <v>43953</v>
      </c>
      <c r="B30" s="30">
        <v>3617</v>
      </c>
      <c r="C30" s="30">
        <v>16</v>
      </c>
      <c r="D30" s="27">
        <v>3765.7142859999999</v>
      </c>
      <c r="E30" s="30">
        <v>907</v>
      </c>
      <c r="F30" s="30">
        <v>-18</v>
      </c>
      <c r="G30" s="30">
        <v>684</v>
      </c>
      <c r="H30" s="30">
        <v>-30</v>
      </c>
    </row>
    <row r="31" spans="1:8" x14ac:dyDescent="0.35">
      <c r="A31" s="31">
        <v>43954</v>
      </c>
      <c r="B31" s="30">
        <v>3539</v>
      </c>
      <c r="C31" s="30">
        <v>-78</v>
      </c>
      <c r="D31" s="27">
        <v>3715.2857140000001</v>
      </c>
      <c r="E31" s="30">
        <v>913</v>
      </c>
      <c r="F31" s="30">
        <v>6</v>
      </c>
      <c r="G31" s="30">
        <v>675</v>
      </c>
      <c r="H31" s="30">
        <v>-9</v>
      </c>
    </row>
    <row r="32" spans="1:8" x14ac:dyDescent="0.35">
      <c r="A32" s="31">
        <v>43955</v>
      </c>
      <c r="B32" s="30">
        <v>3542</v>
      </c>
      <c r="C32" s="30">
        <v>3</v>
      </c>
      <c r="D32" s="27">
        <v>3667.7142859999999</v>
      </c>
      <c r="E32" s="30">
        <v>914</v>
      </c>
      <c r="F32" s="30">
        <v>1</v>
      </c>
      <c r="G32" s="30">
        <v>688</v>
      </c>
      <c r="H32" s="30">
        <v>13</v>
      </c>
    </row>
    <row r="33" spans="1:9" x14ac:dyDescent="0.35">
      <c r="A33" s="31">
        <v>43956</v>
      </c>
      <c r="B33" s="30">
        <v>3562</v>
      </c>
      <c r="C33" s="30">
        <v>20</v>
      </c>
      <c r="D33" s="27">
        <v>3625.7142859999999</v>
      </c>
      <c r="E33" s="30">
        <v>922</v>
      </c>
      <c r="F33" s="30">
        <v>8</v>
      </c>
      <c r="G33" s="30">
        <v>685</v>
      </c>
      <c r="H33" s="30">
        <v>-3</v>
      </c>
    </row>
    <row r="34" spans="1:9" x14ac:dyDescent="0.35">
      <c r="A34" s="31">
        <v>43957</v>
      </c>
      <c r="B34" s="30">
        <v>3436</v>
      </c>
      <c r="C34" s="30">
        <v>-126</v>
      </c>
      <c r="D34" s="27">
        <v>3573.2857140000001</v>
      </c>
      <c r="E34" s="30">
        <v>853</v>
      </c>
      <c r="F34" s="30">
        <v>-69</v>
      </c>
      <c r="G34" s="30">
        <v>656</v>
      </c>
      <c r="H34" s="30">
        <v>-29</v>
      </c>
    </row>
    <row r="35" spans="1:9" x14ac:dyDescent="0.35">
      <c r="A35" s="31">
        <v>43958</v>
      </c>
      <c r="B35" s="30">
        <v>3349</v>
      </c>
      <c r="C35" s="30">
        <v>-87</v>
      </c>
      <c r="D35" s="27">
        <v>3520.8571430000002</v>
      </c>
      <c r="E35" s="30">
        <v>832</v>
      </c>
      <c r="F35" s="30">
        <v>-21</v>
      </c>
      <c r="G35" s="30">
        <v>643</v>
      </c>
      <c r="H35" s="30">
        <v>-13</v>
      </c>
    </row>
    <row r="36" spans="1:9" x14ac:dyDescent="0.35">
      <c r="A36" s="31">
        <v>43959</v>
      </c>
      <c r="B36" s="30">
        <v>3229</v>
      </c>
      <c r="C36" s="30">
        <v>-120</v>
      </c>
      <c r="D36" s="27">
        <v>3467.7142859999999</v>
      </c>
      <c r="E36" s="30">
        <v>814</v>
      </c>
      <c r="F36" s="30">
        <v>-18</v>
      </c>
      <c r="G36" s="30">
        <v>619</v>
      </c>
      <c r="H36" s="30">
        <v>-24</v>
      </c>
    </row>
    <row r="37" spans="1:9" x14ac:dyDescent="0.35">
      <c r="A37" s="31">
        <v>43960</v>
      </c>
      <c r="B37" s="30">
        <v>3128</v>
      </c>
      <c r="C37" s="30">
        <v>-101</v>
      </c>
      <c r="D37" s="27">
        <v>3397.8571430000002</v>
      </c>
      <c r="E37" s="30">
        <v>810</v>
      </c>
      <c r="F37" s="30">
        <v>-4</v>
      </c>
      <c r="G37" s="30">
        <v>616</v>
      </c>
      <c r="H37" s="30">
        <v>-3</v>
      </c>
      <c r="I37" s="30">
        <v>131</v>
      </c>
    </row>
    <row r="38" spans="1:9" x14ac:dyDescent="0.35">
      <c r="A38" s="31">
        <v>43961</v>
      </c>
      <c r="B38" s="30">
        <v>3102</v>
      </c>
      <c r="C38" s="30">
        <v>-26</v>
      </c>
      <c r="D38" s="27">
        <v>3335.4285709999999</v>
      </c>
      <c r="E38" s="30">
        <v>813</v>
      </c>
      <c r="F38" s="30">
        <v>3</v>
      </c>
      <c r="G38" s="30">
        <v>630</v>
      </c>
      <c r="H38" s="30">
        <v>14</v>
      </c>
      <c r="I38" s="30">
        <v>108</v>
      </c>
    </row>
    <row r="39" spans="1:9" x14ac:dyDescent="0.35">
      <c r="A39" s="31">
        <v>43962</v>
      </c>
      <c r="B39" s="30">
        <v>3127</v>
      </c>
      <c r="C39" s="30">
        <v>25</v>
      </c>
      <c r="D39" s="27">
        <v>3276.1428569999998</v>
      </c>
      <c r="E39" s="30">
        <v>818</v>
      </c>
      <c r="F39" s="30">
        <v>5</v>
      </c>
      <c r="G39" s="30">
        <v>617</v>
      </c>
      <c r="H39" s="30">
        <v>-13</v>
      </c>
      <c r="I39" s="30">
        <v>116</v>
      </c>
    </row>
    <row r="40" spans="1:9" x14ac:dyDescent="0.35">
      <c r="A40" s="31">
        <v>43963</v>
      </c>
      <c r="B40" s="30">
        <v>3101</v>
      </c>
      <c r="C40" s="30">
        <v>-26</v>
      </c>
      <c r="D40" s="27">
        <v>3210.2857140000001</v>
      </c>
      <c r="E40" s="30">
        <v>794</v>
      </c>
      <c r="F40" s="30">
        <v>-24</v>
      </c>
      <c r="G40" s="30">
        <v>623</v>
      </c>
      <c r="H40" s="30">
        <v>6</v>
      </c>
      <c r="I40" s="30">
        <v>165</v>
      </c>
    </row>
    <row r="41" spans="1:9" x14ac:dyDescent="0.35">
      <c r="A41" s="31">
        <v>43964</v>
      </c>
      <c r="B41" s="30">
        <v>2859</v>
      </c>
      <c r="C41" s="30">
        <v>-242</v>
      </c>
      <c r="D41" s="27">
        <v>3127.8571430000002</v>
      </c>
      <c r="E41" s="30">
        <v>781</v>
      </c>
      <c r="F41" s="30">
        <v>-13</v>
      </c>
      <c r="G41" s="30">
        <v>601</v>
      </c>
      <c r="H41" s="30">
        <v>-22</v>
      </c>
      <c r="I41" s="30">
        <v>147</v>
      </c>
    </row>
    <row r="42" spans="1:9" x14ac:dyDescent="0.35">
      <c r="A42" s="31">
        <v>43965</v>
      </c>
      <c r="B42" s="30">
        <v>2767</v>
      </c>
      <c r="C42" s="30">
        <v>-92</v>
      </c>
      <c r="D42" s="27">
        <v>3044.7142859999999</v>
      </c>
      <c r="E42" s="30">
        <v>749</v>
      </c>
      <c r="F42" s="30">
        <v>-32</v>
      </c>
      <c r="G42" s="30">
        <v>584</v>
      </c>
      <c r="H42" s="30">
        <v>-17</v>
      </c>
      <c r="I42" s="30">
        <v>147</v>
      </c>
    </row>
    <row r="43" spans="1:9" x14ac:dyDescent="0.35">
      <c r="A43" s="31">
        <v>43966</v>
      </c>
      <c r="B43" s="30">
        <v>2692</v>
      </c>
      <c r="C43" s="30">
        <v>-75</v>
      </c>
      <c r="D43" s="27">
        <v>2968</v>
      </c>
      <c r="E43" s="30">
        <v>747</v>
      </c>
      <c r="F43" s="30">
        <v>-2</v>
      </c>
      <c r="G43" s="30">
        <v>576</v>
      </c>
      <c r="H43" s="30">
        <v>-8</v>
      </c>
      <c r="I43" s="30">
        <v>153</v>
      </c>
    </row>
    <row r="44" spans="1:9" x14ac:dyDescent="0.35">
      <c r="A44" s="31">
        <v>43967</v>
      </c>
      <c r="B44" s="30">
        <v>2597</v>
      </c>
      <c r="C44" s="30">
        <v>-95</v>
      </c>
      <c r="D44" s="27">
        <v>2892.1428569999998</v>
      </c>
      <c r="E44" s="30">
        <v>702</v>
      </c>
      <c r="F44" s="30">
        <v>-45</v>
      </c>
      <c r="G44" s="30">
        <v>558</v>
      </c>
      <c r="H44" s="30">
        <v>-18</v>
      </c>
      <c r="I44" s="30">
        <v>127</v>
      </c>
    </row>
    <row r="45" spans="1:9" x14ac:dyDescent="0.35">
      <c r="A45" s="31">
        <v>43968</v>
      </c>
      <c r="B45" s="30">
        <v>2533</v>
      </c>
      <c r="C45" s="30">
        <v>-64</v>
      </c>
      <c r="D45" s="27">
        <v>2810.8571430000002</v>
      </c>
      <c r="E45" s="30">
        <v>674</v>
      </c>
      <c r="F45" s="30">
        <v>-28</v>
      </c>
      <c r="G45" s="30">
        <v>533</v>
      </c>
      <c r="H45" s="30">
        <v>-25</v>
      </c>
      <c r="I45" s="30">
        <v>101</v>
      </c>
    </row>
    <row r="46" spans="1:9" x14ac:dyDescent="0.35">
      <c r="A46" s="31">
        <v>43969</v>
      </c>
      <c r="B46" s="30">
        <v>2472</v>
      </c>
      <c r="C46" s="30">
        <v>-61</v>
      </c>
      <c r="D46" s="27">
        <v>2717.2857140000001</v>
      </c>
      <c r="E46" s="30">
        <v>672</v>
      </c>
      <c r="F46" s="30">
        <v>-2</v>
      </c>
      <c r="G46" s="30">
        <v>534</v>
      </c>
      <c r="H46" s="30">
        <v>1</v>
      </c>
      <c r="I46" s="30">
        <v>106</v>
      </c>
    </row>
    <row r="47" spans="1:9" x14ac:dyDescent="0.35">
      <c r="A47" s="31">
        <v>43970</v>
      </c>
      <c r="B47" s="30">
        <v>2518</v>
      </c>
      <c r="C47" s="30">
        <v>46</v>
      </c>
      <c r="D47" s="27">
        <v>2634</v>
      </c>
      <c r="E47" s="30">
        <v>675</v>
      </c>
      <c r="F47" s="30">
        <v>3</v>
      </c>
      <c r="G47" s="30">
        <v>513</v>
      </c>
      <c r="H47" s="30">
        <v>-21</v>
      </c>
      <c r="I47" s="30">
        <v>144</v>
      </c>
    </row>
    <row r="48" spans="1:9" x14ac:dyDescent="0.35">
      <c r="A48" s="31">
        <v>43971</v>
      </c>
      <c r="B48" s="30">
        <v>2396</v>
      </c>
      <c r="C48" s="30">
        <v>-122</v>
      </c>
      <c r="D48" s="27">
        <v>2567.8571430000002</v>
      </c>
      <c r="E48" s="30">
        <v>647</v>
      </c>
      <c r="F48" s="30">
        <v>-28</v>
      </c>
      <c r="G48" s="30">
        <v>493</v>
      </c>
      <c r="H48" s="30">
        <v>-20</v>
      </c>
      <c r="I48" s="30">
        <v>145</v>
      </c>
    </row>
    <row r="49" spans="1:9" x14ac:dyDescent="0.35">
      <c r="A49" s="31">
        <v>43972</v>
      </c>
      <c r="B49" s="30">
        <v>2323</v>
      </c>
      <c r="C49" s="30">
        <v>-73</v>
      </c>
      <c r="D49" s="27">
        <v>2504.4285709999999</v>
      </c>
      <c r="E49" s="30">
        <v>628</v>
      </c>
      <c r="F49" s="30">
        <v>-19</v>
      </c>
      <c r="G49" s="30">
        <v>454</v>
      </c>
      <c r="H49" s="30">
        <v>-39</v>
      </c>
      <c r="I49" s="30">
        <v>137</v>
      </c>
    </row>
    <row r="50" spans="1:9" x14ac:dyDescent="0.35">
      <c r="A50" s="31">
        <v>43973</v>
      </c>
      <c r="B50" s="30">
        <v>2237</v>
      </c>
      <c r="C50" s="30">
        <v>-86</v>
      </c>
      <c r="D50" s="27">
        <v>2439.4285709999999</v>
      </c>
      <c r="E50" s="30">
        <v>610</v>
      </c>
      <c r="F50" s="30">
        <v>-18</v>
      </c>
      <c r="G50" s="30">
        <v>452</v>
      </c>
      <c r="H50" s="30">
        <v>-2</v>
      </c>
      <c r="I50" s="30">
        <v>125</v>
      </c>
    </row>
    <row r="51" spans="1:9" x14ac:dyDescent="0.35">
      <c r="A51" s="31">
        <v>43974</v>
      </c>
      <c r="B51" s="30">
        <v>2169</v>
      </c>
      <c r="C51" s="30">
        <v>-68</v>
      </c>
      <c r="D51" s="27">
        <v>2378.2857140000001</v>
      </c>
      <c r="E51" s="30">
        <v>558</v>
      </c>
      <c r="F51" s="30">
        <v>-52</v>
      </c>
      <c r="G51" s="30">
        <v>433</v>
      </c>
      <c r="H51" s="30">
        <v>-19</v>
      </c>
      <c r="I51" s="30">
        <v>129</v>
      </c>
    </row>
    <row r="52" spans="1:9" x14ac:dyDescent="0.35">
      <c r="A52" s="31">
        <v>43975</v>
      </c>
      <c r="B52" s="30">
        <v>2132</v>
      </c>
      <c r="C52" s="30">
        <v>-37</v>
      </c>
      <c r="D52" s="27">
        <v>2321</v>
      </c>
      <c r="E52" s="30">
        <v>556</v>
      </c>
      <c r="F52" s="30">
        <v>-2</v>
      </c>
      <c r="G52" s="30">
        <v>413</v>
      </c>
      <c r="H52" s="30">
        <v>-20</v>
      </c>
      <c r="I52" s="30">
        <v>97</v>
      </c>
    </row>
    <row r="53" spans="1:9" x14ac:dyDescent="0.35">
      <c r="A53" s="31">
        <v>43976</v>
      </c>
      <c r="B53" s="30">
        <v>2108</v>
      </c>
      <c r="C53" s="30">
        <v>-24</v>
      </c>
      <c r="D53" s="27">
        <v>2269</v>
      </c>
      <c r="E53" s="30">
        <v>560</v>
      </c>
      <c r="F53" s="30">
        <v>4</v>
      </c>
      <c r="G53" s="30">
        <v>424</v>
      </c>
      <c r="H53" s="30">
        <v>11</v>
      </c>
      <c r="I53" s="30">
        <v>75</v>
      </c>
    </row>
    <row r="54" spans="1:9" x14ac:dyDescent="0.35">
      <c r="A54" s="31">
        <v>43977</v>
      </c>
      <c r="B54" s="30">
        <v>2106</v>
      </c>
      <c r="C54" s="30">
        <v>-2</v>
      </c>
      <c r="D54" s="27">
        <v>2210.1428569999998</v>
      </c>
      <c r="E54" s="30">
        <v>556</v>
      </c>
      <c r="F54" s="30">
        <v>-4</v>
      </c>
      <c r="G54" s="30">
        <v>404</v>
      </c>
      <c r="H54" s="30">
        <v>-20</v>
      </c>
      <c r="I54" s="30">
        <v>97</v>
      </c>
    </row>
    <row r="55" spans="1:9" x14ac:dyDescent="0.35">
      <c r="A55" s="31">
        <v>43978</v>
      </c>
      <c r="B55" s="30">
        <v>2112</v>
      </c>
      <c r="C55" s="30">
        <v>6</v>
      </c>
      <c r="D55" s="27">
        <v>2169.5714290000001</v>
      </c>
      <c r="E55" s="30">
        <v>533</v>
      </c>
      <c r="F55" s="30">
        <v>-23</v>
      </c>
      <c r="G55" s="30">
        <v>377</v>
      </c>
      <c r="H55" s="30">
        <v>-27</v>
      </c>
      <c r="I55" s="30">
        <v>114</v>
      </c>
    </row>
    <row r="56" spans="1:9" x14ac:dyDescent="0.35">
      <c r="A56" s="31">
        <v>43979</v>
      </c>
      <c r="B56" s="30">
        <v>1991</v>
      </c>
      <c r="C56" s="30">
        <v>-121</v>
      </c>
      <c r="D56" s="27">
        <v>2122.1428569999998</v>
      </c>
      <c r="E56" s="30">
        <v>485</v>
      </c>
      <c r="F56" s="30">
        <v>-48</v>
      </c>
      <c r="G56" s="30">
        <v>339</v>
      </c>
      <c r="H56" s="30">
        <v>-38</v>
      </c>
      <c r="I56" s="30">
        <v>111</v>
      </c>
    </row>
    <row r="57" spans="1:9" x14ac:dyDescent="0.35">
      <c r="A57" s="31">
        <v>43980</v>
      </c>
      <c r="B57" s="30">
        <v>1904</v>
      </c>
      <c r="C57" s="30">
        <v>-87</v>
      </c>
      <c r="D57" s="27">
        <v>2074.5714290000001</v>
      </c>
      <c r="E57" s="30">
        <v>453</v>
      </c>
      <c r="F57" s="30">
        <v>-32</v>
      </c>
      <c r="G57" s="30">
        <v>315</v>
      </c>
      <c r="H57" s="30">
        <v>-24</v>
      </c>
      <c r="I57" s="30">
        <v>136</v>
      </c>
    </row>
    <row r="58" spans="1:9" x14ac:dyDescent="0.35">
      <c r="A58" s="31">
        <v>43981</v>
      </c>
      <c r="B58" s="30">
        <v>1824</v>
      </c>
      <c r="C58" s="30">
        <v>-80</v>
      </c>
      <c r="D58" s="27">
        <v>2025.2857140000001</v>
      </c>
      <c r="E58" s="30">
        <v>436</v>
      </c>
      <c r="F58" s="30">
        <v>-17</v>
      </c>
      <c r="G58" s="30">
        <v>300</v>
      </c>
      <c r="H58" s="30">
        <v>-15</v>
      </c>
      <c r="I58" s="30">
        <v>90</v>
      </c>
    </row>
    <row r="59" spans="1:9" x14ac:dyDescent="0.35">
      <c r="A59" s="31">
        <v>43982</v>
      </c>
      <c r="B59" s="30">
        <v>1747</v>
      </c>
      <c r="C59" s="30">
        <v>-77</v>
      </c>
      <c r="D59" s="27">
        <v>1970.2857140000001</v>
      </c>
      <c r="E59" s="30">
        <v>404</v>
      </c>
      <c r="F59" s="30">
        <v>-32</v>
      </c>
      <c r="G59" s="30">
        <v>289</v>
      </c>
      <c r="H59" s="30">
        <v>-11</v>
      </c>
      <c r="I59" s="30">
        <v>85</v>
      </c>
    </row>
    <row r="60" spans="1:9" x14ac:dyDescent="0.35">
      <c r="A60" s="31">
        <v>43983</v>
      </c>
      <c r="B60" s="30">
        <v>1657</v>
      </c>
      <c r="C60" s="30">
        <v>-90</v>
      </c>
      <c r="D60" s="27">
        <v>1905.857143</v>
      </c>
      <c r="E60" s="30">
        <v>394</v>
      </c>
      <c r="F60" s="30">
        <v>-10</v>
      </c>
      <c r="G60" s="30">
        <v>269</v>
      </c>
      <c r="H60" s="30">
        <v>-20</v>
      </c>
      <c r="I60" s="30">
        <v>74</v>
      </c>
    </row>
    <row r="61" spans="1:9" x14ac:dyDescent="0.35">
      <c r="A61" s="31">
        <v>43984</v>
      </c>
      <c r="B61" s="30">
        <v>1684</v>
      </c>
      <c r="C61" s="30">
        <v>27</v>
      </c>
      <c r="D61" s="27">
        <v>1845.5714290000001</v>
      </c>
      <c r="E61" s="30">
        <v>393</v>
      </c>
      <c r="F61" s="30">
        <v>-1</v>
      </c>
      <c r="G61" s="30">
        <v>263</v>
      </c>
      <c r="H61" s="30">
        <v>-6</v>
      </c>
      <c r="I61" s="30">
        <v>126</v>
      </c>
    </row>
    <row r="62" spans="1:9" x14ac:dyDescent="0.35">
      <c r="A62" s="31">
        <v>43985</v>
      </c>
      <c r="B62" s="30">
        <v>1637</v>
      </c>
      <c r="C62" s="30">
        <v>-47</v>
      </c>
      <c r="D62" s="27">
        <v>1777.7142859999999</v>
      </c>
      <c r="E62" s="30">
        <v>401</v>
      </c>
      <c r="F62" s="30">
        <v>8</v>
      </c>
      <c r="G62" s="30">
        <v>249</v>
      </c>
      <c r="H62" s="30">
        <v>-14</v>
      </c>
      <c r="I62" s="30">
        <v>88</v>
      </c>
    </row>
    <row r="63" spans="1:9" x14ac:dyDescent="0.35">
      <c r="A63" s="31">
        <v>43986</v>
      </c>
      <c r="B63" s="30">
        <v>1533</v>
      </c>
      <c r="C63" s="30">
        <v>-104</v>
      </c>
      <c r="D63" s="27">
        <v>1712.2857140000001</v>
      </c>
      <c r="E63" s="30">
        <v>350</v>
      </c>
      <c r="F63" s="30">
        <v>-51</v>
      </c>
      <c r="G63" s="30">
        <v>238</v>
      </c>
      <c r="H63" s="30">
        <v>-11</v>
      </c>
      <c r="I63" s="30">
        <v>100</v>
      </c>
    </row>
    <row r="64" spans="1:9" x14ac:dyDescent="0.35">
      <c r="A64" s="31">
        <v>43987</v>
      </c>
      <c r="B64" s="30">
        <v>1531</v>
      </c>
      <c r="C64" s="30">
        <v>-2</v>
      </c>
      <c r="D64" s="27">
        <v>1659</v>
      </c>
      <c r="E64" s="30">
        <v>359</v>
      </c>
      <c r="F64" s="30">
        <v>9</v>
      </c>
      <c r="G64" s="30">
        <v>238</v>
      </c>
      <c r="H64" s="30">
        <v>0</v>
      </c>
      <c r="I64" s="30">
        <v>93</v>
      </c>
    </row>
    <row r="65" spans="1:9" x14ac:dyDescent="0.35">
      <c r="A65" s="31">
        <v>43988</v>
      </c>
      <c r="B65" s="30">
        <v>1444</v>
      </c>
      <c r="C65" s="30">
        <v>-87</v>
      </c>
      <c r="D65" s="27">
        <v>1604.7142859999999</v>
      </c>
      <c r="E65" s="30">
        <v>335</v>
      </c>
      <c r="F65" s="30">
        <v>-24</v>
      </c>
      <c r="G65" s="30">
        <v>221</v>
      </c>
      <c r="H65" s="30">
        <v>-17</v>
      </c>
      <c r="I65" s="30">
        <v>72</v>
      </c>
    </row>
    <row r="66" spans="1:9" x14ac:dyDescent="0.35">
      <c r="A66" s="31">
        <v>43989</v>
      </c>
      <c r="B66" s="30">
        <v>1415</v>
      </c>
      <c r="C66" s="30">
        <v>-29</v>
      </c>
      <c r="D66" s="27">
        <v>1557.2857140000001</v>
      </c>
      <c r="E66" s="30">
        <v>322</v>
      </c>
      <c r="F66" s="30">
        <v>-13</v>
      </c>
      <c r="G66" s="30">
        <v>209</v>
      </c>
      <c r="H66" s="30">
        <v>-12</v>
      </c>
      <c r="I66" s="30">
        <v>63</v>
      </c>
    </row>
    <row r="67" spans="1:9" x14ac:dyDescent="0.35">
      <c r="A67" s="31">
        <v>43990</v>
      </c>
      <c r="B67" s="30">
        <v>1397</v>
      </c>
      <c r="C67" s="30">
        <v>-18</v>
      </c>
      <c r="D67" s="27">
        <v>1520.142857</v>
      </c>
      <c r="E67" s="30">
        <v>315</v>
      </c>
      <c r="F67" s="30">
        <v>-7</v>
      </c>
      <c r="G67" s="30">
        <v>202</v>
      </c>
      <c r="H67" s="30">
        <v>-7</v>
      </c>
      <c r="I67" s="30">
        <v>60</v>
      </c>
    </row>
    <row r="68" spans="1:9" x14ac:dyDescent="0.35">
      <c r="A68" s="31">
        <v>43991</v>
      </c>
      <c r="B68" s="30">
        <v>1335</v>
      </c>
      <c r="C68" s="30">
        <v>-62</v>
      </c>
      <c r="D68" s="27">
        <v>1470.2857140000001</v>
      </c>
      <c r="E68" s="30">
        <v>319</v>
      </c>
      <c r="F68" s="30">
        <v>4</v>
      </c>
      <c r="G68" s="30">
        <v>200</v>
      </c>
      <c r="H68" s="30">
        <v>-2</v>
      </c>
      <c r="I68" s="30">
        <v>67</v>
      </c>
    </row>
    <row r="69" spans="1:9" x14ac:dyDescent="0.35">
      <c r="A69" s="31">
        <v>43992</v>
      </c>
      <c r="B69" s="30">
        <v>1260</v>
      </c>
      <c r="C69" s="30">
        <v>-75</v>
      </c>
      <c r="D69" s="27">
        <v>1416.4285709999999</v>
      </c>
      <c r="E69" s="30">
        <v>296</v>
      </c>
      <c r="F69" s="30">
        <v>-23</v>
      </c>
      <c r="G69" s="30">
        <v>181</v>
      </c>
      <c r="H69" s="30">
        <v>-19</v>
      </c>
      <c r="I69" s="30">
        <v>47</v>
      </c>
    </row>
    <row r="70" spans="1:9" x14ac:dyDescent="0.35">
      <c r="A70" s="31">
        <v>43993</v>
      </c>
      <c r="B70" s="30">
        <v>1143</v>
      </c>
      <c r="C70" s="30">
        <v>-117</v>
      </c>
      <c r="D70" s="27">
        <v>1360.7142859999999</v>
      </c>
      <c r="E70" s="30">
        <v>276</v>
      </c>
      <c r="F70" s="30">
        <v>-20</v>
      </c>
      <c r="G70" s="30">
        <v>170</v>
      </c>
      <c r="H70" s="30">
        <v>-11</v>
      </c>
      <c r="I70" s="30">
        <v>48</v>
      </c>
    </row>
    <row r="71" spans="1:9" x14ac:dyDescent="0.35">
      <c r="A71" s="31">
        <v>43994</v>
      </c>
      <c r="B71" s="30">
        <v>1069</v>
      </c>
      <c r="C71" s="30">
        <v>-74</v>
      </c>
      <c r="D71" s="27">
        <v>1294.7142859999999</v>
      </c>
      <c r="E71" s="30">
        <v>249</v>
      </c>
      <c r="F71" s="30">
        <v>-27</v>
      </c>
      <c r="G71" s="30">
        <v>162</v>
      </c>
      <c r="H71" s="30">
        <v>-8</v>
      </c>
      <c r="I71" s="30">
        <v>62</v>
      </c>
    </row>
    <row r="72" spans="1:9" x14ac:dyDescent="0.35">
      <c r="A72" s="31">
        <v>43995</v>
      </c>
      <c r="B72" s="30">
        <v>1039</v>
      </c>
      <c r="C72" s="30">
        <v>-30</v>
      </c>
      <c r="D72" s="27">
        <v>1236.857143</v>
      </c>
      <c r="E72" s="30">
        <v>244</v>
      </c>
      <c r="F72" s="30">
        <v>-5</v>
      </c>
      <c r="G72" s="30">
        <v>156</v>
      </c>
      <c r="H72" s="30">
        <v>-6</v>
      </c>
      <c r="I72" s="30">
        <v>52</v>
      </c>
    </row>
    <row r="73" spans="1:9" x14ac:dyDescent="0.35">
      <c r="A73" s="31">
        <v>43996</v>
      </c>
      <c r="B73" s="30">
        <v>1026</v>
      </c>
      <c r="C73" s="30">
        <v>-13</v>
      </c>
      <c r="D73" s="27">
        <v>1181.2857140000001</v>
      </c>
      <c r="E73" s="30">
        <v>253</v>
      </c>
      <c r="F73" s="30">
        <v>9</v>
      </c>
      <c r="G73" s="30">
        <v>167</v>
      </c>
      <c r="H73" s="30">
        <v>11</v>
      </c>
      <c r="I73" s="30">
        <v>38</v>
      </c>
    </row>
    <row r="74" spans="1:9" x14ac:dyDescent="0.35">
      <c r="A74" s="31">
        <v>43997</v>
      </c>
      <c r="B74" s="30">
        <v>1045</v>
      </c>
      <c r="C74" s="30">
        <v>19</v>
      </c>
      <c r="D74" s="27">
        <v>1131</v>
      </c>
      <c r="E74" s="30">
        <v>244</v>
      </c>
      <c r="F74" s="30">
        <v>-9</v>
      </c>
      <c r="G74" s="30">
        <v>151</v>
      </c>
      <c r="H74" s="30">
        <v>-16</v>
      </c>
      <c r="I74" s="30">
        <v>44</v>
      </c>
    </row>
    <row r="75" spans="1:9" x14ac:dyDescent="0.35">
      <c r="A75" s="31">
        <v>43998</v>
      </c>
      <c r="B75" s="30">
        <v>998</v>
      </c>
      <c r="C75" s="30">
        <v>-47</v>
      </c>
      <c r="D75" s="27">
        <v>1082.857143</v>
      </c>
      <c r="E75" s="30">
        <v>227</v>
      </c>
      <c r="F75" s="30">
        <v>-17</v>
      </c>
      <c r="G75" s="30">
        <v>135</v>
      </c>
      <c r="H75" s="30">
        <v>-16</v>
      </c>
      <c r="I75" s="30">
        <v>59</v>
      </c>
    </row>
    <row r="76" spans="1:9" x14ac:dyDescent="0.35">
      <c r="A76" s="31">
        <v>43999</v>
      </c>
      <c r="B76" s="30">
        <v>968</v>
      </c>
      <c r="C76" s="30">
        <v>-30</v>
      </c>
      <c r="D76" s="27">
        <v>1041.142857</v>
      </c>
      <c r="E76" s="30">
        <v>227</v>
      </c>
      <c r="F76" s="30">
        <v>0</v>
      </c>
      <c r="G76" s="30">
        <v>125</v>
      </c>
      <c r="H76" s="30">
        <v>-10</v>
      </c>
      <c r="I76" s="30">
        <v>56</v>
      </c>
    </row>
    <row r="77" spans="1:9" x14ac:dyDescent="0.35">
      <c r="A77" s="31">
        <v>44000</v>
      </c>
      <c r="B77" s="30">
        <v>994</v>
      </c>
      <c r="C77" s="30">
        <v>26</v>
      </c>
      <c r="D77" s="27">
        <v>1019.857143</v>
      </c>
      <c r="E77" s="30">
        <v>199</v>
      </c>
      <c r="F77" s="30">
        <v>-28</v>
      </c>
      <c r="G77" s="30">
        <v>124</v>
      </c>
      <c r="H77" s="30">
        <v>-1</v>
      </c>
      <c r="I77" s="30">
        <v>57</v>
      </c>
    </row>
    <row r="78" spans="1:9" x14ac:dyDescent="0.35">
      <c r="A78" s="31">
        <v>44001</v>
      </c>
      <c r="B78" s="30">
        <v>964</v>
      </c>
      <c r="C78" s="30">
        <v>-30</v>
      </c>
      <c r="D78" s="27">
        <v>1004.857143</v>
      </c>
      <c r="E78" s="30">
        <v>200</v>
      </c>
      <c r="F78" s="30">
        <v>1</v>
      </c>
      <c r="G78" s="30">
        <v>118</v>
      </c>
      <c r="H78" s="30">
        <v>-6</v>
      </c>
      <c r="I78" s="30">
        <v>45</v>
      </c>
    </row>
    <row r="79" spans="1:9" x14ac:dyDescent="0.35">
      <c r="A79" s="31">
        <v>44002</v>
      </c>
      <c r="B79" s="30">
        <v>927</v>
      </c>
      <c r="C79" s="30">
        <v>-37</v>
      </c>
      <c r="D79" s="27">
        <v>988.85714289999999</v>
      </c>
      <c r="E79" s="30">
        <v>194</v>
      </c>
      <c r="F79" s="30">
        <v>-6</v>
      </c>
      <c r="G79" s="30">
        <v>111</v>
      </c>
      <c r="H79" s="30">
        <v>-7</v>
      </c>
      <c r="I79" s="30">
        <v>48</v>
      </c>
    </row>
    <row r="80" spans="1:9" x14ac:dyDescent="0.35">
      <c r="A80" s="31">
        <v>44003</v>
      </c>
      <c r="B80" s="30">
        <v>920</v>
      </c>
      <c r="C80" s="30">
        <v>-7</v>
      </c>
      <c r="D80" s="27">
        <v>973.7142857</v>
      </c>
      <c r="E80" s="30">
        <v>180</v>
      </c>
      <c r="F80" s="30">
        <v>-14</v>
      </c>
      <c r="G80" s="30">
        <v>107</v>
      </c>
      <c r="H80" s="30">
        <v>-4</v>
      </c>
      <c r="I80" s="30">
        <v>37</v>
      </c>
    </row>
    <row r="81" spans="1:9" x14ac:dyDescent="0.35">
      <c r="A81" s="31">
        <v>44004</v>
      </c>
      <c r="B81" s="30">
        <v>953</v>
      </c>
      <c r="C81" s="30">
        <v>33</v>
      </c>
      <c r="D81" s="27">
        <v>960.57142859999999</v>
      </c>
      <c r="E81" s="30">
        <v>181</v>
      </c>
      <c r="F81" s="30">
        <v>1</v>
      </c>
      <c r="G81" s="30">
        <v>112</v>
      </c>
      <c r="H81" s="30">
        <v>5</v>
      </c>
      <c r="I81" s="30">
        <v>42</v>
      </c>
    </row>
    <row r="82" spans="1:9" x14ac:dyDescent="0.35">
      <c r="A82" s="31">
        <v>44005</v>
      </c>
      <c r="B82" s="30">
        <v>939</v>
      </c>
      <c r="C82" s="30">
        <v>-14</v>
      </c>
      <c r="D82" s="27">
        <v>952.14285710000001</v>
      </c>
      <c r="E82" s="30">
        <v>181</v>
      </c>
      <c r="F82" s="30">
        <v>0</v>
      </c>
      <c r="G82" s="30">
        <v>98</v>
      </c>
      <c r="H82" s="30">
        <v>-14</v>
      </c>
      <c r="I82" s="30">
        <v>46</v>
      </c>
    </row>
    <row r="83" spans="1:9" x14ac:dyDescent="0.35">
      <c r="A83" s="31">
        <v>44006</v>
      </c>
      <c r="B83" s="30">
        <v>822</v>
      </c>
      <c r="C83" s="30">
        <v>-117</v>
      </c>
      <c r="D83" s="27">
        <v>931.2857143</v>
      </c>
      <c r="E83" s="30">
        <v>174</v>
      </c>
      <c r="F83" s="30">
        <v>-7</v>
      </c>
      <c r="G83" s="30">
        <v>101</v>
      </c>
      <c r="H83" s="30">
        <v>3</v>
      </c>
      <c r="I83" s="30">
        <v>54</v>
      </c>
    </row>
    <row r="84" spans="1:9" x14ac:dyDescent="0.35">
      <c r="A84" s="31">
        <v>44007</v>
      </c>
      <c r="B84" s="30">
        <v>791</v>
      </c>
      <c r="C84" s="30">
        <v>-31</v>
      </c>
      <c r="D84" s="27">
        <v>902.2857143</v>
      </c>
      <c r="E84" s="30">
        <v>156</v>
      </c>
      <c r="F84" s="30">
        <v>-18</v>
      </c>
      <c r="G84" s="30">
        <v>99</v>
      </c>
      <c r="H84" s="30">
        <v>-2</v>
      </c>
      <c r="I84" s="30">
        <v>49</v>
      </c>
    </row>
    <row r="85" spans="1:9" x14ac:dyDescent="0.35">
      <c r="A85" s="31">
        <v>44008</v>
      </c>
      <c r="B85" s="30">
        <v>769</v>
      </c>
      <c r="C85" s="30">
        <v>-22</v>
      </c>
      <c r="D85" s="27">
        <v>874.42857140000001</v>
      </c>
      <c r="E85" s="30">
        <v>143</v>
      </c>
      <c r="F85" s="30">
        <v>-13</v>
      </c>
      <c r="G85" s="30">
        <v>90</v>
      </c>
      <c r="H85" s="30">
        <v>-9</v>
      </c>
      <c r="I85" s="30">
        <v>52</v>
      </c>
    </row>
    <row r="86" spans="1:9" x14ac:dyDescent="0.35">
      <c r="A86" s="31">
        <v>44009</v>
      </c>
      <c r="B86" s="30">
        <v>748</v>
      </c>
      <c r="C86" s="30">
        <v>-21</v>
      </c>
      <c r="D86" s="27">
        <v>848.85714289999999</v>
      </c>
      <c r="E86" s="30">
        <v>134</v>
      </c>
      <c r="F86" s="30">
        <v>-9</v>
      </c>
      <c r="G86" s="30">
        <v>81</v>
      </c>
      <c r="H86" s="30">
        <v>-9</v>
      </c>
      <c r="I86" s="30">
        <v>51</v>
      </c>
    </row>
    <row r="87" spans="1:9" x14ac:dyDescent="0.35">
      <c r="A87" s="31">
        <v>44010</v>
      </c>
      <c r="B87" s="30">
        <v>762</v>
      </c>
      <c r="C87" s="30">
        <v>14</v>
      </c>
      <c r="D87" s="27">
        <v>826.2857143</v>
      </c>
      <c r="E87" s="30">
        <v>138</v>
      </c>
      <c r="F87" s="30">
        <v>4</v>
      </c>
      <c r="G87" s="30">
        <v>79</v>
      </c>
      <c r="H87" s="30">
        <v>-2</v>
      </c>
      <c r="I87" s="30">
        <v>28</v>
      </c>
    </row>
    <row r="88" spans="1:9" x14ac:dyDescent="0.35">
      <c r="A88" s="31">
        <v>44011</v>
      </c>
      <c r="B88" s="30">
        <v>733</v>
      </c>
      <c r="C88" s="30">
        <v>-29</v>
      </c>
      <c r="D88" s="27">
        <v>794.85714289999999</v>
      </c>
      <c r="E88" s="30">
        <v>120</v>
      </c>
      <c r="F88" s="30">
        <v>-18</v>
      </c>
      <c r="G88" s="30">
        <v>63</v>
      </c>
      <c r="H88" s="30">
        <v>-16</v>
      </c>
      <c r="I88" s="30">
        <v>29</v>
      </c>
    </row>
    <row r="89" spans="1:9" x14ac:dyDescent="0.35">
      <c r="A89" s="31">
        <v>44012</v>
      </c>
      <c r="B89" s="30">
        <v>760</v>
      </c>
      <c r="C89" s="30">
        <v>27</v>
      </c>
      <c r="D89" s="27">
        <v>769.2857143</v>
      </c>
      <c r="E89" s="30">
        <v>123</v>
      </c>
      <c r="F89" s="30">
        <v>3</v>
      </c>
      <c r="G89" s="30">
        <v>65</v>
      </c>
      <c r="H89" s="30">
        <v>2</v>
      </c>
      <c r="I89" s="30">
        <v>38</v>
      </c>
    </row>
    <row r="90" spans="1:9" x14ac:dyDescent="0.35">
      <c r="A90" s="31">
        <v>44013</v>
      </c>
      <c r="B90" s="30">
        <v>681</v>
      </c>
      <c r="C90" s="30">
        <v>-79</v>
      </c>
      <c r="D90" s="27">
        <v>749.14285710000001</v>
      </c>
      <c r="E90" s="30">
        <v>113</v>
      </c>
      <c r="F90" s="30">
        <v>-10</v>
      </c>
      <c r="G90" s="30">
        <v>52</v>
      </c>
      <c r="H90" s="30">
        <v>-13</v>
      </c>
      <c r="I90" s="30">
        <v>22</v>
      </c>
    </row>
    <row r="91" spans="1:9" x14ac:dyDescent="0.35">
      <c r="A91" s="31">
        <v>44014</v>
      </c>
      <c r="B91" s="30">
        <v>656</v>
      </c>
      <c r="C91" s="30">
        <v>-25</v>
      </c>
      <c r="D91" s="27">
        <v>729.85714289999999</v>
      </c>
      <c r="E91" s="30">
        <v>106</v>
      </c>
      <c r="F91" s="30">
        <v>-7</v>
      </c>
      <c r="G91" s="30">
        <v>55</v>
      </c>
      <c r="H91" s="30">
        <v>3</v>
      </c>
      <c r="I91" s="30">
        <v>28</v>
      </c>
    </row>
    <row r="92" spans="1:9" x14ac:dyDescent="0.35">
      <c r="A92" s="31">
        <v>44015</v>
      </c>
      <c r="B92" s="30">
        <v>640</v>
      </c>
      <c r="C92" s="30">
        <v>-16</v>
      </c>
      <c r="D92" s="27">
        <v>711.42857140000001</v>
      </c>
      <c r="E92" s="30">
        <v>107</v>
      </c>
      <c r="F92" s="30">
        <v>1</v>
      </c>
      <c r="G92" s="30">
        <v>51</v>
      </c>
      <c r="H92" s="30">
        <v>-4</v>
      </c>
      <c r="I92" s="30">
        <v>33</v>
      </c>
    </row>
    <row r="93" spans="1:9" x14ac:dyDescent="0.35">
      <c r="A93" s="31">
        <v>44016</v>
      </c>
      <c r="B93" s="30">
        <v>636</v>
      </c>
      <c r="C93" s="30">
        <v>-4</v>
      </c>
      <c r="D93" s="27">
        <v>695.42857140000001</v>
      </c>
      <c r="E93" s="30">
        <v>100</v>
      </c>
      <c r="F93" s="30">
        <v>-7</v>
      </c>
      <c r="G93" s="30">
        <v>46</v>
      </c>
      <c r="H93" s="30">
        <v>-5</v>
      </c>
      <c r="I93" s="30">
        <v>31</v>
      </c>
    </row>
    <row r="94" spans="1:9" x14ac:dyDescent="0.35">
      <c r="A94" s="31">
        <v>44017</v>
      </c>
      <c r="B94" s="30">
        <v>603</v>
      </c>
      <c r="C94" s="30">
        <v>-33</v>
      </c>
      <c r="D94" s="27">
        <v>672.7142857</v>
      </c>
      <c r="E94" s="30">
        <v>99</v>
      </c>
      <c r="F94" s="30">
        <v>-1</v>
      </c>
      <c r="G94" s="30">
        <v>51</v>
      </c>
      <c r="H94" s="30">
        <v>5</v>
      </c>
      <c r="I94" s="30">
        <v>30</v>
      </c>
    </row>
    <row r="95" spans="1:9" x14ac:dyDescent="0.35">
      <c r="A95" s="31">
        <v>44018</v>
      </c>
      <c r="B95" s="30">
        <v>621</v>
      </c>
      <c r="C95" s="30">
        <v>18</v>
      </c>
      <c r="D95" s="27">
        <v>656.7142857</v>
      </c>
      <c r="E95" s="30">
        <v>104</v>
      </c>
      <c r="F95" s="30">
        <v>5</v>
      </c>
      <c r="G95" s="30">
        <v>50</v>
      </c>
      <c r="H95" s="30">
        <v>-1</v>
      </c>
      <c r="I95" s="30">
        <v>33</v>
      </c>
    </row>
    <row r="96" spans="1:9" x14ac:dyDescent="0.35">
      <c r="A96" s="31">
        <v>44019</v>
      </c>
      <c r="B96" s="30">
        <v>662</v>
      </c>
      <c r="C96" s="30">
        <v>41</v>
      </c>
      <c r="D96" s="27">
        <v>642.7142857</v>
      </c>
      <c r="E96" s="30">
        <v>102</v>
      </c>
      <c r="F96" s="30">
        <v>-2</v>
      </c>
      <c r="G96" s="30">
        <v>49</v>
      </c>
      <c r="H96" s="30">
        <v>-1</v>
      </c>
      <c r="I96" s="30">
        <v>36</v>
      </c>
    </row>
    <row r="97" spans="1:9" x14ac:dyDescent="0.35">
      <c r="A97" s="31">
        <v>44020</v>
      </c>
      <c r="B97" s="30">
        <v>635</v>
      </c>
      <c r="C97" s="30">
        <v>-27</v>
      </c>
      <c r="D97" s="27">
        <v>636.14285710000001</v>
      </c>
      <c r="E97" s="30">
        <v>103</v>
      </c>
      <c r="F97" s="30">
        <v>1</v>
      </c>
      <c r="G97" s="30">
        <v>42</v>
      </c>
      <c r="H97" s="30">
        <v>-7</v>
      </c>
      <c r="I97" s="30">
        <v>24</v>
      </c>
    </row>
    <row r="98" spans="1:9" x14ac:dyDescent="0.35">
      <c r="A98" s="31">
        <v>44021</v>
      </c>
      <c r="B98" s="30">
        <v>632</v>
      </c>
      <c r="C98" s="30">
        <v>-3</v>
      </c>
      <c r="D98" s="27">
        <v>632.7142857</v>
      </c>
      <c r="E98" s="30">
        <v>98</v>
      </c>
      <c r="F98" s="30">
        <v>-5</v>
      </c>
      <c r="G98" s="30">
        <v>47</v>
      </c>
      <c r="H98" s="30">
        <v>5</v>
      </c>
      <c r="I98" s="30">
        <v>30</v>
      </c>
    </row>
    <row r="99" spans="1:9" x14ac:dyDescent="0.35">
      <c r="A99" s="31">
        <v>44022</v>
      </c>
      <c r="B99" s="30">
        <v>572</v>
      </c>
      <c r="C99" s="30">
        <v>-60</v>
      </c>
      <c r="D99" s="27">
        <v>623</v>
      </c>
      <c r="E99" s="30">
        <v>87</v>
      </c>
      <c r="F99" s="30">
        <v>-11</v>
      </c>
      <c r="G99" s="30">
        <v>44</v>
      </c>
      <c r="H99" s="30">
        <v>-3</v>
      </c>
      <c r="I99" s="30">
        <v>32</v>
      </c>
    </row>
    <row r="100" spans="1:9" x14ac:dyDescent="0.35">
      <c r="A100" s="31">
        <v>44023</v>
      </c>
      <c r="B100" s="30">
        <v>583</v>
      </c>
      <c r="C100" s="30">
        <v>11</v>
      </c>
      <c r="D100" s="27">
        <v>615.42857140000001</v>
      </c>
      <c r="E100" s="30">
        <v>93</v>
      </c>
      <c r="F100" s="30">
        <v>6</v>
      </c>
      <c r="G100" s="30">
        <v>43</v>
      </c>
      <c r="H100" s="30">
        <v>-1</v>
      </c>
      <c r="I100" s="30">
        <v>19</v>
      </c>
    </row>
    <row r="101" spans="1:9" x14ac:dyDescent="0.35">
      <c r="A101" s="31">
        <v>44024</v>
      </c>
      <c r="B101" s="30">
        <v>570</v>
      </c>
      <c r="C101" s="30">
        <v>-13</v>
      </c>
      <c r="D101" s="27">
        <v>610.7142857</v>
      </c>
      <c r="E101" s="30">
        <v>89</v>
      </c>
      <c r="F101" s="30">
        <v>-4</v>
      </c>
      <c r="G101" s="30">
        <v>46</v>
      </c>
      <c r="H101" s="30">
        <v>3</v>
      </c>
      <c r="I101" s="30">
        <v>22</v>
      </c>
    </row>
    <row r="102" spans="1:9" x14ac:dyDescent="0.35">
      <c r="A102" s="31">
        <v>44025</v>
      </c>
      <c r="B102" s="30">
        <v>560</v>
      </c>
      <c r="C102" s="30">
        <v>-10</v>
      </c>
      <c r="D102" s="27">
        <v>602</v>
      </c>
      <c r="E102" s="30">
        <v>93</v>
      </c>
      <c r="F102" s="30">
        <v>4</v>
      </c>
      <c r="G102" s="30">
        <v>37</v>
      </c>
      <c r="H102" s="30">
        <v>-9</v>
      </c>
      <c r="I102" s="30">
        <v>16</v>
      </c>
    </row>
    <row r="103" spans="1:9" x14ac:dyDescent="0.35">
      <c r="A103" s="31">
        <v>44026</v>
      </c>
      <c r="B103" s="30">
        <v>580</v>
      </c>
      <c r="C103" s="30">
        <v>20</v>
      </c>
      <c r="D103" s="27">
        <v>590.2857143</v>
      </c>
      <c r="E103" s="30">
        <v>80</v>
      </c>
      <c r="F103" s="30">
        <v>-13</v>
      </c>
      <c r="G103" s="30">
        <v>40</v>
      </c>
      <c r="H103" s="30">
        <v>3</v>
      </c>
      <c r="I103" s="30">
        <v>26</v>
      </c>
    </row>
    <row r="104" spans="1:9" x14ac:dyDescent="0.35">
      <c r="A104" s="31">
        <v>44027</v>
      </c>
      <c r="B104" s="30">
        <v>557</v>
      </c>
      <c r="C104" s="30">
        <v>-23</v>
      </c>
      <c r="D104" s="27">
        <v>579.14285710000001</v>
      </c>
      <c r="E104" s="30">
        <v>77</v>
      </c>
      <c r="F104" s="30">
        <v>-3</v>
      </c>
      <c r="G104" s="30">
        <v>38</v>
      </c>
      <c r="H104" s="30">
        <v>-2</v>
      </c>
      <c r="I104" s="30">
        <v>25</v>
      </c>
    </row>
    <row r="105" spans="1:9" x14ac:dyDescent="0.35">
      <c r="A105" s="31">
        <v>44028</v>
      </c>
      <c r="B105" s="30">
        <v>515</v>
      </c>
      <c r="C105" s="30">
        <v>-42</v>
      </c>
      <c r="D105" s="27">
        <v>562.42857140000001</v>
      </c>
      <c r="E105" s="30">
        <v>76</v>
      </c>
      <c r="F105" s="30">
        <v>-1</v>
      </c>
      <c r="G105" s="30">
        <v>34</v>
      </c>
      <c r="H105" s="30">
        <v>-4</v>
      </c>
      <c r="I105" s="30">
        <v>20</v>
      </c>
    </row>
    <row r="106" spans="1:9" x14ac:dyDescent="0.35">
      <c r="A106" s="31">
        <v>44029</v>
      </c>
      <c r="B106" s="30">
        <v>499</v>
      </c>
      <c r="C106" s="30">
        <v>-16</v>
      </c>
      <c r="D106" s="27">
        <v>552</v>
      </c>
      <c r="E106" s="30">
        <v>86</v>
      </c>
      <c r="F106" s="30">
        <v>10</v>
      </c>
      <c r="G106" s="30">
        <v>43</v>
      </c>
      <c r="H106" s="30">
        <v>9</v>
      </c>
      <c r="I106" s="30">
        <v>32</v>
      </c>
    </row>
    <row r="107" spans="1:9" x14ac:dyDescent="0.35">
      <c r="A107" s="31">
        <v>44030</v>
      </c>
      <c r="B107" s="30">
        <v>498</v>
      </c>
      <c r="C107" s="30">
        <v>-1</v>
      </c>
      <c r="D107" s="27">
        <v>539.85714289999999</v>
      </c>
      <c r="E107" s="30">
        <v>64</v>
      </c>
      <c r="F107" s="30">
        <v>-22</v>
      </c>
      <c r="G107" s="30">
        <v>41</v>
      </c>
      <c r="H107" s="30">
        <v>-2</v>
      </c>
      <c r="I107" s="30">
        <v>26</v>
      </c>
    </row>
    <row r="108" spans="1:9" x14ac:dyDescent="0.35">
      <c r="A108" s="31">
        <v>44031</v>
      </c>
      <c r="B108" s="30">
        <v>483</v>
      </c>
      <c r="C108" s="30">
        <v>-15</v>
      </c>
      <c r="D108" s="27">
        <v>527.42857140000001</v>
      </c>
      <c r="E108" s="30">
        <v>67</v>
      </c>
      <c r="F108" s="30">
        <v>3</v>
      </c>
      <c r="G108" s="30">
        <v>38</v>
      </c>
      <c r="H108" s="30">
        <v>-3</v>
      </c>
      <c r="I108" s="30">
        <v>21</v>
      </c>
    </row>
    <row r="109" spans="1:9" x14ac:dyDescent="0.35">
      <c r="A109" s="31">
        <v>44032</v>
      </c>
      <c r="B109" s="30">
        <v>513</v>
      </c>
      <c r="C109" s="30">
        <v>30</v>
      </c>
      <c r="D109" s="27">
        <v>520.7142857</v>
      </c>
      <c r="E109" s="30">
        <v>63</v>
      </c>
      <c r="F109" s="30">
        <v>-4</v>
      </c>
      <c r="G109" s="30">
        <v>33</v>
      </c>
      <c r="H109" s="30">
        <v>-5</v>
      </c>
      <c r="I109" s="30">
        <v>23</v>
      </c>
    </row>
    <row r="110" spans="1:9" x14ac:dyDescent="0.35">
      <c r="A110" s="31">
        <v>44033</v>
      </c>
      <c r="B110" s="30">
        <v>532</v>
      </c>
      <c r="C110" s="30">
        <v>19</v>
      </c>
      <c r="D110" s="27">
        <v>513.85714289999999</v>
      </c>
      <c r="E110" s="30">
        <v>63</v>
      </c>
      <c r="F110" s="30">
        <v>0</v>
      </c>
      <c r="G110" s="30">
        <v>37</v>
      </c>
      <c r="H110" s="30">
        <v>4</v>
      </c>
      <c r="I110" s="30">
        <v>19</v>
      </c>
    </row>
    <row r="111" spans="1:9" x14ac:dyDescent="0.35">
      <c r="A111" s="31">
        <v>44034</v>
      </c>
      <c r="B111" s="30">
        <v>351</v>
      </c>
      <c r="C111" s="30">
        <v>-181</v>
      </c>
      <c r="D111" s="27">
        <v>484.42857140000001</v>
      </c>
      <c r="E111" s="30">
        <v>59</v>
      </c>
      <c r="F111" s="30">
        <v>-4</v>
      </c>
      <c r="G111" s="30">
        <v>30</v>
      </c>
      <c r="H111" s="30">
        <v>-7</v>
      </c>
    </row>
    <row r="112" spans="1:9" x14ac:dyDescent="0.35">
      <c r="A112" s="31">
        <v>44035</v>
      </c>
      <c r="B112" s="30">
        <v>155</v>
      </c>
      <c r="C112" s="30">
        <v>-196</v>
      </c>
      <c r="D112" s="27">
        <v>433</v>
      </c>
      <c r="E112" s="30">
        <v>20</v>
      </c>
      <c r="F112" s="30">
        <v>-39</v>
      </c>
      <c r="G112" s="30">
        <v>16</v>
      </c>
      <c r="H112" s="30">
        <v>-14</v>
      </c>
      <c r="I112" s="30">
        <v>20</v>
      </c>
    </row>
    <row r="113" spans="1:9" x14ac:dyDescent="0.35">
      <c r="A113" s="31">
        <v>44036</v>
      </c>
      <c r="B113" s="30">
        <v>148</v>
      </c>
      <c r="C113" s="30">
        <v>-7</v>
      </c>
      <c r="D113" s="27">
        <v>382.85714289999999</v>
      </c>
      <c r="E113" s="30">
        <v>22</v>
      </c>
      <c r="F113" s="30">
        <v>2</v>
      </c>
      <c r="G113" s="30">
        <v>17</v>
      </c>
      <c r="H113" s="30">
        <v>1</v>
      </c>
      <c r="I113" s="30">
        <v>23</v>
      </c>
    </row>
    <row r="114" spans="1:9" x14ac:dyDescent="0.35">
      <c r="A114" s="31">
        <v>44037</v>
      </c>
      <c r="B114" s="30">
        <v>161</v>
      </c>
      <c r="C114" s="30">
        <v>13</v>
      </c>
      <c r="D114" s="27">
        <v>334.7142857</v>
      </c>
      <c r="E114" s="30">
        <v>32</v>
      </c>
      <c r="F114" s="30">
        <v>10</v>
      </c>
      <c r="G114" s="30">
        <v>19</v>
      </c>
      <c r="H114" s="30">
        <v>2</v>
      </c>
      <c r="I114" s="30">
        <v>22</v>
      </c>
    </row>
    <row r="115" spans="1:9" x14ac:dyDescent="0.35">
      <c r="A115" s="31">
        <v>44038</v>
      </c>
      <c r="B115" s="30">
        <v>160</v>
      </c>
      <c r="C115" s="30">
        <v>-1</v>
      </c>
      <c r="D115" s="27">
        <v>288.57142859999999</v>
      </c>
      <c r="E115" s="30">
        <v>30</v>
      </c>
      <c r="F115" s="30">
        <v>-2</v>
      </c>
      <c r="G115" s="30">
        <v>16</v>
      </c>
      <c r="H115" s="30">
        <v>-3</v>
      </c>
      <c r="I115" s="30">
        <v>24</v>
      </c>
    </row>
    <row r="116" spans="1:9" x14ac:dyDescent="0.35">
      <c r="A116" s="31">
        <v>44039</v>
      </c>
      <c r="B116" s="30">
        <v>162</v>
      </c>
      <c r="C116" s="30">
        <v>2</v>
      </c>
      <c r="D116" s="27">
        <v>238.42857140000001</v>
      </c>
      <c r="E116" s="30">
        <v>31</v>
      </c>
      <c r="F116" s="30">
        <v>1</v>
      </c>
      <c r="G116" s="30">
        <v>19</v>
      </c>
      <c r="H116" s="30">
        <v>3</v>
      </c>
      <c r="I116" s="30">
        <v>25</v>
      </c>
    </row>
    <row r="117" spans="1:9" x14ac:dyDescent="0.35">
      <c r="A117" s="31">
        <v>44040</v>
      </c>
      <c r="B117" s="30">
        <v>164</v>
      </c>
      <c r="C117" s="30">
        <v>2</v>
      </c>
      <c r="D117" s="27">
        <v>185.85714290000001</v>
      </c>
      <c r="E117" s="30">
        <v>31</v>
      </c>
      <c r="F117" s="30">
        <v>0</v>
      </c>
      <c r="G117" s="30">
        <v>14</v>
      </c>
      <c r="H117" s="30">
        <v>-5</v>
      </c>
      <c r="I117" s="30">
        <v>32</v>
      </c>
    </row>
    <row r="118" spans="1:9" x14ac:dyDescent="0.35">
      <c r="A118" s="31">
        <v>44041</v>
      </c>
      <c r="B118" s="30">
        <v>170</v>
      </c>
      <c r="C118" s="30">
        <v>6</v>
      </c>
      <c r="D118" s="27">
        <v>160</v>
      </c>
      <c r="E118" s="30">
        <v>35</v>
      </c>
      <c r="F118" s="30">
        <v>4</v>
      </c>
      <c r="G118" s="30">
        <v>21</v>
      </c>
      <c r="H118" s="30">
        <v>7</v>
      </c>
      <c r="I118" s="30">
        <v>15</v>
      </c>
    </row>
    <row r="119" spans="1:9" x14ac:dyDescent="0.35">
      <c r="A119" s="31">
        <v>44042</v>
      </c>
      <c r="B119" s="30">
        <v>175</v>
      </c>
      <c r="C119" s="30">
        <v>5</v>
      </c>
      <c r="D119" s="27">
        <v>162.85714290000001</v>
      </c>
      <c r="E119" s="30">
        <v>37</v>
      </c>
      <c r="F119" s="30">
        <v>2</v>
      </c>
      <c r="G119" s="30">
        <v>21</v>
      </c>
      <c r="H119" s="30">
        <v>0</v>
      </c>
      <c r="I119" s="30">
        <v>25</v>
      </c>
    </row>
    <row r="120" spans="1:9" x14ac:dyDescent="0.35">
      <c r="A120" s="31">
        <v>44043</v>
      </c>
      <c r="B120" s="30">
        <v>171</v>
      </c>
      <c r="C120" s="30">
        <v>-4</v>
      </c>
      <c r="D120" s="27">
        <v>166.14285709999999</v>
      </c>
      <c r="E120" s="30">
        <v>34</v>
      </c>
      <c r="F120" s="30">
        <v>-3</v>
      </c>
      <c r="G120" s="30">
        <v>21</v>
      </c>
      <c r="H120" s="30">
        <v>0</v>
      </c>
      <c r="I120" s="30">
        <v>21</v>
      </c>
    </row>
    <row r="121" spans="1:9" x14ac:dyDescent="0.35">
      <c r="A121" s="31">
        <v>44044</v>
      </c>
      <c r="B121" s="30">
        <v>174</v>
      </c>
      <c r="C121" s="30">
        <v>3</v>
      </c>
      <c r="D121" s="27">
        <v>168</v>
      </c>
      <c r="E121" s="30">
        <v>33</v>
      </c>
      <c r="F121" s="30">
        <v>-1</v>
      </c>
      <c r="G121" s="30">
        <v>22</v>
      </c>
      <c r="H121" s="30">
        <v>1</v>
      </c>
      <c r="I121" s="30">
        <v>22</v>
      </c>
    </row>
    <row r="122" spans="1:9" x14ac:dyDescent="0.35">
      <c r="A122" s="31">
        <v>44045</v>
      </c>
      <c r="B122" s="30">
        <v>171</v>
      </c>
      <c r="C122" s="30">
        <v>-3</v>
      </c>
      <c r="D122" s="27">
        <v>169.57142859999999</v>
      </c>
      <c r="E122" s="30">
        <v>31</v>
      </c>
      <c r="F122" s="30">
        <v>-2</v>
      </c>
      <c r="G122" s="30">
        <v>20</v>
      </c>
      <c r="H122" s="30">
        <v>-2</v>
      </c>
      <c r="I122" s="30">
        <v>22</v>
      </c>
    </row>
    <row r="123" spans="1:9" x14ac:dyDescent="0.35">
      <c r="A123" s="31">
        <v>44046</v>
      </c>
      <c r="B123" s="30">
        <v>167</v>
      </c>
      <c r="C123" s="30">
        <v>-4</v>
      </c>
      <c r="D123" s="27">
        <v>170.2857143</v>
      </c>
      <c r="E123" s="30">
        <v>28</v>
      </c>
      <c r="F123" s="30">
        <v>-3</v>
      </c>
      <c r="G123" s="30">
        <v>19</v>
      </c>
      <c r="H123" s="30">
        <v>-1</v>
      </c>
      <c r="I123" s="30">
        <v>17</v>
      </c>
    </row>
    <row r="124" spans="1:9" x14ac:dyDescent="0.35">
      <c r="A124" s="31">
        <v>44047</v>
      </c>
      <c r="B124" s="30">
        <v>181</v>
      </c>
      <c r="C124" s="30">
        <v>14</v>
      </c>
      <c r="D124" s="27">
        <v>172.7142857</v>
      </c>
      <c r="E124" s="30">
        <v>32</v>
      </c>
      <c r="F124" s="30">
        <v>4</v>
      </c>
      <c r="G124" s="30">
        <v>16</v>
      </c>
      <c r="H124" s="30">
        <v>-3</v>
      </c>
      <c r="I124" s="30">
        <v>25</v>
      </c>
    </row>
    <row r="125" spans="1:9" x14ac:dyDescent="0.35">
      <c r="A125" s="31">
        <v>44048</v>
      </c>
      <c r="B125" s="30">
        <v>198</v>
      </c>
      <c r="C125" s="30">
        <v>17</v>
      </c>
      <c r="D125" s="27">
        <v>176.7142857</v>
      </c>
      <c r="E125" s="30">
        <v>35</v>
      </c>
      <c r="F125" s="30">
        <v>3</v>
      </c>
      <c r="G125" s="30">
        <v>22</v>
      </c>
      <c r="H125" s="30">
        <v>6</v>
      </c>
      <c r="I125" s="30">
        <v>19</v>
      </c>
    </row>
    <row r="126" spans="1:9" x14ac:dyDescent="0.35">
      <c r="A126" s="31">
        <v>44049</v>
      </c>
      <c r="B126" s="30">
        <v>191</v>
      </c>
      <c r="C126" s="30">
        <v>-7</v>
      </c>
      <c r="D126" s="27">
        <v>179</v>
      </c>
      <c r="E126" s="30">
        <v>30</v>
      </c>
      <c r="F126" s="30">
        <v>-5</v>
      </c>
      <c r="G126" s="30">
        <v>19</v>
      </c>
      <c r="H126" s="30">
        <v>-3</v>
      </c>
      <c r="I126" s="30">
        <v>21</v>
      </c>
    </row>
    <row r="127" spans="1:9" x14ac:dyDescent="0.35">
      <c r="A127" s="31">
        <v>44050</v>
      </c>
      <c r="B127" s="30">
        <v>202</v>
      </c>
      <c r="C127" s="30">
        <v>11</v>
      </c>
      <c r="D127" s="27">
        <v>183.42857140000001</v>
      </c>
      <c r="E127" s="30">
        <v>40</v>
      </c>
      <c r="F127" s="30">
        <v>10</v>
      </c>
      <c r="G127" s="30">
        <v>18</v>
      </c>
      <c r="H127" s="30">
        <v>-1</v>
      </c>
      <c r="I127" s="30">
        <v>27</v>
      </c>
    </row>
    <row r="128" spans="1:9" x14ac:dyDescent="0.35">
      <c r="A128" s="31">
        <v>44051</v>
      </c>
      <c r="B128" s="30">
        <v>195</v>
      </c>
      <c r="C128" s="30">
        <v>-7</v>
      </c>
      <c r="D128" s="27">
        <v>186.42857140000001</v>
      </c>
      <c r="E128" s="30">
        <v>39</v>
      </c>
      <c r="F128" s="30">
        <v>-1</v>
      </c>
      <c r="G128" s="30">
        <v>19</v>
      </c>
      <c r="H128" s="30">
        <v>1</v>
      </c>
      <c r="I128" s="30">
        <v>23</v>
      </c>
    </row>
    <row r="129" spans="1:9" x14ac:dyDescent="0.35">
      <c r="A129" s="31">
        <v>44052</v>
      </c>
      <c r="B129" s="30">
        <v>190</v>
      </c>
      <c r="C129" s="30">
        <v>-5</v>
      </c>
      <c r="D129" s="27">
        <v>189.14285709999999</v>
      </c>
      <c r="E129" s="30">
        <v>35</v>
      </c>
      <c r="F129" s="30">
        <v>-4</v>
      </c>
      <c r="G129" s="30">
        <v>19</v>
      </c>
      <c r="H129" s="30">
        <v>0</v>
      </c>
      <c r="I129" s="30">
        <v>14</v>
      </c>
    </row>
    <row r="130" spans="1:9" x14ac:dyDescent="0.35">
      <c r="A130" s="31">
        <v>44053</v>
      </c>
      <c r="B130" s="30">
        <v>178</v>
      </c>
      <c r="C130" s="30">
        <v>-12</v>
      </c>
      <c r="D130" s="27">
        <v>190.7142857</v>
      </c>
      <c r="E130" s="30">
        <v>34</v>
      </c>
      <c r="F130" s="30">
        <v>-1</v>
      </c>
      <c r="G130" s="30">
        <v>21</v>
      </c>
      <c r="H130" s="30">
        <v>2</v>
      </c>
      <c r="I130" s="30">
        <v>14</v>
      </c>
    </row>
    <row r="131" spans="1:9" x14ac:dyDescent="0.35">
      <c r="A131" s="31">
        <v>44054</v>
      </c>
      <c r="B131" s="30">
        <v>190</v>
      </c>
      <c r="C131" s="30">
        <v>12</v>
      </c>
      <c r="D131" s="27">
        <v>192</v>
      </c>
      <c r="E131" s="30">
        <v>37</v>
      </c>
      <c r="F131" s="30">
        <v>3</v>
      </c>
      <c r="G131" s="30">
        <v>23</v>
      </c>
      <c r="H131" s="30">
        <v>2</v>
      </c>
      <c r="I131" s="30">
        <v>24</v>
      </c>
    </row>
    <row r="132" spans="1:9" x14ac:dyDescent="0.35">
      <c r="A132" s="31">
        <v>44055</v>
      </c>
      <c r="B132" s="30">
        <v>183</v>
      </c>
      <c r="C132" s="30">
        <v>-7</v>
      </c>
      <c r="D132" s="27">
        <v>189.85714290000001</v>
      </c>
      <c r="E132" s="30">
        <v>38</v>
      </c>
      <c r="F132" s="30">
        <v>1</v>
      </c>
      <c r="G132" s="30">
        <v>22</v>
      </c>
      <c r="H132" s="30">
        <v>-1</v>
      </c>
      <c r="I132" s="30">
        <v>17</v>
      </c>
    </row>
    <row r="133" spans="1:9" x14ac:dyDescent="0.35">
      <c r="A133" s="31">
        <v>44056</v>
      </c>
      <c r="B133" s="30">
        <v>189</v>
      </c>
      <c r="C133" s="30">
        <v>6</v>
      </c>
      <c r="D133" s="27">
        <v>189.57142859999999</v>
      </c>
      <c r="E133" s="30">
        <v>39</v>
      </c>
      <c r="F133" s="30">
        <v>1</v>
      </c>
      <c r="G133" s="30">
        <v>20</v>
      </c>
      <c r="H133" s="30">
        <v>-2</v>
      </c>
      <c r="I133" s="30">
        <v>19</v>
      </c>
    </row>
    <row r="134" spans="1:9" x14ac:dyDescent="0.35">
      <c r="A134" s="31">
        <v>44057</v>
      </c>
      <c r="B134" s="30">
        <v>180</v>
      </c>
      <c r="C134" s="30">
        <v>-9</v>
      </c>
      <c r="D134" s="27">
        <v>186.42857140000001</v>
      </c>
      <c r="E134" s="30">
        <v>39</v>
      </c>
      <c r="F134" s="30">
        <v>0</v>
      </c>
      <c r="G134" s="30">
        <v>22</v>
      </c>
      <c r="H134" s="30">
        <v>2</v>
      </c>
      <c r="I134" s="30">
        <v>22</v>
      </c>
    </row>
    <row r="135" spans="1:9" x14ac:dyDescent="0.35">
      <c r="A135" s="31">
        <v>44058</v>
      </c>
      <c r="B135" s="30">
        <v>181</v>
      </c>
      <c r="C135" s="30">
        <v>1</v>
      </c>
      <c r="D135" s="27">
        <v>184.42857140000001</v>
      </c>
      <c r="E135" s="30">
        <v>41</v>
      </c>
      <c r="F135" s="30">
        <v>2</v>
      </c>
      <c r="G135" s="30">
        <v>21</v>
      </c>
      <c r="H135" s="30">
        <v>-1</v>
      </c>
      <c r="I135" s="30">
        <v>24</v>
      </c>
    </row>
    <row r="136" spans="1:9" x14ac:dyDescent="0.35">
      <c r="A136" s="31">
        <v>44059</v>
      </c>
      <c r="B136" s="30">
        <v>180</v>
      </c>
      <c r="C136" s="30">
        <v>-1</v>
      </c>
      <c r="D136" s="27">
        <v>183</v>
      </c>
      <c r="E136" s="30">
        <v>37</v>
      </c>
      <c r="F136" s="30">
        <v>-4</v>
      </c>
      <c r="G136" s="30">
        <v>14</v>
      </c>
      <c r="H136" s="30">
        <v>-7</v>
      </c>
      <c r="I136" s="30">
        <v>16</v>
      </c>
    </row>
    <row r="137" spans="1:9" x14ac:dyDescent="0.35">
      <c r="A137" s="31">
        <v>44060</v>
      </c>
      <c r="B137" s="30">
        <v>182</v>
      </c>
      <c r="C137" s="30">
        <v>2</v>
      </c>
      <c r="D137" s="27">
        <v>183.57142859999999</v>
      </c>
      <c r="E137" s="30">
        <v>39</v>
      </c>
      <c r="F137" s="30">
        <v>2</v>
      </c>
      <c r="G137" s="30">
        <v>15</v>
      </c>
      <c r="H137" s="30">
        <v>1</v>
      </c>
      <c r="I137" s="30">
        <v>22</v>
      </c>
    </row>
    <row r="138" spans="1:9" x14ac:dyDescent="0.35">
      <c r="A138" s="31">
        <v>44061</v>
      </c>
      <c r="B138" s="30">
        <v>174</v>
      </c>
      <c r="C138" s="30">
        <v>-8</v>
      </c>
      <c r="D138" s="27">
        <v>181.2857143</v>
      </c>
      <c r="E138" s="30">
        <v>36</v>
      </c>
      <c r="F138" s="30">
        <v>-3</v>
      </c>
      <c r="G138" s="30">
        <v>15</v>
      </c>
      <c r="H138" s="30">
        <v>0</v>
      </c>
      <c r="I138" s="30">
        <v>20</v>
      </c>
    </row>
    <row r="139" spans="1:9" x14ac:dyDescent="0.35">
      <c r="A139" s="31">
        <v>44062</v>
      </c>
      <c r="B139" s="30">
        <v>180</v>
      </c>
      <c r="C139" s="30">
        <v>6</v>
      </c>
      <c r="D139" s="27">
        <v>180.85714290000001</v>
      </c>
      <c r="E139" s="30">
        <v>35</v>
      </c>
      <c r="F139" s="30">
        <v>-1</v>
      </c>
      <c r="G139" s="30">
        <v>13</v>
      </c>
      <c r="H139" s="30">
        <v>-2</v>
      </c>
      <c r="I139" s="30">
        <v>14</v>
      </c>
    </row>
    <row r="140" spans="1:9" x14ac:dyDescent="0.35">
      <c r="A140" s="31">
        <v>44063</v>
      </c>
      <c r="B140" s="30">
        <v>162</v>
      </c>
      <c r="C140" s="30">
        <v>-18</v>
      </c>
      <c r="D140" s="27">
        <v>177</v>
      </c>
      <c r="E140" s="30">
        <v>38</v>
      </c>
      <c r="F140" s="30">
        <v>3</v>
      </c>
      <c r="G140" s="30">
        <v>11</v>
      </c>
      <c r="H140" s="30">
        <v>-2</v>
      </c>
      <c r="I140" s="30">
        <v>13</v>
      </c>
    </row>
    <row r="141" spans="1:9" x14ac:dyDescent="0.35">
      <c r="A141" s="31">
        <v>44064</v>
      </c>
      <c r="B141" s="30">
        <v>151</v>
      </c>
      <c r="C141" s="30">
        <v>-11</v>
      </c>
      <c r="D141" s="27">
        <v>172.85714290000001</v>
      </c>
      <c r="E141" s="30">
        <v>33</v>
      </c>
      <c r="F141" s="30">
        <v>-5</v>
      </c>
      <c r="G141" s="30">
        <v>13</v>
      </c>
      <c r="H141" s="30">
        <v>2</v>
      </c>
      <c r="I141" s="30">
        <v>14</v>
      </c>
    </row>
    <row r="142" spans="1:9" x14ac:dyDescent="0.35">
      <c r="A142" s="31">
        <v>44065</v>
      </c>
      <c r="B142" s="30">
        <v>142</v>
      </c>
      <c r="C142" s="30">
        <v>-9</v>
      </c>
      <c r="D142" s="27">
        <v>167.2857143</v>
      </c>
      <c r="E142" s="30">
        <v>33</v>
      </c>
      <c r="F142" s="30">
        <v>0</v>
      </c>
      <c r="G142" s="30">
        <v>16</v>
      </c>
      <c r="H142" s="30">
        <v>3</v>
      </c>
      <c r="I142" s="30">
        <v>13</v>
      </c>
    </row>
    <row r="143" spans="1:9" x14ac:dyDescent="0.35">
      <c r="A143" s="31">
        <v>44066</v>
      </c>
      <c r="B143" s="30">
        <v>140</v>
      </c>
      <c r="C143" s="30">
        <v>-2</v>
      </c>
      <c r="D143" s="27">
        <v>161.57142859999999</v>
      </c>
      <c r="E143" s="30">
        <v>35</v>
      </c>
      <c r="F143" s="30">
        <v>2</v>
      </c>
      <c r="G143" s="30">
        <v>14</v>
      </c>
      <c r="H143" s="30">
        <v>-2</v>
      </c>
      <c r="I143" s="30">
        <v>12</v>
      </c>
    </row>
    <row r="144" spans="1:9" x14ac:dyDescent="0.35">
      <c r="A144" s="31">
        <v>44067</v>
      </c>
      <c r="B144" s="30">
        <v>162</v>
      </c>
      <c r="C144" s="30">
        <v>22</v>
      </c>
      <c r="D144" s="27">
        <v>158.7142857</v>
      </c>
      <c r="E144" s="30">
        <v>40</v>
      </c>
      <c r="F144" s="30">
        <v>5</v>
      </c>
      <c r="G144" s="30">
        <v>18</v>
      </c>
      <c r="H144" s="30">
        <v>4</v>
      </c>
      <c r="I144" s="30">
        <v>16</v>
      </c>
    </row>
    <row r="145" spans="1:9" x14ac:dyDescent="0.35">
      <c r="A145" s="31">
        <v>44068</v>
      </c>
      <c r="B145" s="30">
        <v>160</v>
      </c>
      <c r="C145" s="30">
        <v>-2</v>
      </c>
      <c r="D145" s="27">
        <v>156.7142857</v>
      </c>
      <c r="E145" s="30">
        <v>42</v>
      </c>
      <c r="F145" s="30">
        <v>2</v>
      </c>
      <c r="G145" s="30">
        <v>21</v>
      </c>
      <c r="H145" s="30">
        <v>3</v>
      </c>
      <c r="I145" s="30">
        <v>21</v>
      </c>
    </row>
    <row r="146" spans="1:9" x14ac:dyDescent="0.35">
      <c r="A146" s="31">
        <v>44069</v>
      </c>
      <c r="B146" s="30">
        <v>170</v>
      </c>
      <c r="C146" s="30">
        <v>10</v>
      </c>
      <c r="D146" s="27">
        <v>155.2857143</v>
      </c>
      <c r="E146" s="30">
        <v>41</v>
      </c>
      <c r="F146" s="30">
        <v>-1</v>
      </c>
      <c r="G146" s="30">
        <v>23</v>
      </c>
      <c r="H146" s="30">
        <v>2</v>
      </c>
      <c r="I146" s="30">
        <v>22</v>
      </c>
    </row>
    <row r="147" spans="1:9" x14ac:dyDescent="0.35">
      <c r="A147" s="31">
        <v>44070</v>
      </c>
      <c r="B147" s="30">
        <v>166</v>
      </c>
      <c r="C147" s="30">
        <v>-4</v>
      </c>
      <c r="D147" s="27">
        <v>155.85714290000001</v>
      </c>
      <c r="E147" s="30">
        <v>43</v>
      </c>
      <c r="F147" s="30">
        <v>2</v>
      </c>
      <c r="G147" s="30">
        <v>20</v>
      </c>
      <c r="H147" s="30">
        <v>-3</v>
      </c>
      <c r="I147" s="30">
        <v>16</v>
      </c>
    </row>
    <row r="148" spans="1:9" x14ac:dyDescent="0.35">
      <c r="A148" s="31">
        <v>44071</v>
      </c>
      <c r="B148" s="30">
        <v>161</v>
      </c>
      <c r="C148" s="30">
        <v>-5</v>
      </c>
      <c r="D148" s="27">
        <v>157.2857143</v>
      </c>
      <c r="E148" s="30">
        <v>41</v>
      </c>
      <c r="F148" s="30">
        <v>-2</v>
      </c>
      <c r="G148" s="30">
        <v>21</v>
      </c>
      <c r="H148" s="30">
        <v>1</v>
      </c>
      <c r="I148" s="30">
        <v>17</v>
      </c>
    </row>
    <row r="149" spans="1:9" x14ac:dyDescent="0.35">
      <c r="A149" s="31">
        <v>44072</v>
      </c>
      <c r="B149" s="30">
        <v>160</v>
      </c>
      <c r="C149" s="30">
        <v>-1</v>
      </c>
      <c r="D149" s="27">
        <v>159.85714290000001</v>
      </c>
      <c r="E149" s="30">
        <v>40</v>
      </c>
      <c r="F149" s="30">
        <v>-1</v>
      </c>
      <c r="G149" s="30">
        <v>19</v>
      </c>
      <c r="H149" s="30">
        <v>-2</v>
      </c>
      <c r="I149" s="30">
        <v>23</v>
      </c>
    </row>
    <row r="150" spans="1:9" x14ac:dyDescent="0.35">
      <c r="A150" s="31">
        <v>44073</v>
      </c>
      <c r="B150" s="30">
        <v>157</v>
      </c>
      <c r="C150" s="30">
        <v>-3</v>
      </c>
      <c r="D150" s="27">
        <v>162.2857143</v>
      </c>
      <c r="E150" s="30">
        <v>38</v>
      </c>
      <c r="F150" s="30">
        <v>-2</v>
      </c>
      <c r="G150" s="30">
        <v>19</v>
      </c>
      <c r="H150" s="30">
        <v>0</v>
      </c>
      <c r="I150" s="30">
        <v>12</v>
      </c>
    </row>
    <row r="151" spans="1:9" x14ac:dyDescent="0.35">
      <c r="A151" s="31">
        <v>44074</v>
      </c>
      <c r="B151" s="30">
        <v>162</v>
      </c>
      <c r="C151" s="30">
        <v>5</v>
      </c>
      <c r="D151" s="27">
        <v>162.2857143</v>
      </c>
      <c r="E151" s="30">
        <v>35</v>
      </c>
      <c r="F151" s="30">
        <v>-3</v>
      </c>
      <c r="G151" s="30">
        <v>20</v>
      </c>
      <c r="H151" s="30">
        <v>1</v>
      </c>
      <c r="I151" s="30">
        <v>16</v>
      </c>
    </row>
    <row r="152" spans="1:9" x14ac:dyDescent="0.35">
      <c r="A152" s="31">
        <v>44075</v>
      </c>
      <c r="B152" s="30">
        <v>169</v>
      </c>
      <c r="C152" s="30">
        <v>7</v>
      </c>
      <c r="D152" s="27">
        <v>163.57142859999999</v>
      </c>
      <c r="E152" s="30">
        <v>35</v>
      </c>
      <c r="F152" s="30">
        <v>0</v>
      </c>
      <c r="G152" s="30">
        <v>19</v>
      </c>
      <c r="H152" s="30">
        <v>-1</v>
      </c>
      <c r="I152" s="30">
        <v>20</v>
      </c>
    </row>
    <row r="153" spans="1:9" x14ac:dyDescent="0.35">
      <c r="A153" s="31">
        <v>44076</v>
      </c>
      <c r="B153" s="30">
        <v>167</v>
      </c>
      <c r="C153" s="30">
        <v>-2</v>
      </c>
      <c r="D153" s="27">
        <v>163.14285709999999</v>
      </c>
      <c r="E153" s="30">
        <v>35</v>
      </c>
      <c r="F153" s="30">
        <v>0</v>
      </c>
      <c r="G153" s="30">
        <v>21</v>
      </c>
      <c r="H153" s="30">
        <v>2</v>
      </c>
      <c r="I153" s="30">
        <v>27</v>
      </c>
    </row>
    <row r="154" spans="1:9" x14ac:dyDescent="0.35">
      <c r="A154" s="31">
        <v>44077</v>
      </c>
      <c r="B154" s="30">
        <v>173</v>
      </c>
      <c r="C154" s="30">
        <v>6</v>
      </c>
      <c r="D154" s="27">
        <v>164.14285709999999</v>
      </c>
      <c r="E154" s="30">
        <v>36</v>
      </c>
      <c r="F154" s="30">
        <v>1</v>
      </c>
      <c r="G154" s="30">
        <v>20</v>
      </c>
      <c r="H154" s="30">
        <v>-1</v>
      </c>
      <c r="I154" s="30">
        <v>16</v>
      </c>
    </row>
    <row r="155" spans="1:9" x14ac:dyDescent="0.35">
      <c r="A155" s="31">
        <v>44078</v>
      </c>
      <c r="B155" s="30">
        <v>164</v>
      </c>
      <c r="C155" s="30">
        <v>-9</v>
      </c>
      <c r="D155" s="27">
        <v>164.57142859999999</v>
      </c>
      <c r="E155" s="30">
        <v>32</v>
      </c>
      <c r="F155" s="30">
        <v>-4</v>
      </c>
      <c r="G155" s="30">
        <v>20</v>
      </c>
      <c r="H155" s="30">
        <v>0</v>
      </c>
      <c r="I155" s="30">
        <v>26</v>
      </c>
    </row>
    <row r="156" spans="1:9" x14ac:dyDescent="0.35">
      <c r="A156" s="31">
        <v>44079</v>
      </c>
      <c r="B156" s="30">
        <v>163</v>
      </c>
      <c r="C156" s="30">
        <v>-1</v>
      </c>
      <c r="D156" s="27">
        <v>165</v>
      </c>
      <c r="E156" s="30">
        <v>33</v>
      </c>
      <c r="F156" s="30">
        <v>1</v>
      </c>
      <c r="G156" s="30">
        <v>16</v>
      </c>
      <c r="H156" s="30">
        <v>-4</v>
      </c>
      <c r="I156" s="30">
        <v>19</v>
      </c>
    </row>
    <row r="157" spans="1:9" x14ac:dyDescent="0.35">
      <c r="A157" s="31">
        <v>44080</v>
      </c>
      <c r="B157" s="30">
        <v>169</v>
      </c>
      <c r="C157" s="30">
        <v>6</v>
      </c>
      <c r="D157" s="27">
        <v>166.7142857</v>
      </c>
      <c r="E157" s="30">
        <v>31</v>
      </c>
      <c r="F157" s="30">
        <v>-2</v>
      </c>
      <c r="G157" s="30">
        <v>16</v>
      </c>
      <c r="H157" s="30">
        <v>0</v>
      </c>
      <c r="I157" s="30">
        <v>22</v>
      </c>
    </row>
    <row r="158" spans="1:9" x14ac:dyDescent="0.35">
      <c r="A158" s="31">
        <v>44081</v>
      </c>
      <c r="B158" s="30">
        <v>178</v>
      </c>
      <c r="C158" s="30">
        <v>9</v>
      </c>
      <c r="D158" s="27">
        <v>169</v>
      </c>
      <c r="E158" s="30">
        <v>27</v>
      </c>
      <c r="F158" s="30">
        <v>-4</v>
      </c>
      <c r="G158" s="30">
        <v>16</v>
      </c>
      <c r="H158" s="30">
        <v>0</v>
      </c>
      <c r="I158" s="30">
        <v>20</v>
      </c>
    </row>
    <row r="159" spans="1:9" x14ac:dyDescent="0.35">
      <c r="A159" s="31">
        <v>44082</v>
      </c>
      <c r="B159" s="30">
        <v>179</v>
      </c>
      <c r="C159" s="30">
        <v>1</v>
      </c>
      <c r="D159" s="27">
        <v>170.42857140000001</v>
      </c>
      <c r="E159" s="30">
        <v>31</v>
      </c>
      <c r="F159" s="30">
        <v>4</v>
      </c>
      <c r="G159" s="30">
        <v>17</v>
      </c>
      <c r="H159" s="30">
        <v>1</v>
      </c>
      <c r="I159" s="30">
        <v>22</v>
      </c>
    </row>
    <row r="160" spans="1:9" x14ac:dyDescent="0.35">
      <c r="A160" s="31">
        <v>44083</v>
      </c>
      <c r="B160" s="30">
        <v>174</v>
      </c>
      <c r="C160" s="30">
        <v>-5</v>
      </c>
      <c r="D160" s="27">
        <v>171.42857140000001</v>
      </c>
      <c r="E160" s="30">
        <v>33</v>
      </c>
      <c r="F160" s="30">
        <v>2</v>
      </c>
      <c r="G160" s="30">
        <v>17</v>
      </c>
      <c r="H160" s="30">
        <v>0</v>
      </c>
      <c r="I160" s="30">
        <v>25</v>
      </c>
    </row>
    <row r="161" spans="1:9" x14ac:dyDescent="0.35">
      <c r="A161" s="31">
        <v>44084</v>
      </c>
      <c r="B161" s="30">
        <v>173</v>
      </c>
      <c r="C161" s="30">
        <v>-1</v>
      </c>
      <c r="D161" s="27">
        <v>171.42857140000001</v>
      </c>
      <c r="E161" s="30">
        <v>38</v>
      </c>
      <c r="F161" s="30">
        <v>5</v>
      </c>
      <c r="G161" s="30">
        <v>14</v>
      </c>
      <c r="H161" s="30">
        <v>-3</v>
      </c>
      <c r="I161" s="30">
        <v>17</v>
      </c>
    </row>
    <row r="162" spans="1:9" x14ac:dyDescent="0.35">
      <c r="A162" s="31">
        <v>44085</v>
      </c>
      <c r="B162" s="30">
        <v>170</v>
      </c>
      <c r="C162" s="30">
        <v>-3</v>
      </c>
      <c r="D162" s="27">
        <v>172.2857143</v>
      </c>
      <c r="E162" s="30">
        <v>39</v>
      </c>
      <c r="F162" s="30">
        <v>1</v>
      </c>
      <c r="G162" s="30">
        <v>16</v>
      </c>
      <c r="H162" s="30">
        <v>2</v>
      </c>
      <c r="I162" s="30">
        <v>17</v>
      </c>
    </row>
    <row r="163" spans="1:9" x14ac:dyDescent="0.35">
      <c r="A163" s="31">
        <v>44086</v>
      </c>
      <c r="B163" s="30">
        <v>156</v>
      </c>
      <c r="C163" s="30">
        <v>-14</v>
      </c>
      <c r="D163" s="27">
        <v>171.2857143</v>
      </c>
      <c r="E163" s="30">
        <v>35</v>
      </c>
      <c r="F163" s="30">
        <v>-4</v>
      </c>
      <c r="G163" s="30">
        <v>13</v>
      </c>
      <c r="H163" s="30">
        <v>-3</v>
      </c>
      <c r="I163" s="30">
        <v>17</v>
      </c>
    </row>
    <row r="164" spans="1:9" x14ac:dyDescent="0.35">
      <c r="A164" s="31">
        <v>44087</v>
      </c>
      <c r="B164" s="30">
        <v>157</v>
      </c>
      <c r="C164" s="30">
        <v>1</v>
      </c>
      <c r="D164" s="27">
        <v>169.57142859999999</v>
      </c>
      <c r="E164" s="30">
        <v>35</v>
      </c>
      <c r="F164" s="30">
        <v>0</v>
      </c>
      <c r="G164" s="30">
        <v>13</v>
      </c>
      <c r="H164" s="30">
        <v>0</v>
      </c>
      <c r="I164" s="30">
        <v>10</v>
      </c>
    </row>
    <row r="165" spans="1:9" x14ac:dyDescent="0.35">
      <c r="A165" s="31">
        <v>44088</v>
      </c>
      <c r="B165" s="30">
        <v>165</v>
      </c>
      <c r="C165" s="30">
        <v>8</v>
      </c>
      <c r="D165" s="27">
        <v>167.7142857</v>
      </c>
      <c r="E165" s="30">
        <v>35</v>
      </c>
      <c r="F165" s="30">
        <v>0</v>
      </c>
      <c r="G165" s="30">
        <v>14</v>
      </c>
      <c r="H165" s="30">
        <v>1</v>
      </c>
      <c r="I165" s="30">
        <v>18</v>
      </c>
    </row>
    <row r="166" spans="1:9" x14ac:dyDescent="0.35">
      <c r="A166" s="31">
        <v>44089</v>
      </c>
      <c r="B166" s="30">
        <v>179</v>
      </c>
      <c r="C166" s="30">
        <v>14</v>
      </c>
      <c r="D166" s="27">
        <v>167.7142857</v>
      </c>
      <c r="E166" s="30">
        <v>40</v>
      </c>
      <c r="F166" s="30">
        <v>5</v>
      </c>
      <c r="G166" s="30">
        <v>16</v>
      </c>
      <c r="H166" s="30">
        <v>2</v>
      </c>
      <c r="I166" s="30">
        <v>31</v>
      </c>
    </row>
    <row r="167" spans="1:9" x14ac:dyDescent="0.35">
      <c r="A167" s="31">
        <v>44090</v>
      </c>
      <c r="B167" s="30">
        <v>185</v>
      </c>
      <c r="C167" s="30">
        <v>6</v>
      </c>
      <c r="D167" s="27">
        <v>169.2857143</v>
      </c>
      <c r="E167" s="30">
        <v>39</v>
      </c>
      <c r="F167" s="30">
        <v>-1</v>
      </c>
      <c r="G167" s="30">
        <v>15</v>
      </c>
      <c r="H167" s="30">
        <v>-1</v>
      </c>
      <c r="I167" s="30">
        <v>25</v>
      </c>
    </row>
    <row r="168" spans="1:9" x14ac:dyDescent="0.35">
      <c r="A168" s="31">
        <v>44091</v>
      </c>
      <c r="B168" s="30">
        <v>178</v>
      </c>
      <c r="C168" s="30">
        <v>-7</v>
      </c>
      <c r="D168" s="27">
        <v>170</v>
      </c>
      <c r="E168" s="30">
        <v>34</v>
      </c>
      <c r="F168" s="30">
        <v>-5</v>
      </c>
      <c r="G168" s="30">
        <v>13</v>
      </c>
      <c r="H168" s="30">
        <v>-2</v>
      </c>
      <c r="I168" s="30">
        <v>17</v>
      </c>
    </row>
    <row r="169" spans="1:9" x14ac:dyDescent="0.35">
      <c r="A169" s="31">
        <v>44092</v>
      </c>
      <c r="B169" s="30">
        <v>183</v>
      </c>
      <c r="C169" s="30">
        <v>5</v>
      </c>
      <c r="D169" s="27">
        <v>171.85714290000001</v>
      </c>
      <c r="E169" s="30">
        <v>38</v>
      </c>
      <c r="F169" s="30">
        <v>4</v>
      </c>
      <c r="G169" s="30">
        <v>15</v>
      </c>
      <c r="H169" s="30">
        <v>2</v>
      </c>
      <c r="I169" s="30">
        <v>18</v>
      </c>
    </row>
    <row r="170" spans="1:9" x14ac:dyDescent="0.35">
      <c r="A170" s="31">
        <v>44093</v>
      </c>
      <c r="B170" s="30">
        <v>188</v>
      </c>
      <c r="C170" s="30">
        <v>5</v>
      </c>
      <c r="D170" s="27">
        <v>176.42857140000001</v>
      </c>
      <c r="E170" s="30">
        <v>40</v>
      </c>
      <c r="F170" s="30">
        <v>2</v>
      </c>
      <c r="G170" s="30">
        <v>21</v>
      </c>
      <c r="H170" s="30">
        <v>6</v>
      </c>
      <c r="I170" s="30">
        <v>23</v>
      </c>
    </row>
    <row r="171" spans="1:9" x14ac:dyDescent="0.35">
      <c r="A171" s="31">
        <v>44094</v>
      </c>
      <c r="B171" s="30">
        <v>193</v>
      </c>
      <c r="C171" s="30">
        <v>5</v>
      </c>
      <c r="D171" s="27">
        <v>181.57142859999999</v>
      </c>
      <c r="E171" s="30">
        <v>50</v>
      </c>
      <c r="F171" s="30">
        <v>10</v>
      </c>
      <c r="G171" s="30">
        <v>23</v>
      </c>
      <c r="H171" s="30">
        <v>2</v>
      </c>
      <c r="I171" s="30">
        <v>23</v>
      </c>
    </row>
    <row r="172" spans="1:9" x14ac:dyDescent="0.35">
      <c r="A172" s="31">
        <v>44095</v>
      </c>
      <c r="B172" s="30">
        <v>200</v>
      </c>
      <c r="C172" s="30">
        <v>7</v>
      </c>
      <c r="D172" s="27">
        <v>186.57142859999999</v>
      </c>
      <c r="E172" s="30">
        <v>40</v>
      </c>
      <c r="F172" s="30">
        <v>-10</v>
      </c>
      <c r="G172" s="30">
        <v>22</v>
      </c>
      <c r="H172" s="30">
        <v>-1</v>
      </c>
      <c r="I172" s="30">
        <v>22</v>
      </c>
    </row>
    <row r="173" spans="1:9" x14ac:dyDescent="0.35">
      <c r="A173" s="31">
        <v>44096</v>
      </c>
      <c r="B173" s="30">
        <v>195</v>
      </c>
      <c r="C173" s="30">
        <v>-5</v>
      </c>
      <c r="D173" s="27">
        <v>188.85714290000001</v>
      </c>
      <c r="E173" s="30">
        <v>45</v>
      </c>
      <c r="F173" s="30">
        <v>5</v>
      </c>
      <c r="G173" s="30">
        <v>22</v>
      </c>
      <c r="H173" s="30">
        <v>0</v>
      </c>
      <c r="I173" s="30">
        <v>12</v>
      </c>
    </row>
    <row r="174" spans="1:9" x14ac:dyDescent="0.35">
      <c r="A174" s="31">
        <v>44097</v>
      </c>
      <c r="B174" s="30">
        <v>204</v>
      </c>
      <c r="C174" s="30">
        <v>9</v>
      </c>
      <c r="D174" s="27">
        <v>191.57142859999999</v>
      </c>
      <c r="E174" s="30">
        <v>45</v>
      </c>
      <c r="F174" s="30">
        <v>0</v>
      </c>
      <c r="G174" s="30">
        <v>19</v>
      </c>
      <c r="H174" s="30">
        <v>-3</v>
      </c>
      <c r="I174" s="30">
        <v>28</v>
      </c>
    </row>
    <row r="175" spans="1:9" x14ac:dyDescent="0.35">
      <c r="A175" s="31">
        <v>44098</v>
      </c>
      <c r="B175" s="30">
        <v>211</v>
      </c>
      <c r="C175" s="30">
        <v>7</v>
      </c>
      <c r="D175" s="27">
        <v>196.2857143</v>
      </c>
      <c r="E175" s="30">
        <v>52</v>
      </c>
      <c r="F175" s="30">
        <v>7</v>
      </c>
      <c r="G175" s="30">
        <v>21</v>
      </c>
      <c r="H175" s="30">
        <v>2</v>
      </c>
      <c r="I175" s="30">
        <v>27</v>
      </c>
    </row>
    <row r="176" spans="1:9" x14ac:dyDescent="0.35">
      <c r="A176" s="31">
        <v>44099</v>
      </c>
      <c r="B176" s="30">
        <v>211</v>
      </c>
      <c r="C176" s="30">
        <v>0</v>
      </c>
      <c r="D176" s="27">
        <v>200.2857143</v>
      </c>
      <c r="E176" s="30">
        <v>49</v>
      </c>
      <c r="F176" s="30">
        <v>-3</v>
      </c>
      <c r="G176" s="30">
        <v>20</v>
      </c>
      <c r="H176" s="30">
        <v>-1</v>
      </c>
      <c r="I176" s="30">
        <v>28</v>
      </c>
    </row>
    <row r="177" spans="1:9" x14ac:dyDescent="0.35">
      <c r="A177" s="31">
        <v>44100</v>
      </c>
      <c r="B177" s="30">
        <v>222</v>
      </c>
      <c r="C177" s="30">
        <v>11</v>
      </c>
      <c r="D177" s="27">
        <v>205.14285709999999</v>
      </c>
      <c r="E177" s="30">
        <v>49</v>
      </c>
      <c r="F177" s="30">
        <v>0</v>
      </c>
      <c r="G177" s="30">
        <v>19</v>
      </c>
      <c r="H177" s="30">
        <v>-1</v>
      </c>
      <c r="I177" s="30">
        <v>34</v>
      </c>
    </row>
    <row r="178" spans="1:9" x14ac:dyDescent="0.35">
      <c r="A178" s="31">
        <v>44101</v>
      </c>
      <c r="B178" s="30">
        <v>236</v>
      </c>
      <c r="C178" s="30">
        <v>14</v>
      </c>
      <c r="D178" s="27">
        <v>211.2857143</v>
      </c>
      <c r="E178" s="30">
        <v>57</v>
      </c>
      <c r="F178" s="30">
        <v>8</v>
      </c>
      <c r="G178" s="30">
        <v>21</v>
      </c>
      <c r="H178" s="30">
        <v>2</v>
      </c>
      <c r="I178" s="30">
        <v>38</v>
      </c>
    </row>
    <row r="179" spans="1:9" x14ac:dyDescent="0.35">
      <c r="A179" s="31">
        <v>44102</v>
      </c>
      <c r="B179" s="30">
        <v>254</v>
      </c>
      <c r="C179" s="30">
        <v>18</v>
      </c>
      <c r="D179" s="27">
        <v>219</v>
      </c>
      <c r="E179" s="30">
        <v>65</v>
      </c>
      <c r="F179" s="30">
        <v>8</v>
      </c>
      <c r="G179" s="30">
        <v>20</v>
      </c>
      <c r="H179" s="30">
        <v>-1</v>
      </c>
      <c r="I179" s="30">
        <v>31</v>
      </c>
    </row>
    <row r="180" spans="1:9" x14ac:dyDescent="0.35">
      <c r="A180" s="31">
        <v>44103</v>
      </c>
      <c r="B180" s="30">
        <v>266</v>
      </c>
      <c r="C180" s="30">
        <v>12</v>
      </c>
      <c r="D180" s="27">
        <v>229.14285709999999</v>
      </c>
      <c r="E180" s="30">
        <v>63</v>
      </c>
      <c r="F180" s="30">
        <v>-2</v>
      </c>
      <c r="G180" s="30">
        <v>23</v>
      </c>
      <c r="H180" s="30">
        <v>3</v>
      </c>
      <c r="I180" s="30">
        <v>33</v>
      </c>
    </row>
    <row r="181" spans="1:9" x14ac:dyDescent="0.35">
      <c r="A181" s="31">
        <v>44104</v>
      </c>
      <c r="B181" s="30">
        <v>259</v>
      </c>
      <c r="C181" s="30">
        <v>-7</v>
      </c>
      <c r="D181" s="27">
        <v>237</v>
      </c>
      <c r="E181" s="30">
        <v>61</v>
      </c>
      <c r="F181" s="30">
        <v>-2</v>
      </c>
      <c r="G181" s="30">
        <v>22</v>
      </c>
      <c r="H181" s="30">
        <v>-1</v>
      </c>
      <c r="I181" s="30">
        <v>29</v>
      </c>
    </row>
    <row r="182" spans="1:9" x14ac:dyDescent="0.35">
      <c r="A182" s="31">
        <v>44105</v>
      </c>
      <c r="B182" s="30">
        <v>250</v>
      </c>
      <c r="C182" s="30">
        <v>-9</v>
      </c>
      <c r="D182" s="27">
        <v>242.57142859999999</v>
      </c>
      <c r="E182" s="30">
        <v>53</v>
      </c>
      <c r="F182" s="30">
        <v>-8</v>
      </c>
      <c r="G182" s="30">
        <v>21</v>
      </c>
      <c r="H182" s="30">
        <v>-1</v>
      </c>
      <c r="I182" s="30">
        <v>33</v>
      </c>
    </row>
    <row r="183" spans="1:9" x14ac:dyDescent="0.35">
      <c r="A183" s="31">
        <v>44106</v>
      </c>
      <c r="B183" s="30">
        <v>258</v>
      </c>
      <c r="C183" s="30">
        <v>8</v>
      </c>
      <c r="D183" s="27">
        <v>249.2857143</v>
      </c>
      <c r="E183" s="30">
        <v>56</v>
      </c>
      <c r="F183" s="30">
        <v>3</v>
      </c>
      <c r="G183" s="30">
        <v>21</v>
      </c>
      <c r="H183" s="30">
        <v>0</v>
      </c>
      <c r="I183" s="30">
        <v>36</v>
      </c>
    </row>
    <row r="184" spans="1:9" x14ac:dyDescent="0.35">
      <c r="A184" s="31">
        <v>44107</v>
      </c>
      <c r="B184" s="30">
        <v>264</v>
      </c>
      <c r="C184" s="30">
        <v>6</v>
      </c>
      <c r="D184" s="27">
        <v>255.2857143</v>
      </c>
      <c r="E184" s="30">
        <v>55</v>
      </c>
      <c r="F184" s="30">
        <v>-1</v>
      </c>
      <c r="G184" s="30">
        <v>22</v>
      </c>
      <c r="H184" s="30">
        <v>1</v>
      </c>
      <c r="I184" s="30">
        <v>39</v>
      </c>
    </row>
    <row r="185" spans="1:9" x14ac:dyDescent="0.35">
      <c r="A185" s="31">
        <v>44108</v>
      </c>
      <c r="B185" s="30">
        <v>263</v>
      </c>
      <c r="C185" s="30">
        <v>-1</v>
      </c>
      <c r="D185" s="27">
        <v>259.14285710000001</v>
      </c>
      <c r="E185" s="30">
        <v>50</v>
      </c>
      <c r="F185" s="30">
        <v>-5</v>
      </c>
      <c r="G185" s="30">
        <v>22</v>
      </c>
      <c r="H185" s="30">
        <v>0</v>
      </c>
      <c r="I185" s="30">
        <v>28</v>
      </c>
    </row>
    <row r="186" spans="1:9" x14ac:dyDescent="0.35">
      <c r="A186" s="31">
        <v>44109</v>
      </c>
      <c r="B186" s="30">
        <v>288</v>
      </c>
      <c r="C186" s="30">
        <v>25</v>
      </c>
      <c r="D186" s="27">
        <v>264</v>
      </c>
      <c r="E186" s="30">
        <v>49</v>
      </c>
      <c r="F186" s="30">
        <v>-1</v>
      </c>
      <c r="G186" s="30">
        <v>21</v>
      </c>
      <c r="H186" s="30">
        <v>-1</v>
      </c>
      <c r="I186" s="30">
        <v>40</v>
      </c>
    </row>
    <row r="187" spans="1:9" x14ac:dyDescent="0.35">
      <c r="A187" s="31">
        <v>44110</v>
      </c>
      <c r="B187" s="30">
        <v>299</v>
      </c>
      <c r="C187" s="30">
        <v>11</v>
      </c>
      <c r="D187" s="27">
        <v>268.7142857</v>
      </c>
      <c r="E187" s="30">
        <v>55</v>
      </c>
      <c r="F187" s="30">
        <v>6</v>
      </c>
      <c r="G187" s="30">
        <v>23</v>
      </c>
      <c r="H187" s="30">
        <v>2</v>
      </c>
      <c r="I187" s="30">
        <v>35</v>
      </c>
    </row>
    <row r="188" spans="1:9" x14ac:dyDescent="0.35">
      <c r="A188" s="31">
        <v>44111</v>
      </c>
      <c r="B188" s="30">
        <v>311</v>
      </c>
      <c r="C188" s="30">
        <v>12</v>
      </c>
      <c r="D188" s="27">
        <v>276.14285710000001</v>
      </c>
      <c r="E188" s="30">
        <v>60</v>
      </c>
      <c r="F188" s="30">
        <v>5</v>
      </c>
      <c r="G188" s="30">
        <v>19</v>
      </c>
      <c r="H188" s="30">
        <v>-4</v>
      </c>
      <c r="I188" s="30">
        <v>35</v>
      </c>
    </row>
    <row r="189" spans="1:9" x14ac:dyDescent="0.35">
      <c r="A189" s="31">
        <v>44112</v>
      </c>
      <c r="B189" s="30">
        <v>309</v>
      </c>
      <c r="C189" s="30">
        <v>-2</v>
      </c>
      <c r="D189" s="27">
        <v>284.57142859999999</v>
      </c>
      <c r="E189" s="30">
        <v>63</v>
      </c>
      <c r="F189" s="30">
        <v>3</v>
      </c>
      <c r="G189" s="30">
        <v>21</v>
      </c>
      <c r="H189" s="30">
        <v>2</v>
      </c>
      <c r="I189" s="30">
        <v>33</v>
      </c>
    </row>
    <row r="190" spans="1:9" x14ac:dyDescent="0.35">
      <c r="A190" s="31">
        <v>44113</v>
      </c>
      <c r="B190" s="30">
        <v>330</v>
      </c>
      <c r="C190" s="30">
        <v>21</v>
      </c>
      <c r="D190" s="27">
        <v>294.85714289999999</v>
      </c>
      <c r="E190" s="30">
        <v>64</v>
      </c>
      <c r="F190" s="30">
        <v>1</v>
      </c>
      <c r="G190" s="30">
        <v>24</v>
      </c>
      <c r="H190" s="30">
        <v>3</v>
      </c>
      <c r="I190" s="30">
        <v>47</v>
      </c>
    </row>
    <row r="191" spans="1:9" x14ac:dyDescent="0.35">
      <c r="A191" s="31">
        <v>44114</v>
      </c>
      <c r="B191" s="30">
        <v>324</v>
      </c>
      <c r="C191" s="30">
        <v>-6</v>
      </c>
      <c r="D191" s="27">
        <v>303.42857140000001</v>
      </c>
      <c r="E191" s="30">
        <v>65</v>
      </c>
      <c r="F191" s="30">
        <v>1</v>
      </c>
      <c r="G191" s="30">
        <v>23</v>
      </c>
      <c r="H191" s="30">
        <v>-1</v>
      </c>
      <c r="I191" s="30">
        <v>36</v>
      </c>
    </row>
    <row r="192" spans="1:9" x14ac:dyDescent="0.35">
      <c r="A192" s="31">
        <v>44115</v>
      </c>
      <c r="B192" s="30">
        <v>322</v>
      </c>
      <c r="C192" s="30">
        <v>-2</v>
      </c>
      <c r="D192" s="27">
        <v>311.85714289999999</v>
      </c>
      <c r="E192" s="30">
        <v>58</v>
      </c>
      <c r="F192" s="30">
        <v>-7</v>
      </c>
      <c r="G192" s="30">
        <v>24</v>
      </c>
      <c r="H192" s="30">
        <v>1</v>
      </c>
      <c r="I192" s="30">
        <v>31</v>
      </c>
    </row>
    <row r="193" spans="1:9" x14ac:dyDescent="0.35">
      <c r="A193" s="31">
        <v>44116</v>
      </c>
      <c r="B193" s="30">
        <v>321</v>
      </c>
      <c r="C193" s="30">
        <v>-1</v>
      </c>
      <c r="D193" s="27">
        <v>316.57142859999999</v>
      </c>
      <c r="E193" s="30">
        <v>58</v>
      </c>
      <c r="F193" s="30">
        <v>0</v>
      </c>
      <c r="G193" s="30">
        <v>22</v>
      </c>
      <c r="H193" s="30">
        <v>-2</v>
      </c>
      <c r="I193" s="30">
        <v>34</v>
      </c>
    </row>
    <row r="194" spans="1:9" x14ac:dyDescent="0.35">
      <c r="A194" s="31">
        <v>44117</v>
      </c>
      <c r="B194" s="30">
        <v>325</v>
      </c>
      <c r="C194" s="30">
        <v>4</v>
      </c>
      <c r="D194" s="27">
        <v>320.2857143</v>
      </c>
      <c r="E194" s="30">
        <v>60</v>
      </c>
      <c r="F194" s="30">
        <v>2</v>
      </c>
      <c r="G194" s="30">
        <v>21</v>
      </c>
      <c r="H194" s="30">
        <v>-1</v>
      </c>
      <c r="I194" s="30">
        <v>40</v>
      </c>
    </row>
    <row r="195" spans="1:9" x14ac:dyDescent="0.35">
      <c r="A195" s="31">
        <v>44118</v>
      </c>
      <c r="B195" s="30">
        <v>320</v>
      </c>
      <c r="C195" s="30">
        <v>-5</v>
      </c>
      <c r="D195" s="27">
        <v>321.57142859999999</v>
      </c>
      <c r="E195" s="30">
        <v>59</v>
      </c>
      <c r="F195" s="30">
        <v>-1</v>
      </c>
      <c r="G195" s="30">
        <v>24</v>
      </c>
      <c r="H195" s="30">
        <v>3</v>
      </c>
      <c r="I195" s="30">
        <v>45</v>
      </c>
    </row>
    <row r="196" spans="1:9" x14ac:dyDescent="0.35">
      <c r="A196" s="31">
        <v>44119</v>
      </c>
      <c r="B196" s="30">
        <v>316</v>
      </c>
      <c r="C196" s="30">
        <v>-4</v>
      </c>
      <c r="D196" s="27">
        <v>322.57142859999999</v>
      </c>
      <c r="E196" s="30">
        <v>53</v>
      </c>
      <c r="F196" s="30">
        <v>-6</v>
      </c>
      <c r="G196" s="30">
        <v>25</v>
      </c>
      <c r="H196" s="30">
        <v>1</v>
      </c>
      <c r="I196" s="30">
        <v>39</v>
      </c>
    </row>
    <row r="197" spans="1:9" x14ac:dyDescent="0.35">
      <c r="A197" s="31">
        <v>44120</v>
      </c>
      <c r="B197" s="30">
        <v>308</v>
      </c>
      <c r="C197" s="30">
        <v>-8</v>
      </c>
      <c r="D197" s="27">
        <v>319.42857140000001</v>
      </c>
      <c r="E197" s="30">
        <v>61</v>
      </c>
      <c r="F197" s="30">
        <v>8</v>
      </c>
      <c r="G197" s="30">
        <v>27</v>
      </c>
      <c r="H197" s="30">
        <v>2</v>
      </c>
      <c r="I197" s="30">
        <v>36</v>
      </c>
    </row>
    <row r="198" spans="1:9" x14ac:dyDescent="0.35">
      <c r="A198" s="31">
        <v>44121</v>
      </c>
      <c r="B198" s="30">
        <v>311</v>
      </c>
      <c r="C198" s="30">
        <v>3</v>
      </c>
      <c r="D198" s="27">
        <v>317.57142859999999</v>
      </c>
      <c r="E198" s="30">
        <v>60</v>
      </c>
      <c r="F198" s="30">
        <v>-1</v>
      </c>
      <c r="G198" s="30">
        <v>26</v>
      </c>
      <c r="H198" s="30">
        <v>-1</v>
      </c>
      <c r="I198" s="30">
        <v>43</v>
      </c>
    </row>
    <row r="199" spans="1:9" x14ac:dyDescent="0.35">
      <c r="A199" s="31">
        <v>44122</v>
      </c>
      <c r="B199" s="30">
        <v>334</v>
      </c>
      <c r="C199" s="30">
        <v>23</v>
      </c>
      <c r="D199" s="27">
        <v>319.2857143</v>
      </c>
      <c r="E199" s="30">
        <v>61</v>
      </c>
      <c r="F199" s="30">
        <v>1</v>
      </c>
      <c r="G199" s="30">
        <v>28</v>
      </c>
      <c r="H199" s="30">
        <v>2</v>
      </c>
      <c r="I199" s="30">
        <v>42</v>
      </c>
    </row>
    <row r="200" spans="1:9" x14ac:dyDescent="0.35">
      <c r="A200" s="31">
        <v>44123</v>
      </c>
      <c r="B200" s="30">
        <v>342</v>
      </c>
      <c r="C200" s="30">
        <v>8</v>
      </c>
      <c r="D200" s="27">
        <v>322.2857143</v>
      </c>
      <c r="E200" s="30">
        <v>67</v>
      </c>
      <c r="F200" s="30">
        <v>6</v>
      </c>
      <c r="G200" s="30">
        <v>32</v>
      </c>
      <c r="H200" s="30">
        <v>4</v>
      </c>
      <c r="I200" s="30">
        <v>40</v>
      </c>
    </row>
    <row r="201" spans="1:9" x14ac:dyDescent="0.35">
      <c r="A201" s="31">
        <v>44124</v>
      </c>
      <c r="B201" s="30">
        <v>358</v>
      </c>
      <c r="C201" s="30">
        <v>16</v>
      </c>
      <c r="D201" s="27">
        <v>327</v>
      </c>
      <c r="E201" s="30">
        <v>66</v>
      </c>
      <c r="F201" s="30">
        <v>-1</v>
      </c>
      <c r="G201" s="30">
        <v>31</v>
      </c>
      <c r="H201" s="30">
        <v>-1</v>
      </c>
      <c r="I201" s="30">
        <v>43</v>
      </c>
    </row>
    <row r="202" spans="1:9" x14ac:dyDescent="0.35">
      <c r="A202" s="31">
        <v>44125</v>
      </c>
      <c r="B202" s="30">
        <v>354</v>
      </c>
      <c r="C202" s="30">
        <v>-4</v>
      </c>
      <c r="D202" s="27">
        <v>331.85714289999999</v>
      </c>
      <c r="E202" s="30">
        <v>75</v>
      </c>
      <c r="F202" s="30">
        <v>9</v>
      </c>
      <c r="G202" s="30">
        <v>34</v>
      </c>
      <c r="H202" s="30">
        <v>3</v>
      </c>
      <c r="I202" s="30">
        <v>45</v>
      </c>
    </row>
    <row r="203" spans="1:9" x14ac:dyDescent="0.35">
      <c r="A203" s="31">
        <v>44126</v>
      </c>
      <c r="B203" s="30">
        <v>368</v>
      </c>
      <c r="C203" s="30">
        <v>14</v>
      </c>
      <c r="D203" s="27">
        <v>339.2857143</v>
      </c>
      <c r="E203" s="30">
        <v>79</v>
      </c>
      <c r="F203" s="30">
        <v>4</v>
      </c>
      <c r="G203" s="30">
        <v>31</v>
      </c>
      <c r="H203" s="30">
        <v>-3</v>
      </c>
      <c r="I203" s="30">
        <v>62</v>
      </c>
    </row>
    <row r="204" spans="1:9" x14ac:dyDescent="0.35">
      <c r="A204" s="31">
        <v>44127</v>
      </c>
      <c r="B204" s="30">
        <v>364</v>
      </c>
      <c r="C204" s="30">
        <v>-4</v>
      </c>
      <c r="D204" s="27">
        <v>347.2857143</v>
      </c>
      <c r="E204" s="30">
        <v>82</v>
      </c>
      <c r="F204" s="30">
        <v>3</v>
      </c>
      <c r="G204" s="30">
        <v>37</v>
      </c>
      <c r="H204" s="30">
        <v>6</v>
      </c>
      <c r="I204" s="30">
        <v>45</v>
      </c>
    </row>
    <row r="205" spans="1:9" x14ac:dyDescent="0.35">
      <c r="A205" s="31">
        <v>44128</v>
      </c>
      <c r="B205" s="30">
        <v>362</v>
      </c>
      <c r="C205" s="30">
        <v>-2</v>
      </c>
      <c r="D205" s="27">
        <v>354.57142859999999</v>
      </c>
      <c r="E205" s="30">
        <v>82</v>
      </c>
      <c r="F205" s="30">
        <v>0</v>
      </c>
      <c r="G205" s="30">
        <v>38</v>
      </c>
      <c r="H205" s="30">
        <v>1</v>
      </c>
      <c r="I205" s="30">
        <v>49</v>
      </c>
    </row>
    <row r="206" spans="1:9" x14ac:dyDescent="0.35">
      <c r="A206" s="31">
        <v>44129</v>
      </c>
      <c r="B206" s="30">
        <v>377</v>
      </c>
      <c r="C206" s="30">
        <v>15</v>
      </c>
      <c r="D206" s="27">
        <v>360.7142857</v>
      </c>
      <c r="E206" s="30">
        <v>79</v>
      </c>
      <c r="F206" s="30">
        <v>-3</v>
      </c>
      <c r="G206" s="30">
        <v>38</v>
      </c>
      <c r="H206" s="30">
        <v>0</v>
      </c>
      <c r="I206" s="30">
        <v>41</v>
      </c>
    </row>
    <row r="207" spans="1:9" x14ac:dyDescent="0.35">
      <c r="A207" s="31">
        <v>44130</v>
      </c>
      <c r="B207" s="30">
        <v>400</v>
      </c>
      <c r="C207" s="30">
        <v>23</v>
      </c>
      <c r="D207" s="27">
        <v>369</v>
      </c>
      <c r="E207" s="30">
        <v>82</v>
      </c>
      <c r="F207" s="30">
        <v>3</v>
      </c>
      <c r="G207" s="30">
        <v>41</v>
      </c>
      <c r="H207" s="30">
        <v>3</v>
      </c>
      <c r="I207" s="30">
        <v>57</v>
      </c>
    </row>
    <row r="208" spans="1:9" x14ac:dyDescent="0.35">
      <c r="A208" s="31">
        <v>44131</v>
      </c>
      <c r="B208" s="30">
        <v>403</v>
      </c>
      <c r="C208" s="30">
        <v>3</v>
      </c>
      <c r="D208" s="27">
        <v>375.42857140000001</v>
      </c>
      <c r="E208" s="30">
        <v>77</v>
      </c>
      <c r="F208" s="30">
        <v>-5</v>
      </c>
      <c r="G208" s="30">
        <v>42</v>
      </c>
      <c r="H208" s="30">
        <v>1</v>
      </c>
      <c r="I208" s="30">
        <v>53</v>
      </c>
    </row>
    <row r="209" spans="1:9" x14ac:dyDescent="0.35">
      <c r="A209" s="31">
        <v>44132</v>
      </c>
      <c r="B209" s="30">
        <v>393</v>
      </c>
      <c r="C209" s="30">
        <v>-10</v>
      </c>
      <c r="D209" s="27">
        <v>381</v>
      </c>
      <c r="E209" s="30">
        <v>73</v>
      </c>
      <c r="F209" s="30">
        <v>-4</v>
      </c>
      <c r="G209" s="30">
        <v>43</v>
      </c>
      <c r="H209" s="30">
        <v>1</v>
      </c>
      <c r="I209" s="30">
        <v>51</v>
      </c>
    </row>
    <row r="210" spans="1:9" x14ac:dyDescent="0.35">
      <c r="A210" s="31">
        <v>44133</v>
      </c>
      <c r="B210" s="30">
        <v>407</v>
      </c>
      <c r="C210" s="30">
        <v>14</v>
      </c>
      <c r="D210" s="27">
        <v>386.57142859999999</v>
      </c>
      <c r="E210" s="30">
        <v>80</v>
      </c>
      <c r="F210" s="30">
        <v>7</v>
      </c>
      <c r="G210" s="30">
        <v>41</v>
      </c>
      <c r="H210" s="30">
        <v>-2</v>
      </c>
      <c r="I210" s="30">
        <v>56</v>
      </c>
    </row>
    <row r="211" spans="1:9" x14ac:dyDescent="0.35">
      <c r="A211" s="31">
        <v>44134</v>
      </c>
      <c r="B211" s="30">
        <v>434</v>
      </c>
      <c r="C211" s="30">
        <v>27</v>
      </c>
      <c r="D211" s="27">
        <v>396.57142859999999</v>
      </c>
      <c r="E211" s="30">
        <v>89</v>
      </c>
      <c r="F211" s="30">
        <v>9</v>
      </c>
      <c r="G211" s="30">
        <v>48</v>
      </c>
      <c r="H211" s="30">
        <v>7</v>
      </c>
      <c r="I211" s="30">
        <v>58</v>
      </c>
    </row>
    <row r="212" spans="1:9" x14ac:dyDescent="0.35">
      <c r="A212" s="31">
        <v>44135</v>
      </c>
      <c r="B212" s="30">
        <v>436</v>
      </c>
      <c r="C212" s="30">
        <v>2</v>
      </c>
      <c r="D212" s="27">
        <v>407.14285710000001</v>
      </c>
      <c r="E212" s="30">
        <v>86</v>
      </c>
      <c r="F212" s="30">
        <v>-3</v>
      </c>
      <c r="G212" s="30">
        <v>47</v>
      </c>
      <c r="H212" s="30">
        <v>-1</v>
      </c>
      <c r="I212" s="30">
        <v>49</v>
      </c>
    </row>
    <row r="213" spans="1:9" x14ac:dyDescent="0.35">
      <c r="A213" s="31">
        <v>44136</v>
      </c>
      <c r="B213" s="30">
        <v>469</v>
      </c>
      <c r="C213" s="30">
        <v>33</v>
      </c>
      <c r="D213" s="27">
        <v>420.2857143</v>
      </c>
      <c r="E213" s="30">
        <v>96</v>
      </c>
      <c r="F213" s="30">
        <v>10</v>
      </c>
      <c r="G213" s="30">
        <v>50</v>
      </c>
      <c r="H213" s="30">
        <v>3</v>
      </c>
      <c r="I213" s="30">
        <v>62</v>
      </c>
    </row>
    <row r="214" spans="1:9" x14ac:dyDescent="0.35">
      <c r="A214" s="31">
        <v>44137</v>
      </c>
      <c r="B214" s="30">
        <v>485</v>
      </c>
      <c r="C214" s="30">
        <v>16</v>
      </c>
      <c r="D214" s="27">
        <v>432.42857140000001</v>
      </c>
      <c r="E214" s="30">
        <v>96</v>
      </c>
      <c r="F214" s="30">
        <v>0</v>
      </c>
      <c r="G214" s="30">
        <v>51</v>
      </c>
      <c r="H214" s="30">
        <v>1</v>
      </c>
      <c r="I214" s="30">
        <v>58</v>
      </c>
    </row>
    <row r="215" spans="1:9" x14ac:dyDescent="0.35">
      <c r="A215" s="31">
        <v>44138</v>
      </c>
      <c r="B215" s="30">
        <v>502</v>
      </c>
      <c r="C215" s="30">
        <v>17</v>
      </c>
      <c r="D215" s="27">
        <v>446.57142859999999</v>
      </c>
      <c r="E215" s="30">
        <v>109</v>
      </c>
      <c r="F215" s="30">
        <v>13</v>
      </c>
      <c r="G215" s="30">
        <v>55</v>
      </c>
      <c r="H215" s="30">
        <v>4</v>
      </c>
      <c r="I215" s="30">
        <v>64</v>
      </c>
    </row>
    <row r="216" spans="1:9" x14ac:dyDescent="0.35">
      <c r="A216" s="31">
        <v>44139</v>
      </c>
      <c r="B216" s="30">
        <v>498</v>
      </c>
      <c r="C216" s="30">
        <v>-4</v>
      </c>
      <c r="D216" s="27">
        <v>461.57142859999999</v>
      </c>
      <c r="E216" s="30">
        <v>115</v>
      </c>
      <c r="F216" s="30">
        <v>6</v>
      </c>
      <c r="G216" s="30">
        <v>56</v>
      </c>
      <c r="H216" s="30">
        <v>1</v>
      </c>
      <c r="I216" s="30">
        <v>60</v>
      </c>
    </row>
    <row r="217" spans="1:9" x14ac:dyDescent="0.35">
      <c r="A217" s="31">
        <v>44140</v>
      </c>
      <c r="B217" s="30">
        <v>513</v>
      </c>
      <c r="C217" s="30">
        <v>15</v>
      </c>
      <c r="D217" s="27">
        <v>476.7142857</v>
      </c>
      <c r="E217" s="30">
        <v>118</v>
      </c>
      <c r="F217" s="30">
        <v>3</v>
      </c>
      <c r="G217" s="30">
        <v>57</v>
      </c>
      <c r="H217" s="30">
        <v>1</v>
      </c>
      <c r="I217" s="30">
        <v>65</v>
      </c>
    </row>
    <row r="218" spans="1:9" x14ac:dyDescent="0.35">
      <c r="A218" s="31">
        <v>44141</v>
      </c>
      <c r="B218" s="30">
        <v>535</v>
      </c>
      <c r="C218" s="30">
        <v>22</v>
      </c>
      <c r="D218" s="27">
        <v>491.14285710000001</v>
      </c>
      <c r="E218" s="30">
        <v>127</v>
      </c>
      <c r="F218" s="30">
        <v>9</v>
      </c>
      <c r="G218" s="30">
        <v>60</v>
      </c>
      <c r="H218" s="30">
        <v>3</v>
      </c>
      <c r="I218" s="30">
        <v>90</v>
      </c>
    </row>
    <row r="219" spans="1:9" x14ac:dyDescent="0.35">
      <c r="A219" s="31">
        <v>44142</v>
      </c>
      <c r="B219" s="30">
        <v>568</v>
      </c>
      <c r="C219" s="30">
        <v>33</v>
      </c>
      <c r="D219" s="27">
        <v>510</v>
      </c>
      <c r="E219" s="30">
        <v>144</v>
      </c>
      <c r="F219" s="30">
        <v>17</v>
      </c>
      <c r="G219" s="30">
        <v>62</v>
      </c>
      <c r="H219" s="30">
        <v>2</v>
      </c>
      <c r="I219" s="30">
        <v>103</v>
      </c>
    </row>
    <row r="220" spans="1:9" x14ac:dyDescent="0.35">
      <c r="A220" s="31">
        <v>44143</v>
      </c>
      <c r="B220" s="30">
        <v>588</v>
      </c>
      <c r="C220" s="30">
        <v>20</v>
      </c>
      <c r="D220" s="27">
        <v>527</v>
      </c>
      <c r="E220" s="30">
        <v>143</v>
      </c>
      <c r="F220" s="30">
        <v>-1</v>
      </c>
      <c r="G220" s="30">
        <v>66</v>
      </c>
      <c r="H220" s="30">
        <v>4</v>
      </c>
      <c r="I220" s="30">
        <v>78</v>
      </c>
    </row>
    <row r="221" spans="1:9" x14ac:dyDescent="0.35">
      <c r="A221" s="31">
        <v>44144</v>
      </c>
      <c r="B221" s="30">
        <v>618</v>
      </c>
      <c r="C221" s="30">
        <v>30</v>
      </c>
      <c r="D221" s="27">
        <v>546</v>
      </c>
      <c r="E221" s="30">
        <v>150</v>
      </c>
      <c r="F221" s="30">
        <v>7</v>
      </c>
      <c r="G221" s="30">
        <v>68</v>
      </c>
      <c r="H221" s="30">
        <v>2</v>
      </c>
      <c r="I221" s="30">
        <v>72</v>
      </c>
    </row>
    <row r="222" spans="1:9" x14ac:dyDescent="0.35">
      <c r="A222" s="31">
        <v>44145</v>
      </c>
      <c r="B222" s="30">
        <v>659</v>
      </c>
      <c r="C222" s="30">
        <v>41</v>
      </c>
      <c r="D222" s="27">
        <v>568.42857140000001</v>
      </c>
      <c r="E222" s="30">
        <v>152</v>
      </c>
      <c r="F222" s="30">
        <v>2</v>
      </c>
      <c r="G222" s="30">
        <v>72</v>
      </c>
      <c r="H222" s="30">
        <v>4</v>
      </c>
      <c r="I222" s="30">
        <v>91</v>
      </c>
    </row>
    <row r="223" spans="1:9" x14ac:dyDescent="0.35">
      <c r="A223" s="31">
        <v>44146</v>
      </c>
      <c r="B223" s="30">
        <v>661</v>
      </c>
      <c r="C223" s="30">
        <v>2</v>
      </c>
      <c r="D223" s="27">
        <v>591.7142857</v>
      </c>
      <c r="E223" s="30">
        <v>151</v>
      </c>
      <c r="F223" s="30">
        <v>-1</v>
      </c>
      <c r="G223" s="30">
        <v>68</v>
      </c>
      <c r="H223" s="30">
        <v>-4</v>
      </c>
      <c r="I223" s="30">
        <v>97</v>
      </c>
    </row>
    <row r="224" spans="1:9" x14ac:dyDescent="0.35">
      <c r="A224" s="31">
        <v>44147</v>
      </c>
      <c r="B224" s="30">
        <v>687</v>
      </c>
      <c r="C224" s="30">
        <v>26</v>
      </c>
      <c r="D224" s="27">
        <v>616.57142859999999</v>
      </c>
      <c r="E224" s="30">
        <v>153</v>
      </c>
      <c r="F224" s="30">
        <v>2</v>
      </c>
      <c r="G224" s="30">
        <v>71</v>
      </c>
      <c r="H224" s="30">
        <v>3</v>
      </c>
      <c r="I224" s="30">
        <v>83</v>
      </c>
    </row>
    <row r="225" spans="1:9" x14ac:dyDescent="0.35">
      <c r="A225" s="31">
        <v>44148</v>
      </c>
      <c r="B225" s="30">
        <v>705</v>
      </c>
      <c r="C225" s="30">
        <v>18</v>
      </c>
      <c r="D225" s="27">
        <v>640.85714289999999</v>
      </c>
      <c r="E225" s="30">
        <v>151</v>
      </c>
      <c r="F225" s="30">
        <v>-2</v>
      </c>
      <c r="G225" s="30">
        <v>71</v>
      </c>
      <c r="H225" s="30">
        <v>0</v>
      </c>
      <c r="I225" s="30">
        <v>111</v>
      </c>
    </row>
    <row r="226" spans="1:9" x14ac:dyDescent="0.35">
      <c r="A226" s="31">
        <v>44149</v>
      </c>
      <c r="B226" s="30">
        <v>737</v>
      </c>
      <c r="C226" s="30">
        <v>32</v>
      </c>
      <c r="D226" s="27">
        <v>665</v>
      </c>
      <c r="E226" s="30">
        <v>159</v>
      </c>
      <c r="F226" s="30">
        <v>8</v>
      </c>
      <c r="G226" s="30">
        <v>70</v>
      </c>
      <c r="H226" s="30">
        <v>-1</v>
      </c>
      <c r="I226" s="30">
        <v>98</v>
      </c>
    </row>
    <row r="227" spans="1:9" x14ac:dyDescent="0.35">
      <c r="A227" s="31">
        <v>44150</v>
      </c>
      <c r="B227" s="30">
        <v>781</v>
      </c>
      <c r="C227" s="30">
        <v>44</v>
      </c>
      <c r="D227" s="27">
        <v>692.57142859999999</v>
      </c>
      <c r="E227" s="30">
        <v>159</v>
      </c>
      <c r="F227" s="30">
        <v>0</v>
      </c>
      <c r="G227" s="30">
        <v>74</v>
      </c>
      <c r="H227" s="30">
        <v>4</v>
      </c>
      <c r="I227" s="30">
        <v>89</v>
      </c>
    </row>
    <row r="228" spans="1:9" x14ac:dyDescent="0.35">
      <c r="A228" s="31">
        <v>44151</v>
      </c>
      <c r="B228" s="30">
        <v>835</v>
      </c>
      <c r="C228" s="30">
        <v>54</v>
      </c>
      <c r="D228" s="27">
        <v>723.57142859999999</v>
      </c>
      <c r="E228" s="30">
        <v>159</v>
      </c>
      <c r="F228" s="30">
        <v>0</v>
      </c>
      <c r="G228" s="30">
        <v>73</v>
      </c>
      <c r="H228" s="30">
        <v>-1</v>
      </c>
      <c r="I228" s="30">
        <v>112</v>
      </c>
    </row>
    <row r="229" spans="1:9" x14ac:dyDescent="0.35">
      <c r="A229" s="31">
        <v>44152</v>
      </c>
      <c r="B229" s="30">
        <v>885</v>
      </c>
      <c r="C229" s="30">
        <v>50</v>
      </c>
      <c r="D229" s="27">
        <v>755.85714289999999</v>
      </c>
      <c r="E229" s="30">
        <v>173</v>
      </c>
      <c r="F229" s="30">
        <v>14</v>
      </c>
      <c r="G229" s="30">
        <v>72</v>
      </c>
      <c r="H229" s="30">
        <v>-1</v>
      </c>
      <c r="I229" s="30">
        <v>146</v>
      </c>
    </row>
    <row r="230" spans="1:9" x14ac:dyDescent="0.35">
      <c r="A230" s="31">
        <v>44153</v>
      </c>
      <c r="B230" s="30">
        <v>917</v>
      </c>
      <c r="C230" s="30">
        <v>32</v>
      </c>
      <c r="D230" s="27">
        <v>792.42857140000001</v>
      </c>
      <c r="E230" s="30">
        <v>181</v>
      </c>
      <c r="F230" s="30">
        <v>8</v>
      </c>
      <c r="G230" s="30">
        <v>75</v>
      </c>
      <c r="H230" s="30">
        <v>3</v>
      </c>
      <c r="I230" s="30">
        <v>142</v>
      </c>
    </row>
    <row r="231" spans="1:9" x14ac:dyDescent="0.35">
      <c r="A231" s="31">
        <v>44154</v>
      </c>
      <c r="B231" s="30">
        <v>904</v>
      </c>
      <c r="C231" s="30">
        <v>-13</v>
      </c>
      <c r="D231" s="27">
        <v>823.42857140000001</v>
      </c>
      <c r="E231" s="30">
        <v>179</v>
      </c>
      <c r="F231" s="30">
        <v>-2</v>
      </c>
      <c r="G231" s="30">
        <v>75</v>
      </c>
      <c r="H231" s="30">
        <v>0</v>
      </c>
      <c r="I231" s="30">
        <v>129</v>
      </c>
    </row>
    <row r="232" spans="1:9" x14ac:dyDescent="0.35">
      <c r="A232" s="31">
        <v>44155</v>
      </c>
      <c r="B232" s="30">
        <v>891</v>
      </c>
      <c r="C232" s="30">
        <v>-13</v>
      </c>
      <c r="D232" s="27">
        <v>850</v>
      </c>
      <c r="E232" s="30">
        <v>187</v>
      </c>
      <c r="F232" s="30">
        <v>8</v>
      </c>
      <c r="G232" s="30">
        <v>85</v>
      </c>
      <c r="H232" s="30">
        <v>10</v>
      </c>
      <c r="I232" s="30">
        <v>109</v>
      </c>
    </row>
    <row r="233" spans="1:9" x14ac:dyDescent="0.35">
      <c r="A233" s="31">
        <v>44156</v>
      </c>
      <c r="B233" s="30">
        <v>893</v>
      </c>
      <c r="C233" s="30">
        <v>2</v>
      </c>
      <c r="D233" s="27">
        <v>872.2857143</v>
      </c>
      <c r="E233" s="30">
        <v>192</v>
      </c>
      <c r="F233" s="30">
        <v>5</v>
      </c>
      <c r="G233" s="30">
        <v>88</v>
      </c>
      <c r="H233" s="30">
        <v>3</v>
      </c>
      <c r="I233" s="30">
        <v>136</v>
      </c>
    </row>
    <row r="234" spans="1:9" x14ac:dyDescent="0.35">
      <c r="A234" s="31">
        <v>44157</v>
      </c>
      <c r="B234" s="30">
        <v>922</v>
      </c>
      <c r="C234" s="30">
        <v>29</v>
      </c>
      <c r="D234" s="27">
        <v>892.42857140000001</v>
      </c>
      <c r="E234" s="30">
        <v>204</v>
      </c>
      <c r="F234" s="30">
        <v>12</v>
      </c>
      <c r="G234" s="30">
        <v>91</v>
      </c>
      <c r="H234" s="30">
        <v>3</v>
      </c>
      <c r="I234" s="30">
        <v>121</v>
      </c>
    </row>
    <row r="235" spans="1:9" x14ac:dyDescent="0.35">
      <c r="A235" s="31">
        <v>44158</v>
      </c>
      <c r="B235" s="30">
        <v>954</v>
      </c>
      <c r="C235" s="30">
        <v>32</v>
      </c>
      <c r="D235" s="27">
        <v>909.42857140000001</v>
      </c>
      <c r="E235" s="30">
        <v>205</v>
      </c>
      <c r="F235" s="30">
        <v>1</v>
      </c>
      <c r="G235" s="30">
        <v>99</v>
      </c>
      <c r="H235" s="30">
        <v>8</v>
      </c>
      <c r="I235" s="30">
        <v>112</v>
      </c>
    </row>
    <row r="236" spans="1:9" x14ac:dyDescent="0.35">
      <c r="A236" s="31">
        <v>44159</v>
      </c>
      <c r="B236" s="30">
        <v>942</v>
      </c>
      <c r="C236" s="30">
        <v>-12</v>
      </c>
      <c r="D236" s="27">
        <v>917.57142859999999</v>
      </c>
      <c r="E236" s="30">
        <v>208</v>
      </c>
      <c r="F236" s="30">
        <v>3</v>
      </c>
      <c r="G236" s="30">
        <v>108</v>
      </c>
      <c r="H236" s="30">
        <v>9</v>
      </c>
      <c r="I236" s="30">
        <v>124</v>
      </c>
    </row>
    <row r="237" spans="1:9" x14ac:dyDescent="0.35">
      <c r="A237" s="31">
        <v>44160</v>
      </c>
      <c r="B237" s="30">
        <v>966</v>
      </c>
      <c r="C237" s="30">
        <v>24</v>
      </c>
      <c r="D237" s="27">
        <v>917.66666669999995</v>
      </c>
      <c r="E237" s="30">
        <v>211</v>
      </c>
      <c r="F237" s="30">
        <v>3</v>
      </c>
      <c r="G237" s="30">
        <v>107</v>
      </c>
      <c r="H237" s="30">
        <v>-1</v>
      </c>
      <c r="I237" s="30">
        <v>116</v>
      </c>
    </row>
    <row r="238" spans="1:9" x14ac:dyDescent="0.35">
      <c r="A238" s="31">
        <v>44161</v>
      </c>
      <c r="B238" s="30">
        <v>986</v>
      </c>
      <c r="C238" s="30">
        <v>20</v>
      </c>
      <c r="D238" s="27">
        <v>936.2857143</v>
      </c>
      <c r="E238" s="30">
        <v>209</v>
      </c>
      <c r="F238" s="30">
        <v>-2</v>
      </c>
      <c r="G238" s="30">
        <v>109</v>
      </c>
      <c r="H238" s="30">
        <v>2</v>
      </c>
      <c r="I238" s="30">
        <v>129</v>
      </c>
    </row>
    <row r="239" spans="1:9" x14ac:dyDescent="0.35">
      <c r="A239" s="31">
        <v>44162</v>
      </c>
      <c r="B239" s="30">
        <v>1045</v>
      </c>
      <c r="C239" s="30">
        <v>59</v>
      </c>
      <c r="D239" s="27">
        <v>958.2857143</v>
      </c>
      <c r="E239" s="30">
        <v>225</v>
      </c>
      <c r="F239" s="30">
        <v>16</v>
      </c>
      <c r="G239" s="30">
        <v>111</v>
      </c>
      <c r="H239" s="30">
        <v>2</v>
      </c>
      <c r="I239" s="30">
        <v>111</v>
      </c>
    </row>
    <row r="240" spans="1:9" x14ac:dyDescent="0.35">
      <c r="A240" s="31">
        <v>44163</v>
      </c>
      <c r="B240" s="30">
        <v>1081</v>
      </c>
      <c r="C240" s="30">
        <v>36</v>
      </c>
      <c r="D240" s="27">
        <v>985.14285710000001</v>
      </c>
      <c r="E240" s="30">
        <v>238</v>
      </c>
      <c r="F240" s="30">
        <v>13</v>
      </c>
      <c r="G240" s="30">
        <v>110</v>
      </c>
      <c r="H240" s="30">
        <v>-1</v>
      </c>
      <c r="I240" s="30">
        <v>139</v>
      </c>
    </row>
    <row r="241" spans="1:9" x14ac:dyDescent="0.35">
      <c r="A241" s="31">
        <v>44164</v>
      </c>
      <c r="B241" s="30">
        <v>1174</v>
      </c>
      <c r="C241" s="30">
        <v>93</v>
      </c>
      <c r="D241" s="27">
        <v>1021.142857</v>
      </c>
      <c r="E241" s="30">
        <v>244</v>
      </c>
      <c r="F241" s="30">
        <v>6</v>
      </c>
      <c r="G241" s="30">
        <v>126</v>
      </c>
      <c r="H241" s="30">
        <v>16</v>
      </c>
      <c r="I241" s="30">
        <v>159</v>
      </c>
    </row>
    <row r="242" spans="1:9" x14ac:dyDescent="0.35">
      <c r="A242" s="31">
        <v>44165</v>
      </c>
      <c r="B242" s="30">
        <v>1191</v>
      </c>
      <c r="C242" s="30">
        <v>17</v>
      </c>
      <c r="D242" s="27">
        <v>1055</v>
      </c>
      <c r="E242" s="30">
        <v>239</v>
      </c>
      <c r="F242" s="30">
        <v>-5</v>
      </c>
      <c r="G242" s="30">
        <v>130</v>
      </c>
      <c r="H242" s="30">
        <v>4</v>
      </c>
      <c r="I242" s="30">
        <v>127</v>
      </c>
    </row>
    <row r="243" spans="1:9" x14ac:dyDescent="0.35">
      <c r="A243" s="31">
        <v>44166</v>
      </c>
      <c r="B243" s="30">
        <v>1259</v>
      </c>
      <c r="C243" s="30">
        <v>68</v>
      </c>
      <c r="D243" s="27">
        <v>1100.2857140000001</v>
      </c>
      <c r="E243" s="30">
        <v>264</v>
      </c>
      <c r="F243" s="30">
        <v>25</v>
      </c>
      <c r="G243" s="30">
        <v>126</v>
      </c>
      <c r="H243" s="30">
        <v>-4</v>
      </c>
      <c r="I243" s="30">
        <v>186</v>
      </c>
    </row>
    <row r="244" spans="1:9" x14ac:dyDescent="0.35">
      <c r="A244" s="31">
        <v>44167</v>
      </c>
      <c r="B244" s="30">
        <v>1324</v>
      </c>
      <c r="C244" s="30">
        <v>65</v>
      </c>
      <c r="D244" s="27">
        <v>1151.4285709999999</v>
      </c>
      <c r="E244" s="30">
        <v>261</v>
      </c>
      <c r="F244" s="30">
        <v>-3</v>
      </c>
      <c r="G244" s="30">
        <v>137</v>
      </c>
      <c r="H244" s="30">
        <v>11</v>
      </c>
      <c r="I244" s="30">
        <v>208</v>
      </c>
    </row>
    <row r="245" spans="1:9" x14ac:dyDescent="0.35">
      <c r="A245" s="31">
        <v>44168</v>
      </c>
      <c r="B245" s="30">
        <v>1394</v>
      </c>
      <c r="C245" s="30">
        <v>70</v>
      </c>
      <c r="D245" s="27">
        <v>1209.7142859999999</v>
      </c>
      <c r="E245" s="30">
        <v>278</v>
      </c>
      <c r="F245" s="30">
        <v>17</v>
      </c>
      <c r="G245" s="30">
        <v>134</v>
      </c>
      <c r="H245" s="30">
        <v>-3</v>
      </c>
      <c r="I245" s="30">
        <v>185</v>
      </c>
    </row>
    <row r="246" spans="1:9" x14ac:dyDescent="0.35">
      <c r="A246" s="31">
        <v>44169</v>
      </c>
      <c r="B246" s="30">
        <v>1428</v>
      </c>
      <c r="C246" s="30">
        <v>34</v>
      </c>
      <c r="D246" s="27">
        <v>1264.4285709999999</v>
      </c>
      <c r="E246" s="30">
        <v>283</v>
      </c>
      <c r="F246" s="30">
        <v>5</v>
      </c>
      <c r="G246" s="30">
        <v>138</v>
      </c>
      <c r="H246" s="30">
        <v>4</v>
      </c>
      <c r="I246" s="30">
        <v>187</v>
      </c>
    </row>
    <row r="247" spans="1:9" x14ac:dyDescent="0.35">
      <c r="A247" s="31">
        <v>44170</v>
      </c>
      <c r="B247" s="30">
        <v>1416</v>
      </c>
      <c r="C247" s="30">
        <v>-12</v>
      </c>
      <c r="D247" s="27">
        <v>1312.2857140000001</v>
      </c>
      <c r="E247" s="30">
        <v>298</v>
      </c>
      <c r="F247" s="30">
        <v>15</v>
      </c>
      <c r="G247" s="30">
        <v>139</v>
      </c>
      <c r="H247" s="30">
        <v>1</v>
      </c>
      <c r="I247" s="30">
        <v>192</v>
      </c>
    </row>
    <row r="248" spans="1:9" x14ac:dyDescent="0.35">
      <c r="A248" s="31">
        <v>44171</v>
      </c>
      <c r="B248" s="30">
        <v>1516</v>
      </c>
      <c r="C248" s="30">
        <v>100</v>
      </c>
      <c r="D248" s="27">
        <v>1361.142857</v>
      </c>
      <c r="E248" s="30">
        <v>302</v>
      </c>
      <c r="F248" s="30">
        <v>4</v>
      </c>
      <c r="G248" s="30">
        <v>153</v>
      </c>
      <c r="H248" s="30">
        <v>14</v>
      </c>
      <c r="I248" s="30">
        <v>185</v>
      </c>
    </row>
    <row r="249" spans="1:9" x14ac:dyDescent="0.35">
      <c r="A249" s="31">
        <v>44172</v>
      </c>
      <c r="B249" s="30">
        <v>1552</v>
      </c>
      <c r="C249" s="30">
        <v>36</v>
      </c>
      <c r="D249" s="27">
        <v>1412.7142859999999</v>
      </c>
      <c r="E249" s="30">
        <v>310</v>
      </c>
      <c r="F249" s="30">
        <v>8</v>
      </c>
      <c r="G249" s="30">
        <v>166</v>
      </c>
      <c r="H249" s="30">
        <v>13</v>
      </c>
      <c r="I249" s="30">
        <v>176</v>
      </c>
    </row>
    <row r="250" spans="1:9" x14ac:dyDescent="0.35">
      <c r="A250" s="31">
        <v>44173</v>
      </c>
      <c r="B250" s="30">
        <v>1576</v>
      </c>
      <c r="C250" s="30">
        <v>24</v>
      </c>
      <c r="D250" s="27">
        <v>1458</v>
      </c>
      <c r="E250" s="30">
        <v>308</v>
      </c>
      <c r="F250" s="30">
        <v>-2</v>
      </c>
      <c r="G250" s="30">
        <v>162</v>
      </c>
      <c r="H250" s="30">
        <v>-4</v>
      </c>
      <c r="I250" s="30">
        <v>235</v>
      </c>
    </row>
    <row r="251" spans="1:9" x14ac:dyDescent="0.35">
      <c r="A251" s="31">
        <v>44174</v>
      </c>
      <c r="B251" s="30">
        <v>1607</v>
      </c>
      <c r="C251" s="30">
        <v>31</v>
      </c>
      <c r="D251" s="27">
        <v>1498.4285709999999</v>
      </c>
      <c r="E251" s="30">
        <v>307</v>
      </c>
      <c r="F251" s="30">
        <v>-1</v>
      </c>
      <c r="G251" s="30">
        <v>168</v>
      </c>
      <c r="H251" s="30">
        <v>6</v>
      </c>
      <c r="I251" s="30">
        <v>251</v>
      </c>
    </row>
    <row r="252" spans="1:9" x14ac:dyDescent="0.35">
      <c r="A252" s="31">
        <v>44175</v>
      </c>
      <c r="B252" s="30">
        <v>1605</v>
      </c>
      <c r="C252" s="30">
        <v>-2</v>
      </c>
      <c r="D252" s="27">
        <v>1528.5714290000001</v>
      </c>
      <c r="E252" s="30">
        <v>309</v>
      </c>
      <c r="F252" s="30">
        <v>2</v>
      </c>
      <c r="G252" s="30">
        <v>165</v>
      </c>
      <c r="H252" s="30">
        <v>-3</v>
      </c>
      <c r="I252" s="30">
        <v>222</v>
      </c>
    </row>
    <row r="253" spans="1:9" x14ac:dyDescent="0.35">
      <c r="A253" s="31">
        <v>44176</v>
      </c>
      <c r="B253" s="30">
        <v>1670</v>
      </c>
      <c r="C253" s="30">
        <v>65</v>
      </c>
      <c r="D253" s="27">
        <v>1563.142857</v>
      </c>
      <c r="E253" s="30">
        <v>334</v>
      </c>
      <c r="F253" s="30">
        <v>25</v>
      </c>
      <c r="G253" s="30">
        <v>170</v>
      </c>
      <c r="H253" s="30">
        <v>5</v>
      </c>
      <c r="I253" s="30">
        <v>237</v>
      </c>
    </row>
    <row r="254" spans="1:9" x14ac:dyDescent="0.35">
      <c r="A254" s="31">
        <v>44177</v>
      </c>
      <c r="B254" s="30">
        <v>1707</v>
      </c>
      <c r="C254" s="30">
        <v>37</v>
      </c>
      <c r="D254" s="27">
        <v>1604.7142859999999</v>
      </c>
      <c r="E254" s="30">
        <v>342</v>
      </c>
      <c r="F254" s="30">
        <v>8</v>
      </c>
      <c r="G254" s="30">
        <v>178</v>
      </c>
      <c r="H254" s="30">
        <v>8</v>
      </c>
      <c r="I254" s="30">
        <v>253</v>
      </c>
    </row>
    <row r="255" spans="1:9" x14ac:dyDescent="0.35">
      <c r="A255" s="31">
        <v>44178</v>
      </c>
      <c r="B255" s="30">
        <v>1788</v>
      </c>
      <c r="C255" s="30">
        <v>81</v>
      </c>
      <c r="D255" s="27">
        <v>1643.5714290000001</v>
      </c>
      <c r="E255" s="30">
        <v>354</v>
      </c>
      <c r="F255" s="30">
        <v>12</v>
      </c>
      <c r="G255" s="30">
        <v>186</v>
      </c>
      <c r="H255" s="30">
        <v>8</v>
      </c>
      <c r="I255" s="30">
        <v>194</v>
      </c>
    </row>
    <row r="256" spans="1:9" x14ac:dyDescent="0.35">
      <c r="A256" s="31">
        <v>44179</v>
      </c>
      <c r="B256" s="30">
        <v>1834</v>
      </c>
      <c r="C256" s="30">
        <v>46</v>
      </c>
      <c r="D256" s="27">
        <v>1683.857143</v>
      </c>
      <c r="E256" s="30">
        <v>371</v>
      </c>
      <c r="F256" s="30">
        <v>17</v>
      </c>
      <c r="G256" s="30">
        <v>200</v>
      </c>
      <c r="H256" s="30">
        <v>14</v>
      </c>
      <c r="I256" s="30">
        <v>211</v>
      </c>
    </row>
    <row r="257" spans="1:9" x14ac:dyDescent="0.35">
      <c r="A257" s="31">
        <v>44180</v>
      </c>
      <c r="B257" s="30">
        <v>1851</v>
      </c>
      <c r="C257" s="30">
        <v>17</v>
      </c>
      <c r="D257" s="27">
        <v>1723.142857</v>
      </c>
      <c r="E257" s="30">
        <v>382</v>
      </c>
      <c r="F257" s="30">
        <v>11</v>
      </c>
      <c r="G257" s="30">
        <v>205</v>
      </c>
      <c r="H257" s="30">
        <v>5</v>
      </c>
      <c r="I257" s="30">
        <v>234</v>
      </c>
    </row>
    <row r="258" spans="1:9" x14ac:dyDescent="0.35">
      <c r="A258" s="31">
        <v>44181</v>
      </c>
      <c r="B258" s="30">
        <v>1871</v>
      </c>
      <c r="C258" s="30">
        <v>20</v>
      </c>
      <c r="D258" s="27">
        <v>1760.857143</v>
      </c>
      <c r="E258" s="30">
        <v>383</v>
      </c>
      <c r="F258" s="30">
        <v>1</v>
      </c>
      <c r="G258" s="30">
        <v>207</v>
      </c>
      <c r="H258" s="30">
        <v>2</v>
      </c>
      <c r="I258" s="30">
        <v>244</v>
      </c>
    </row>
    <row r="259" spans="1:9" x14ac:dyDescent="0.35">
      <c r="A259" s="31">
        <v>44182</v>
      </c>
      <c r="B259" s="30">
        <v>1874</v>
      </c>
      <c r="C259" s="30">
        <v>3</v>
      </c>
      <c r="D259" s="27">
        <v>1799.2857140000001</v>
      </c>
      <c r="E259" s="30">
        <v>370</v>
      </c>
      <c r="F259" s="30">
        <v>-13</v>
      </c>
      <c r="G259" s="30">
        <v>204</v>
      </c>
      <c r="H259" s="30">
        <v>-3</v>
      </c>
      <c r="I259" s="30">
        <v>245</v>
      </c>
    </row>
    <row r="260" spans="1:9" x14ac:dyDescent="0.35">
      <c r="A260" s="31">
        <v>44183</v>
      </c>
      <c r="B260" s="30">
        <v>1927</v>
      </c>
      <c r="C260" s="30">
        <v>53</v>
      </c>
      <c r="D260" s="27">
        <v>1836</v>
      </c>
      <c r="E260" s="30">
        <v>383</v>
      </c>
      <c r="F260" s="30">
        <v>13</v>
      </c>
      <c r="G260" s="30">
        <v>196</v>
      </c>
      <c r="H260" s="30">
        <v>-8</v>
      </c>
      <c r="I260" s="30">
        <v>201</v>
      </c>
    </row>
    <row r="261" spans="1:9" x14ac:dyDescent="0.35">
      <c r="A261" s="31">
        <v>44184</v>
      </c>
      <c r="B261" s="30">
        <v>1919</v>
      </c>
      <c r="C261" s="30">
        <v>-8</v>
      </c>
      <c r="D261" s="27">
        <v>1866.2857140000001</v>
      </c>
      <c r="E261" s="30">
        <v>387</v>
      </c>
      <c r="F261" s="30">
        <v>4</v>
      </c>
      <c r="G261" s="30">
        <v>205</v>
      </c>
      <c r="H261" s="30">
        <v>9</v>
      </c>
      <c r="I261" s="30">
        <v>231</v>
      </c>
    </row>
    <row r="262" spans="1:9" x14ac:dyDescent="0.35">
      <c r="A262" s="31">
        <v>44185</v>
      </c>
      <c r="B262" s="30">
        <v>1991</v>
      </c>
      <c r="C262" s="30">
        <v>72</v>
      </c>
      <c r="D262" s="27">
        <v>1895.2857140000001</v>
      </c>
      <c r="E262" s="30">
        <v>410</v>
      </c>
      <c r="F262" s="30">
        <v>23</v>
      </c>
      <c r="G262" s="30">
        <v>215</v>
      </c>
      <c r="H262" s="30">
        <v>10</v>
      </c>
      <c r="I262" s="30">
        <v>239</v>
      </c>
    </row>
    <row r="263" spans="1:9" x14ac:dyDescent="0.35">
      <c r="A263" s="31">
        <v>44186</v>
      </c>
      <c r="B263" s="30">
        <v>2004</v>
      </c>
      <c r="C263" s="30">
        <v>13</v>
      </c>
      <c r="D263" s="27">
        <v>1919.5714290000001</v>
      </c>
      <c r="E263" s="30">
        <v>412</v>
      </c>
      <c r="F263" s="30">
        <v>2</v>
      </c>
      <c r="G263" s="30">
        <v>233</v>
      </c>
      <c r="H263" s="30">
        <v>18</v>
      </c>
      <c r="I263" s="30">
        <v>186</v>
      </c>
    </row>
    <row r="264" spans="1:9" ht="14.25" customHeight="1" x14ac:dyDescent="0.35">
      <c r="A264" s="31">
        <v>44187</v>
      </c>
      <c r="B264" s="30">
        <v>2066</v>
      </c>
      <c r="C264" s="30">
        <v>62</v>
      </c>
      <c r="D264" s="27">
        <v>1950.2857140000001</v>
      </c>
      <c r="E264" s="30">
        <v>409</v>
      </c>
      <c r="F264" s="30">
        <v>-3</v>
      </c>
      <c r="G264" s="30">
        <v>226</v>
      </c>
      <c r="H264" s="30">
        <v>-7</v>
      </c>
      <c r="I264" s="30">
        <v>255</v>
      </c>
    </row>
    <row r="265" spans="1:9" x14ac:dyDescent="0.35">
      <c r="A265" s="31">
        <v>44188</v>
      </c>
      <c r="B265" s="30">
        <v>2095</v>
      </c>
      <c r="C265" s="30">
        <v>29</v>
      </c>
      <c r="D265" s="27">
        <v>1982.2857140000001</v>
      </c>
      <c r="E265" s="30">
        <v>409</v>
      </c>
      <c r="F265" s="30">
        <v>0</v>
      </c>
      <c r="G265" s="30">
        <v>232</v>
      </c>
      <c r="H265" s="30">
        <v>6</v>
      </c>
      <c r="I265" s="30">
        <v>268</v>
      </c>
    </row>
    <row r="266" spans="1:9" x14ac:dyDescent="0.35">
      <c r="A266" s="31">
        <v>44189</v>
      </c>
      <c r="B266" s="30">
        <v>2091</v>
      </c>
      <c r="C266" s="30">
        <v>-4</v>
      </c>
      <c r="D266" s="27">
        <v>2013.2857140000001</v>
      </c>
      <c r="E266" s="30">
        <v>409</v>
      </c>
      <c r="F266" s="30">
        <v>0</v>
      </c>
      <c r="G266" s="30">
        <v>250</v>
      </c>
      <c r="H266" s="30">
        <v>18</v>
      </c>
      <c r="I266" s="30">
        <v>248</v>
      </c>
    </row>
    <row r="267" spans="1:9" x14ac:dyDescent="0.35">
      <c r="A267" s="31">
        <v>44190</v>
      </c>
      <c r="B267" s="30">
        <v>2077</v>
      </c>
      <c r="C267" s="30">
        <v>-14</v>
      </c>
      <c r="D267" s="27">
        <v>2034.7142859999999</v>
      </c>
      <c r="E267" s="30">
        <v>416</v>
      </c>
      <c r="F267" s="30">
        <v>7</v>
      </c>
      <c r="G267" s="30">
        <v>232</v>
      </c>
      <c r="H267" s="30">
        <v>-18</v>
      </c>
      <c r="I267" s="30">
        <v>247</v>
      </c>
    </row>
    <row r="268" spans="1:9" x14ac:dyDescent="0.35">
      <c r="A268" s="31">
        <v>44191</v>
      </c>
      <c r="B268" s="30">
        <v>2156</v>
      </c>
      <c r="C268" s="30">
        <v>79</v>
      </c>
      <c r="D268" s="27">
        <v>2068.5714290000001</v>
      </c>
      <c r="E268" s="30">
        <v>416</v>
      </c>
      <c r="F268" s="30">
        <v>0</v>
      </c>
      <c r="G268" s="30">
        <v>230</v>
      </c>
      <c r="H268" s="30">
        <v>-2</v>
      </c>
      <c r="I268" s="30">
        <v>223</v>
      </c>
    </row>
    <row r="269" spans="1:9" x14ac:dyDescent="0.35">
      <c r="A269" s="31">
        <v>44192</v>
      </c>
      <c r="B269" s="30">
        <v>2230</v>
      </c>
      <c r="C269" s="30">
        <v>74</v>
      </c>
      <c r="D269" s="27">
        <v>2102.7142859999999</v>
      </c>
      <c r="E269" s="30">
        <v>430</v>
      </c>
      <c r="F269" s="30">
        <v>14</v>
      </c>
      <c r="G269" s="30">
        <v>234</v>
      </c>
      <c r="H269" s="30">
        <v>4</v>
      </c>
      <c r="I269" s="30">
        <v>251</v>
      </c>
    </row>
    <row r="270" spans="1:9" x14ac:dyDescent="0.35">
      <c r="A270" s="31">
        <v>44193</v>
      </c>
      <c r="B270" s="30">
        <v>2259</v>
      </c>
      <c r="C270" s="30">
        <v>27</v>
      </c>
      <c r="D270" s="27">
        <f>AVERAGE(B263:B270)</f>
        <v>2122.25</v>
      </c>
      <c r="E270" s="30">
        <v>431</v>
      </c>
      <c r="F270" s="30">
        <v>0</v>
      </c>
      <c r="G270" s="30">
        <v>225</v>
      </c>
      <c r="H270" s="30">
        <v>-9</v>
      </c>
      <c r="I270" s="30">
        <v>223</v>
      </c>
    </row>
    <row r="271" spans="1:9" x14ac:dyDescent="0.35">
      <c r="A271" s="31">
        <v>44194</v>
      </c>
      <c r="B271" s="30">
        <v>2257</v>
      </c>
      <c r="C271" s="30">
        <f>B271-B270</f>
        <v>-2</v>
      </c>
      <c r="D271" s="27">
        <f>AVERAGE(B264:B271)</f>
        <v>2153.875</v>
      </c>
      <c r="E271" s="30">
        <v>433</v>
      </c>
      <c r="F271" s="30">
        <v>2</v>
      </c>
      <c r="G271" s="30">
        <v>231</v>
      </c>
      <c r="H271" s="30">
        <v>6</v>
      </c>
      <c r="I271" s="30">
        <v>266</v>
      </c>
    </row>
    <row r="272" spans="1:9" x14ac:dyDescent="0.35">
      <c r="A272" s="31">
        <v>44195</v>
      </c>
      <c r="B272" s="30">
        <v>2271</v>
      </c>
      <c r="C272" s="30">
        <v>14</v>
      </c>
      <c r="D272" s="27">
        <f>AVERAGE(B265:B272)</f>
        <v>2179.5</v>
      </c>
      <c r="E272" s="30">
        <v>417</v>
      </c>
      <c r="F272" s="30">
        <v>-16</v>
      </c>
      <c r="G272" s="30">
        <v>240</v>
      </c>
      <c r="H272" s="30">
        <v>9</v>
      </c>
      <c r="I272" s="30">
        <v>294</v>
      </c>
    </row>
    <row r="273" spans="1:9" x14ac:dyDescent="0.35">
      <c r="A273" s="31">
        <v>44196</v>
      </c>
      <c r="B273" s="30">
        <v>2323</v>
      </c>
      <c r="C273" s="30">
        <f>B273-B271</f>
        <v>66</v>
      </c>
      <c r="D273" s="27">
        <f>AVERAGE(B266:B273)</f>
        <v>2208</v>
      </c>
      <c r="E273" s="30">
        <v>429</v>
      </c>
      <c r="F273" s="30">
        <f>E273-E271</f>
        <v>-4</v>
      </c>
      <c r="G273" s="30">
        <v>258</v>
      </c>
      <c r="H273" s="30">
        <v>18</v>
      </c>
      <c r="I273" s="30">
        <v>301</v>
      </c>
    </row>
    <row r="274" spans="1:9" x14ac:dyDescent="0.35">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35">
      <c r="A275" s="31">
        <v>44198</v>
      </c>
      <c r="B275" s="30">
        <v>2291</v>
      </c>
      <c r="C275" s="30">
        <f t="shared" si="0"/>
        <v>11</v>
      </c>
      <c r="D275" s="27">
        <f t="shared" si="1"/>
        <v>2258.375</v>
      </c>
      <c r="E275" s="30">
        <v>416</v>
      </c>
      <c r="F275" s="30">
        <f t="shared" si="2"/>
        <v>4</v>
      </c>
      <c r="G275" s="30">
        <v>258</v>
      </c>
      <c r="H275" s="30">
        <v>12</v>
      </c>
      <c r="I275" s="30">
        <v>229</v>
      </c>
    </row>
    <row r="276" spans="1:9" x14ac:dyDescent="0.35">
      <c r="A276" s="31">
        <v>44199</v>
      </c>
      <c r="B276" s="30">
        <v>2339</v>
      </c>
      <c r="C276" s="30">
        <f t="shared" si="0"/>
        <v>48</v>
      </c>
      <c r="D276" s="27">
        <f t="shared" si="1"/>
        <v>2281.25</v>
      </c>
      <c r="E276" s="30">
        <v>423</v>
      </c>
      <c r="F276" s="30">
        <f t="shared" si="2"/>
        <v>7</v>
      </c>
      <c r="G276" s="30">
        <v>258</v>
      </c>
      <c r="H276" s="30">
        <v>0</v>
      </c>
      <c r="I276" s="30">
        <v>245</v>
      </c>
    </row>
    <row r="277" spans="1:9" x14ac:dyDescent="0.35">
      <c r="A277" s="31">
        <v>44200</v>
      </c>
      <c r="B277" s="30">
        <v>2428</v>
      </c>
      <c r="C277" s="30">
        <f t="shared" si="0"/>
        <v>89</v>
      </c>
      <c r="D277" s="27">
        <f t="shared" si="1"/>
        <v>2306</v>
      </c>
      <c r="E277" s="40">
        <v>425</v>
      </c>
      <c r="F277" s="30">
        <f t="shared" si="2"/>
        <v>2</v>
      </c>
      <c r="G277" s="39">
        <v>264</v>
      </c>
      <c r="H277" s="39">
        <v>6</v>
      </c>
      <c r="I277" s="30">
        <v>223</v>
      </c>
    </row>
    <row r="278" spans="1:9" x14ac:dyDescent="0.35">
      <c r="A278" s="31">
        <v>44201</v>
      </c>
      <c r="B278" s="30">
        <v>2416</v>
      </c>
      <c r="C278" s="30">
        <f t="shared" si="0"/>
        <v>-12</v>
      </c>
      <c r="D278" s="27">
        <f t="shared" si="1"/>
        <v>2325.625</v>
      </c>
      <c r="E278" s="30">
        <v>442</v>
      </c>
      <c r="F278" s="30">
        <f t="shared" si="2"/>
        <v>17</v>
      </c>
      <c r="G278" s="30">
        <v>281</v>
      </c>
      <c r="H278" s="30">
        <v>17</v>
      </c>
      <c r="I278" s="30">
        <v>315</v>
      </c>
    </row>
    <row r="279" spans="1:9" x14ac:dyDescent="0.35">
      <c r="A279" s="31">
        <v>44202</v>
      </c>
      <c r="B279" s="30">
        <v>2386</v>
      </c>
      <c r="C279" s="30">
        <f t="shared" si="0"/>
        <v>-30</v>
      </c>
      <c r="D279" s="27">
        <f t="shared" si="1"/>
        <v>2341.75</v>
      </c>
      <c r="E279" s="30">
        <v>455</v>
      </c>
      <c r="F279" s="30">
        <f t="shared" si="2"/>
        <v>13</v>
      </c>
      <c r="G279" s="30">
        <v>277</v>
      </c>
      <c r="H279" s="30">
        <v>-4</v>
      </c>
      <c r="I279" s="30">
        <v>262</v>
      </c>
    </row>
    <row r="280" spans="1:9" x14ac:dyDescent="0.35">
      <c r="A280" s="31">
        <v>44203</v>
      </c>
      <c r="B280" s="30">
        <v>2311</v>
      </c>
      <c r="C280" s="30">
        <f t="shared" si="0"/>
        <v>-75</v>
      </c>
      <c r="D280" s="27">
        <f t="shared" si="1"/>
        <v>2346.75</v>
      </c>
      <c r="E280" s="40">
        <v>440</v>
      </c>
      <c r="F280" s="30">
        <f t="shared" si="2"/>
        <v>-15</v>
      </c>
      <c r="G280" s="39">
        <v>280</v>
      </c>
      <c r="H280" s="30">
        <v>3</v>
      </c>
      <c r="I280" s="30">
        <v>281</v>
      </c>
    </row>
    <row r="281" spans="1:9" x14ac:dyDescent="0.35">
      <c r="A281" s="31">
        <v>44204</v>
      </c>
      <c r="B281" s="30">
        <v>2291</v>
      </c>
      <c r="C281" s="30">
        <f t="shared" si="0"/>
        <v>-20</v>
      </c>
      <c r="D281" s="27">
        <f t="shared" si="1"/>
        <v>2342.75</v>
      </c>
      <c r="E281" s="30">
        <v>445</v>
      </c>
      <c r="F281" s="30">
        <f t="shared" si="2"/>
        <v>5</v>
      </c>
      <c r="G281" s="30">
        <v>280</v>
      </c>
      <c r="H281" s="30">
        <v>0</v>
      </c>
      <c r="I281" s="30">
        <v>267</v>
      </c>
    </row>
    <row r="282" spans="1:9" x14ac:dyDescent="0.35">
      <c r="A282" s="31">
        <v>44205</v>
      </c>
      <c r="B282" s="30">
        <v>2225</v>
      </c>
      <c r="C282" s="30">
        <f t="shared" si="0"/>
        <v>-66</v>
      </c>
      <c r="D282" s="27">
        <f t="shared" si="1"/>
        <v>2335.875</v>
      </c>
      <c r="E282" s="30">
        <v>459</v>
      </c>
      <c r="F282" s="30">
        <f t="shared" si="2"/>
        <v>14</v>
      </c>
      <c r="G282" s="30">
        <v>282</v>
      </c>
      <c r="H282" s="30">
        <v>2</v>
      </c>
      <c r="I282" s="30">
        <v>257</v>
      </c>
    </row>
    <row r="283" spans="1:9" x14ac:dyDescent="0.35">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35">
      <c r="A284" s="31">
        <v>44207</v>
      </c>
      <c r="B284" s="30">
        <v>2219</v>
      </c>
      <c r="C284" s="30">
        <f t="shared" si="0"/>
        <v>8</v>
      </c>
      <c r="D284" s="27">
        <f t="shared" si="1"/>
        <v>2310.875</v>
      </c>
      <c r="E284" s="30">
        <v>451</v>
      </c>
      <c r="F284" s="30">
        <f t="shared" si="2"/>
        <v>0</v>
      </c>
      <c r="G284" s="39">
        <v>271</v>
      </c>
      <c r="H284" s="30">
        <f t="shared" si="3"/>
        <v>-14</v>
      </c>
      <c r="I284" s="30">
        <v>189</v>
      </c>
    </row>
    <row r="285" spans="1:9" x14ac:dyDescent="0.35">
      <c r="A285" s="31">
        <v>44208</v>
      </c>
      <c r="B285" s="30">
        <v>2205</v>
      </c>
      <c r="C285" s="30">
        <f t="shared" si="0"/>
        <v>-14</v>
      </c>
      <c r="D285" s="27">
        <f t="shared" si="1"/>
        <v>2283</v>
      </c>
      <c r="E285" s="30">
        <v>461</v>
      </c>
      <c r="F285" s="30">
        <f t="shared" si="2"/>
        <v>10</v>
      </c>
      <c r="G285" s="30">
        <v>286</v>
      </c>
      <c r="H285" s="30">
        <f t="shared" si="3"/>
        <v>15</v>
      </c>
      <c r="I285" s="30">
        <v>270</v>
      </c>
    </row>
    <row r="286" spans="1:9" x14ac:dyDescent="0.35">
      <c r="A286" s="31">
        <v>44209</v>
      </c>
      <c r="B286" s="30">
        <v>2226</v>
      </c>
      <c r="C286" s="30">
        <f t="shared" si="0"/>
        <v>21</v>
      </c>
      <c r="D286" s="27">
        <f t="shared" si="1"/>
        <v>2259.25</v>
      </c>
      <c r="E286" s="30">
        <v>454</v>
      </c>
      <c r="F286" s="30">
        <f t="shared" si="2"/>
        <v>-7</v>
      </c>
      <c r="G286" s="30">
        <v>294</v>
      </c>
      <c r="H286" s="30">
        <f t="shared" si="3"/>
        <v>8</v>
      </c>
      <c r="I286" s="30">
        <v>331</v>
      </c>
    </row>
    <row r="287" spans="1:9" x14ac:dyDescent="0.35">
      <c r="A287" s="31">
        <v>44210</v>
      </c>
      <c r="B287" s="30">
        <v>2201</v>
      </c>
      <c r="C287" s="30">
        <f t="shared" si="0"/>
        <v>-25</v>
      </c>
      <c r="D287" s="27">
        <f t="shared" si="1"/>
        <v>2236.125</v>
      </c>
      <c r="E287" s="30">
        <v>451</v>
      </c>
      <c r="F287" s="30">
        <f t="shared" si="2"/>
        <v>-3</v>
      </c>
      <c r="G287" s="30">
        <v>293</v>
      </c>
      <c r="H287" s="30">
        <f t="shared" si="3"/>
        <v>-1</v>
      </c>
      <c r="I287" s="30">
        <v>299</v>
      </c>
    </row>
    <row r="288" spans="1:9" x14ac:dyDescent="0.35">
      <c r="A288" s="31">
        <v>44211</v>
      </c>
      <c r="B288" s="30">
        <v>2197</v>
      </c>
      <c r="C288" s="30">
        <f t="shared" si="0"/>
        <v>-4</v>
      </c>
      <c r="D288" s="27">
        <f t="shared" si="1"/>
        <v>2221.875</v>
      </c>
      <c r="E288" s="30">
        <v>433</v>
      </c>
      <c r="F288" s="30">
        <f t="shared" si="2"/>
        <v>-18</v>
      </c>
      <c r="G288" s="30">
        <v>294</v>
      </c>
      <c r="H288" s="30">
        <f t="shared" si="3"/>
        <v>1</v>
      </c>
      <c r="I288" s="30">
        <v>280</v>
      </c>
    </row>
    <row r="289" spans="1:9" x14ac:dyDescent="0.35">
      <c r="A289" s="31">
        <v>44212</v>
      </c>
      <c r="B289" s="30">
        <v>2165</v>
      </c>
      <c r="C289" s="30">
        <f t="shared" si="0"/>
        <v>-32</v>
      </c>
      <c r="D289" s="27">
        <f t="shared" si="1"/>
        <v>2206.125</v>
      </c>
      <c r="E289" s="30">
        <v>433</v>
      </c>
      <c r="F289" s="30">
        <f t="shared" si="2"/>
        <v>0</v>
      </c>
      <c r="G289" s="30">
        <v>288</v>
      </c>
      <c r="H289" s="30">
        <f t="shared" si="3"/>
        <v>-6</v>
      </c>
      <c r="I289" s="30">
        <v>270</v>
      </c>
    </row>
    <row r="290" spans="1:9" x14ac:dyDescent="0.35">
      <c r="A290" s="31">
        <v>44213</v>
      </c>
      <c r="B290" s="30">
        <v>2206</v>
      </c>
      <c r="C290" s="30">
        <f t="shared" si="0"/>
        <v>41</v>
      </c>
      <c r="D290" s="27">
        <f t="shared" si="1"/>
        <v>2203.75</v>
      </c>
      <c r="E290" s="30">
        <v>427</v>
      </c>
      <c r="F290" s="30">
        <f t="shared" si="2"/>
        <v>-6</v>
      </c>
      <c r="G290" s="30">
        <v>288</v>
      </c>
      <c r="H290" s="30">
        <f t="shared" si="3"/>
        <v>0</v>
      </c>
      <c r="I290" s="30">
        <v>230</v>
      </c>
    </row>
    <row r="291" spans="1:9" x14ac:dyDescent="0.35">
      <c r="A291" s="31">
        <v>44214</v>
      </c>
      <c r="B291" s="30">
        <v>2213</v>
      </c>
      <c r="C291" s="30">
        <f t="shared" si="0"/>
        <v>7</v>
      </c>
      <c r="D291" s="27">
        <f t="shared" si="1"/>
        <v>2204</v>
      </c>
      <c r="E291" s="30">
        <v>432</v>
      </c>
      <c r="F291" s="30">
        <f t="shared" si="2"/>
        <v>5</v>
      </c>
      <c r="G291" s="30">
        <v>277</v>
      </c>
      <c r="H291" s="30">
        <f t="shared" si="3"/>
        <v>-11</v>
      </c>
      <c r="I291" s="30">
        <v>199</v>
      </c>
    </row>
    <row r="292" spans="1:9" x14ac:dyDescent="0.35">
      <c r="A292" s="31">
        <v>44215</v>
      </c>
      <c r="B292" s="30">
        <v>2209</v>
      </c>
      <c r="C292" s="30">
        <f t="shared" si="0"/>
        <v>-4</v>
      </c>
      <c r="D292" s="27">
        <f t="shared" si="1"/>
        <v>2202.75</v>
      </c>
      <c r="E292" s="30">
        <v>444</v>
      </c>
      <c r="F292" s="30">
        <f t="shared" si="2"/>
        <v>12</v>
      </c>
      <c r="G292" s="30">
        <v>299</v>
      </c>
      <c r="H292" s="30">
        <f t="shared" si="3"/>
        <v>22</v>
      </c>
      <c r="I292" s="30">
        <v>236</v>
      </c>
    </row>
    <row r="293" spans="1:9" x14ac:dyDescent="0.35">
      <c r="A293" s="31">
        <v>44216</v>
      </c>
      <c r="B293" s="30">
        <v>2152</v>
      </c>
      <c r="C293" s="30">
        <f t="shared" si="0"/>
        <v>-57</v>
      </c>
      <c r="D293" s="27">
        <f t="shared" si="1"/>
        <v>2196.125</v>
      </c>
      <c r="E293" s="30">
        <v>430</v>
      </c>
      <c r="F293" s="30">
        <f t="shared" si="2"/>
        <v>-14</v>
      </c>
      <c r="G293" s="30">
        <v>287</v>
      </c>
      <c r="H293" s="30">
        <f t="shared" si="3"/>
        <v>-12</v>
      </c>
      <c r="I293" s="30">
        <v>231</v>
      </c>
    </row>
    <row r="294" spans="1:9" x14ac:dyDescent="0.35">
      <c r="A294" s="31">
        <v>44217</v>
      </c>
      <c r="B294" s="30">
        <v>2098</v>
      </c>
      <c r="C294" s="30">
        <f t="shared" si="0"/>
        <v>-54</v>
      </c>
      <c r="D294" s="27">
        <f t="shared" si="1"/>
        <v>2180.125</v>
      </c>
      <c r="E294" s="30">
        <v>426</v>
      </c>
      <c r="F294" s="30">
        <f t="shared" si="2"/>
        <v>-4</v>
      </c>
      <c r="G294" s="30">
        <v>282</v>
      </c>
      <c r="H294" s="30">
        <f t="shared" si="3"/>
        <v>-5</v>
      </c>
      <c r="I294" s="30">
        <v>222</v>
      </c>
    </row>
    <row r="295" spans="1:9" x14ac:dyDescent="0.35">
      <c r="A295" s="31">
        <v>44218</v>
      </c>
      <c r="B295" s="30">
        <v>2055</v>
      </c>
      <c r="C295" s="30">
        <f t="shared" si="0"/>
        <v>-43</v>
      </c>
      <c r="D295" s="27">
        <f t="shared" si="1"/>
        <v>2161.875</v>
      </c>
      <c r="E295" s="30">
        <v>418</v>
      </c>
      <c r="F295" s="30">
        <f t="shared" si="2"/>
        <v>-8</v>
      </c>
      <c r="G295" s="30">
        <v>291</v>
      </c>
      <c r="H295" s="30">
        <f t="shared" si="3"/>
        <v>9</v>
      </c>
      <c r="I295" s="30">
        <v>256</v>
      </c>
    </row>
    <row r="296" spans="1:9" x14ac:dyDescent="0.35">
      <c r="A296" s="31">
        <v>44219</v>
      </c>
      <c r="B296" s="30">
        <v>1946</v>
      </c>
      <c r="C296" s="30">
        <f t="shared" si="0"/>
        <v>-109</v>
      </c>
      <c r="D296" s="27">
        <f t="shared" si="1"/>
        <v>2130.5</v>
      </c>
      <c r="E296" s="6">
        <v>409</v>
      </c>
      <c r="F296" s="30">
        <f t="shared" si="2"/>
        <v>-9</v>
      </c>
      <c r="G296" s="30">
        <v>286</v>
      </c>
      <c r="H296" s="30">
        <f t="shared" si="3"/>
        <v>-5</v>
      </c>
      <c r="I296" s="30">
        <v>214</v>
      </c>
    </row>
    <row r="297" spans="1:9" x14ac:dyDescent="0.35">
      <c r="A297" s="31">
        <v>44220</v>
      </c>
      <c r="B297" s="30">
        <v>1955</v>
      </c>
      <c r="C297" s="30">
        <f t="shared" si="0"/>
        <v>9</v>
      </c>
      <c r="D297" s="27">
        <f t="shared" si="1"/>
        <v>2104.25</v>
      </c>
      <c r="E297" s="30">
        <v>418</v>
      </c>
      <c r="F297" s="30">
        <f t="shared" si="2"/>
        <v>9</v>
      </c>
      <c r="G297" s="30">
        <v>285</v>
      </c>
      <c r="H297" s="30">
        <f t="shared" si="3"/>
        <v>-1</v>
      </c>
      <c r="I297" s="30">
        <v>186</v>
      </c>
    </row>
    <row r="298" spans="1:9" x14ac:dyDescent="0.35">
      <c r="A298" s="31">
        <v>44221</v>
      </c>
      <c r="B298" s="30">
        <v>1951</v>
      </c>
      <c r="C298" s="30">
        <f t="shared" si="0"/>
        <v>-4</v>
      </c>
      <c r="D298" s="27">
        <f t="shared" si="1"/>
        <v>2072.375</v>
      </c>
      <c r="E298" s="30">
        <v>431</v>
      </c>
      <c r="F298" s="30">
        <f t="shared" si="2"/>
        <v>13</v>
      </c>
      <c r="G298" s="39">
        <v>278</v>
      </c>
      <c r="H298" s="30">
        <f t="shared" si="3"/>
        <v>-7</v>
      </c>
      <c r="I298" s="30">
        <v>172</v>
      </c>
    </row>
    <row r="299" spans="1:9" x14ac:dyDescent="0.35">
      <c r="A299" s="31">
        <v>44222</v>
      </c>
      <c r="B299" s="30">
        <v>1930</v>
      </c>
      <c r="C299" s="30">
        <f t="shared" si="0"/>
        <v>-21</v>
      </c>
      <c r="D299" s="27">
        <f t="shared" si="1"/>
        <v>2037</v>
      </c>
      <c r="E299" s="6">
        <v>418</v>
      </c>
      <c r="F299" s="30">
        <f t="shared" si="2"/>
        <v>-13</v>
      </c>
      <c r="G299" s="30">
        <v>270</v>
      </c>
      <c r="H299" s="30">
        <f t="shared" si="3"/>
        <v>-8</v>
      </c>
      <c r="I299" s="30">
        <v>216</v>
      </c>
    </row>
    <row r="300" spans="1:9" x14ac:dyDescent="0.35">
      <c r="A300" s="31">
        <v>44223</v>
      </c>
      <c r="B300" s="30">
        <v>1878</v>
      </c>
      <c r="C300" s="30">
        <f t="shared" si="0"/>
        <v>-52</v>
      </c>
      <c r="D300" s="27">
        <f t="shared" si="1"/>
        <v>1995.625</v>
      </c>
      <c r="E300" s="30">
        <v>405</v>
      </c>
      <c r="F300" s="30">
        <f t="shared" si="2"/>
        <v>-13</v>
      </c>
      <c r="G300" s="30">
        <v>255</v>
      </c>
      <c r="H300" s="30">
        <f t="shared" si="3"/>
        <v>-15</v>
      </c>
      <c r="I300" s="30">
        <v>219</v>
      </c>
    </row>
    <row r="301" spans="1:9" x14ac:dyDescent="0.35">
      <c r="A301" s="31">
        <v>44224</v>
      </c>
      <c r="B301" s="30">
        <v>1789</v>
      </c>
      <c r="C301" s="30">
        <f t="shared" si="0"/>
        <v>-89</v>
      </c>
      <c r="D301" s="27">
        <f t="shared" si="1"/>
        <v>1950.25</v>
      </c>
      <c r="E301" s="30">
        <v>412</v>
      </c>
      <c r="F301" s="30">
        <f t="shared" si="2"/>
        <v>7</v>
      </c>
      <c r="G301" s="30">
        <v>248</v>
      </c>
      <c r="H301" s="30">
        <f t="shared" si="3"/>
        <v>-7</v>
      </c>
      <c r="I301" s="30">
        <v>204</v>
      </c>
    </row>
    <row r="302" spans="1:9" x14ac:dyDescent="0.35">
      <c r="A302" s="31">
        <v>44225</v>
      </c>
      <c r="B302" s="30">
        <v>1739</v>
      </c>
      <c r="C302" s="30">
        <f t="shared" si="0"/>
        <v>-50</v>
      </c>
      <c r="D302" s="27">
        <f t="shared" si="1"/>
        <v>1905.375</v>
      </c>
      <c r="E302" s="30">
        <v>393</v>
      </c>
      <c r="F302" s="30">
        <f t="shared" si="2"/>
        <v>-19</v>
      </c>
      <c r="G302" s="30">
        <v>239</v>
      </c>
      <c r="H302" s="30">
        <f t="shared" si="3"/>
        <v>-9</v>
      </c>
      <c r="I302" s="30">
        <v>197</v>
      </c>
    </row>
    <row r="303" spans="1:9" x14ac:dyDescent="0.35">
      <c r="A303" s="31">
        <v>44226</v>
      </c>
      <c r="B303" s="30">
        <v>1676</v>
      </c>
      <c r="C303" s="30">
        <f t="shared" si="0"/>
        <v>-63</v>
      </c>
      <c r="D303" s="27">
        <f t="shared" si="1"/>
        <v>1858</v>
      </c>
      <c r="E303" s="6">
        <v>371</v>
      </c>
      <c r="F303" s="30">
        <f t="shared" si="2"/>
        <v>-22</v>
      </c>
      <c r="G303" s="30">
        <v>231</v>
      </c>
      <c r="H303" s="30">
        <f t="shared" si="3"/>
        <v>-8</v>
      </c>
      <c r="I303" s="30">
        <v>183</v>
      </c>
    </row>
    <row r="304" spans="1:9" x14ac:dyDescent="0.35">
      <c r="A304" s="31">
        <v>44227</v>
      </c>
      <c r="B304" s="30">
        <v>1676</v>
      </c>
      <c r="C304" s="30">
        <f t="shared" si="0"/>
        <v>0</v>
      </c>
      <c r="D304" s="27">
        <f t="shared" si="1"/>
        <v>1824.25</v>
      </c>
      <c r="E304" s="30">
        <v>373</v>
      </c>
      <c r="F304" s="30">
        <f t="shared" si="2"/>
        <v>2</v>
      </c>
      <c r="G304" s="30">
        <v>222</v>
      </c>
      <c r="H304" s="30">
        <f t="shared" si="3"/>
        <v>-9</v>
      </c>
      <c r="I304" s="30">
        <v>142</v>
      </c>
    </row>
    <row r="305" spans="1:9" x14ac:dyDescent="0.35">
      <c r="A305" s="31">
        <v>44228</v>
      </c>
      <c r="B305" s="30">
        <v>1640</v>
      </c>
      <c r="C305" s="30">
        <f t="shared" si="0"/>
        <v>-36</v>
      </c>
      <c r="D305" s="27">
        <f t="shared" si="1"/>
        <v>1784.875</v>
      </c>
      <c r="E305" s="30">
        <v>353</v>
      </c>
      <c r="F305" s="30">
        <f t="shared" si="2"/>
        <v>-20</v>
      </c>
      <c r="G305" s="30">
        <v>224</v>
      </c>
      <c r="H305" s="30">
        <f t="shared" si="3"/>
        <v>2</v>
      </c>
      <c r="I305" s="30">
        <v>163</v>
      </c>
    </row>
    <row r="306" spans="1:9" x14ac:dyDescent="0.35">
      <c r="A306" s="31">
        <v>44229</v>
      </c>
      <c r="B306" s="30">
        <v>1635</v>
      </c>
      <c r="C306" s="30">
        <f t="shared" si="0"/>
        <v>-5</v>
      </c>
      <c r="D306" s="27">
        <f t="shared" si="1"/>
        <v>1745.375</v>
      </c>
      <c r="E306" s="30">
        <v>335</v>
      </c>
      <c r="F306" s="30">
        <f t="shared" si="2"/>
        <v>-18</v>
      </c>
      <c r="G306" s="30">
        <v>203</v>
      </c>
      <c r="H306" s="30">
        <f t="shared" si="3"/>
        <v>-21</v>
      </c>
      <c r="I306" s="30">
        <v>161</v>
      </c>
    </row>
    <row r="307" spans="1:9" x14ac:dyDescent="0.35">
      <c r="A307" s="31">
        <v>44230</v>
      </c>
      <c r="B307" s="30">
        <v>1554</v>
      </c>
      <c r="C307" s="30">
        <f t="shared" si="0"/>
        <v>-81</v>
      </c>
      <c r="D307" s="27">
        <f t="shared" si="1"/>
        <v>1698.375</v>
      </c>
      <c r="E307" s="30">
        <v>335</v>
      </c>
      <c r="F307" s="30">
        <f t="shared" si="2"/>
        <v>0</v>
      </c>
      <c r="G307" s="30">
        <v>208</v>
      </c>
      <c r="H307" s="30">
        <f t="shared" si="3"/>
        <v>5</v>
      </c>
      <c r="I307" s="30">
        <v>161</v>
      </c>
    </row>
    <row r="308" spans="1:9" x14ac:dyDescent="0.35">
      <c r="A308" s="31">
        <v>44231</v>
      </c>
      <c r="B308" s="30">
        <v>1503</v>
      </c>
      <c r="C308" s="30">
        <f t="shared" si="0"/>
        <v>-51</v>
      </c>
      <c r="D308" s="27">
        <f t="shared" si="1"/>
        <v>1651.5</v>
      </c>
      <c r="E308" s="6">
        <v>322</v>
      </c>
      <c r="F308" s="30">
        <f t="shared" si="2"/>
        <v>-13</v>
      </c>
      <c r="G308" s="30">
        <v>196</v>
      </c>
      <c r="H308" s="30">
        <f t="shared" si="3"/>
        <v>-12</v>
      </c>
      <c r="I308" s="30">
        <v>173</v>
      </c>
    </row>
    <row r="309" spans="1:9" x14ac:dyDescent="0.35">
      <c r="A309" s="31">
        <v>44232</v>
      </c>
      <c r="B309" s="30">
        <v>1451</v>
      </c>
      <c r="C309" s="30">
        <f t="shared" si="0"/>
        <v>-52</v>
      </c>
      <c r="D309" s="27">
        <f t="shared" si="1"/>
        <v>1609.25</v>
      </c>
      <c r="E309" s="30">
        <v>310</v>
      </c>
      <c r="F309" s="30">
        <f t="shared" si="2"/>
        <v>-12</v>
      </c>
      <c r="G309" s="30">
        <v>189</v>
      </c>
      <c r="H309" s="30">
        <f t="shared" si="3"/>
        <v>-7</v>
      </c>
      <c r="I309" s="30">
        <v>169</v>
      </c>
    </row>
    <row r="310" spans="1:9" x14ac:dyDescent="0.35">
      <c r="A310" s="31">
        <v>44233</v>
      </c>
      <c r="B310" s="30">
        <v>1389</v>
      </c>
      <c r="C310" s="30">
        <f t="shared" si="0"/>
        <v>-62</v>
      </c>
      <c r="D310" s="27">
        <f t="shared" si="1"/>
        <v>1565.5</v>
      </c>
      <c r="E310" s="30">
        <v>318</v>
      </c>
      <c r="F310" s="30">
        <f t="shared" si="2"/>
        <v>8</v>
      </c>
      <c r="G310" s="30">
        <v>191</v>
      </c>
      <c r="H310" s="30">
        <f t="shared" si="3"/>
        <v>2</v>
      </c>
      <c r="I310" s="30">
        <v>179</v>
      </c>
    </row>
    <row r="311" spans="1:9" x14ac:dyDescent="0.35">
      <c r="A311" s="31">
        <v>44234</v>
      </c>
      <c r="B311" s="30">
        <v>1387</v>
      </c>
      <c r="C311" s="30">
        <f t="shared" si="0"/>
        <v>-2</v>
      </c>
      <c r="D311" s="27">
        <f t="shared" si="1"/>
        <v>1529.375</v>
      </c>
      <c r="E311" s="30">
        <v>329</v>
      </c>
      <c r="F311" s="30">
        <f t="shared" si="2"/>
        <v>11</v>
      </c>
      <c r="G311" s="30">
        <v>188</v>
      </c>
      <c r="H311" s="30">
        <f t="shared" si="3"/>
        <v>-3</v>
      </c>
      <c r="I311" s="30">
        <v>138</v>
      </c>
    </row>
    <row r="312" spans="1:9" x14ac:dyDescent="0.35">
      <c r="A312" s="31">
        <v>44235</v>
      </c>
      <c r="B312" s="30">
        <v>1401</v>
      </c>
      <c r="C312" s="30">
        <f t="shared" si="0"/>
        <v>14</v>
      </c>
      <c r="D312" s="27">
        <f t="shared" si="1"/>
        <v>1495</v>
      </c>
      <c r="E312" s="30">
        <v>324</v>
      </c>
      <c r="F312" s="30">
        <f t="shared" si="2"/>
        <v>-5</v>
      </c>
      <c r="G312" s="30">
        <v>191</v>
      </c>
      <c r="H312" s="30">
        <f t="shared" si="3"/>
        <v>3</v>
      </c>
      <c r="I312" s="30">
        <v>123</v>
      </c>
    </row>
    <row r="313" spans="1:9" x14ac:dyDescent="0.35">
      <c r="A313" s="31">
        <v>44236</v>
      </c>
      <c r="B313" s="30">
        <v>1358</v>
      </c>
      <c r="C313" s="30">
        <f t="shared" si="0"/>
        <v>-43</v>
      </c>
      <c r="D313" s="27">
        <f t="shared" si="1"/>
        <v>1459.75</v>
      </c>
      <c r="E313" s="30">
        <v>309</v>
      </c>
      <c r="F313" s="30">
        <f t="shared" si="2"/>
        <v>-15</v>
      </c>
      <c r="G313" s="30">
        <v>183</v>
      </c>
      <c r="H313" s="30">
        <f t="shared" si="3"/>
        <v>-8</v>
      </c>
      <c r="I313" s="30">
        <v>144</v>
      </c>
    </row>
    <row r="314" spans="1:9" x14ac:dyDescent="0.35">
      <c r="A314" s="31">
        <v>44237</v>
      </c>
      <c r="B314" s="30">
        <v>1313</v>
      </c>
      <c r="C314" s="30">
        <f t="shared" si="0"/>
        <v>-45</v>
      </c>
      <c r="D314" s="27">
        <f t="shared" si="1"/>
        <v>1419.5</v>
      </c>
      <c r="E314" s="30">
        <v>304</v>
      </c>
      <c r="F314" s="30">
        <f t="shared" si="2"/>
        <v>-5</v>
      </c>
      <c r="G314" s="30">
        <v>185</v>
      </c>
      <c r="H314" s="30">
        <f t="shared" si="3"/>
        <v>2</v>
      </c>
      <c r="I314" s="30">
        <v>128</v>
      </c>
    </row>
    <row r="315" spans="1:9" x14ac:dyDescent="0.35">
      <c r="A315" s="31">
        <v>44238</v>
      </c>
      <c r="B315" s="30">
        <v>1223</v>
      </c>
      <c r="C315" s="30">
        <f t="shared" si="0"/>
        <v>-90</v>
      </c>
      <c r="D315" s="27">
        <f t="shared" si="1"/>
        <v>1378.125</v>
      </c>
      <c r="E315" s="30">
        <v>300</v>
      </c>
      <c r="F315" s="30">
        <f t="shared" si="2"/>
        <v>-4</v>
      </c>
      <c r="G315" s="30">
        <v>180</v>
      </c>
      <c r="H315" s="30">
        <f t="shared" si="3"/>
        <v>-5</v>
      </c>
      <c r="I315" s="30">
        <v>125</v>
      </c>
    </row>
    <row r="316" spans="1:9" x14ac:dyDescent="0.35">
      <c r="A316" s="31">
        <v>44239</v>
      </c>
      <c r="B316" s="30">
        <v>1149</v>
      </c>
      <c r="C316" s="30">
        <f t="shared" si="0"/>
        <v>-74</v>
      </c>
      <c r="D316" s="27">
        <f t="shared" si="1"/>
        <v>1333.875</v>
      </c>
      <c r="E316" s="30">
        <v>291</v>
      </c>
      <c r="F316" s="30">
        <f t="shared" si="2"/>
        <v>-9</v>
      </c>
      <c r="G316" s="30">
        <v>196</v>
      </c>
      <c r="H316" s="30">
        <f t="shared" si="3"/>
        <v>16</v>
      </c>
      <c r="I316" s="30">
        <v>119</v>
      </c>
    </row>
    <row r="317" spans="1:9" x14ac:dyDescent="0.35">
      <c r="A317" s="31">
        <v>44240</v>
      </c>
      <c r="B317" s="30">
        <v>1125</v>
      </c>
      <c r="C317" s="30">
        <f t="shared" si="0"/>
        <v>-24</v>
      </c>
      <c r="D317" s="27">
        <f t="shared" si="1"/>
        <v>1293.125</v>
      </c>
      <c r="E317" s="30">
        <v>290</v>
      </c>
      <c r="F317" s="30">
        <f t="shared" si="2"/>
        <v>-1</v>
      </c>
      <c r="G317" s="30">
        <v>183</v>
      </c>
      <c r="H317" s="30">
        <f t="shared" si="3"/>
        <v>-13</v>
      </c>
      <c r="I317" s="30">
        <v>122</v>
      </c>
    </row>
    <row r="318" spans="1:9" x14ac:dyDescent="0.35">
      <c r="A318" s="31">
        <v>44241</v>
      </c>
      <c r="B318" s="30">
        <v>1107</v>
      </c>
      <c r="C318" s="30">
        <f t="shared" si="0"/>
        <v>-18</v>
      </c>
      <c r="D318" s="27">
        <f t="shared" si="1"/>
        <v>1257.875</v>
      </c>
      <c r="E318" s="30">
        <v>286</v>
      </c>
      <c r="F318" s="30">
        <f t="shared" si="2"/>
        <v>-4</v>
      </c>
      <c r="G318" s="30">
        <v>174</v>
      </c>
      <c r="H318" s="30">
        <f t="shared" si="3"/>
        <v>-9</v>
      </c>
      <c r="I318" s="30">
        <v>106</v>
      </c>
    </row>
    <row r="319" spans="1:9" x14ac:dyDescent="0.35">
      <c r="A319" s="31">
        <v>44242</v>
      </c>
      <c r="B319" s="30">
        <v>1096</v>
      </c>
      <c r="C319" s="30">
        <f t="shared" si="0"/>
        <v>-11</v>
      </c>
      <c r="D319" s="27">
        <f t="shared" si="1"/>
        <v>1221.5</v>
      </c>
      <c r="E319" s="30">
        <v>275</v>
      </c>
      <c r="F319" s="30">
        <f t="shared" si="2"/>
        <v>-11</v>
      </c>
      <c r="G319" s="30">
        <v>177</v>
      </c>
      <c r="H319" s="30">
        <f t="shared" si="3"/>
        <v>3</v>
      </c>
      <c r="I319" s="30">
        <v>99</v>
      </c>
    </row>
    <row r="320" spans="1:9" x14ac:dyDescent="0.35">
      <c r="A320" s="31">
        <v>44243</v>
      </c>
      <c r="B320" s="30">
        <v>1088</v>
      </c>
      <c r="C320" s="30">
        <f t="shared" si="0"/>
        <v>-8</v>
      </c>
      <c r="D320" s="27">
        <f t="shared" si="1"/>
        <v>1182.375</v>
      </c>
      <c r="E320" s="30">
        <v>273</v>
      </c>
      <c r="F320" s="30">
        <f t="shared" si="2"/>
        <v>-2</v>
      </c>
      <c r="G320" s="30">
        <v>179</v>
      </c>
      <c r="H320" s="30">
        <f t="shared" si="3"/>
        <v>2</v>
      </c>
      <c r="I320" s="30">
        <v>97</v>
      </c>
    </row>
    <row r="321" spans="1:9" x14ac:dyDescent="0.35">
      <c r="A321" s="31">
        <v>44244</v>
      </c>
      <c r="B321" s="30">
        <v>1029</v>
      </c>
      <c r="C321" s="30">
        <f t="shared" si="0"/>
        <v>-59</v>
      </c>
      <c r="D321" s="27">
        <f t="shared" si="1"/>
        <v>1141.25</v>
      </c>
      <c r="E321" s="30">
        <v>271</v>
      </c>
      <c r="F321" s="30">
        <f t="shared" si="2"/>
        <v>-2</v>
      </c>
      <c r="G321" s="30">
        <v>173</v>
      </c>
      <c r="H321" s="30">
        <f t="shared" si="3"/>
        <v>-6</v>
      </c>
      <c r="I321" s="30">
        <v>97</v>
      </c>
    </row>
    <row r="322" spans="1:9" x14ac:dyDescent="0.35">
      <c r="A322" s="31">
        <v>44245</v>
      </c>
      <c r="B322" s="30">
        <v>990</v>
      </c>
      <c r="C322" s="30">
        <f t="shared" si="0"/>
        <v>-39</v>
      </c>
      <c r="D322" s="27">
        <f t="shared" si="1"/>
        <v>1100.875</v>
      </c>
      <c r="E322" s="30">
        <v>258</v>
      </c>
      <c r="F322" s="30">
        <f t="shared" si="2"/>
        <v>-13</v>
      </c>
      <c r="G322" s="30">
        <v>163</v>
      </c>
      <c r="H322" s="30">
        <f t="shared" si="3"/>
        <v>-10</v>
      </c>
      <c r="I322" s="30">
        <v>104</v>
      </c>
    </row>
    <row r="323" spans="1:9" x14ac:dyDescent="0.35">
      <c r="A323" s="31">
        <v>44246</v>
      </c>
      <c r="B323" s="30">
        <v>970</v>
      </c>
      <c r="C323" s="30">
        <f t="shared" si="0"/>
        <v>-20</v>
      </c>
      <c r="D323" s="27">
        <f t="shared" si="1"/>
        <v>1069.25</v>
      </c>
      <c r="E323" s="30">
        <v>246</v>
      </c>
      <c r="F323" s="30">
        <f t="shared" si="2"/>
        <v>-12</v>
      </c>
      <c r="G323" s="30">
        <v>152</v>
      </c>
      <c r="H323" s="30">
        <f t="shared" si="3"/>
        <v>-11</v>
      </c>
      <c r="I323" s="30">
        <v>92</v>
      </c>
    </row>
    <row r="324" spans="1:9" x14ac:dyDescent="0.35">
      <c r="A324" s="31">
        <v>44247</v>
      </c>
      <c r="B324" s="30">
        <v>927</v>
      </c>
      <c r="C324" s="30">
        <f t="shared" si="0"/>
        <v>-43</v>
      </c>
      <c r="D324" s="27">
        <f t="shared" si="1"/>
        <v>1041.5</v>
      </c>
      <c r="E324" s="30">
        <v>234</v>
      </c>
      <c r="F324" s="30">
        <f t="shared" si="2"/>
        <v>-12</v>
      </c>
      <c r="G324" s="30">
        <v>153</v>
      </c>
      <c r="H324" s="30">
        <f t="shared" si="3"/>
        <v>1</v>
      </c>
      <c r="I324" s="30">
        <v>86</v>
      </c>
    </row>
    <row r="325" spans="1:9" x14ac:dyDescent="0.35">
      <c r="A325" s="31">
        <v>44248</v>
      </c>
      <c r="B325" s="30">
        <v>888</v>
      </c>
      <c r="C325" s="30">
        <f t="shared" si="0"/>
        <v>-39</v>
      </c>
      <c r="D325" s="27">
        <f t="shared" si="1"/>
        <v>1011.875</v>
      </c>
      <c r="E325" s="30">
        <v>229</v>
      </c>
      <c r="F325" s="30">
        <f t="shared" si="2"/>
        <v>-5</v>
      </c>
      <c r="G325" s="30">
        <v>140</v>
      </c>
      <c r="H325" s="30">
        <f t="shared" si="3"/>
        <v>-13</v>
      </c>
      <c r="I325" s="30">
        <v>91</v>
      </c>
    </row>
    <row r="326" spans="1:9" x14ac:dyDescent="0.35">
      <c r="A326" s="31">
        <v>44249</v>
      </c>
      <c r="B326" s="30">
        <v>879</v>
      </c>
      <c r="C326" s="30">
        <f t="shared" si="0"/>
        <v>-9</v>
      </c>
      <c r="D326" s="27">
        <f t="shared" si="1"/>
        <v>983.375</v>
      </c>
      <c r="E326" s="30">
        <v>225</v>
      </c>
      <c r="F326" s="30">
        <f t="shared" si="2"/>
        <v>-4</v>
      </c>
      <c r="G326" s="30">
        <v>147</v>
      </c>
      <c r="H326" s="30">
        <f t="shared" si="3"/>
        <v>7</v>
      </c>
      <c r="I326" s="30">
        <v>88</v>
      </c>
    </row>
    <row r="327" spans="1:9" x14ac:dyDescent="0.35">
      <c r="A327" s="31">
        <v>44250</v>
      </c>
      <c r="B327" s="30">
        <v>875</v>
      </c>
      <c r="C327" s="30">
        <f t="shared" si="0"/>
        <v>-4</v>
      </c>
      <c r="D327" s="27">
        <f t="shared" si="1"/>
        <v>955.75</v>
      </c>
      <c r="E327" s="30">
        <v>219</v>
      </c>
      <c r="F327" s="30">
        <f t="shared" si="2"/>
        <v>-6</v>
      </c>
      <c r="G327" s="30">
        <v>151</v>
      </c>
      <c r="H327" s="30">
        <f t="shared" si="3"/>
        <v>4</v>
      </c>
      <c r="I327" s="30">
        <v>104</v>
      </c>
    </row>
    <row r="328" spans="1:9" x14ac:dyDescent="0.35">
      <c r="A328" s="31">
        <v>44251</v>
      </c>
      <c r="B328" s="30">
        <v>853</v>
      </c>
      <c r="C328" s="30">
        <f t="shared" si="0"/>
        <v>-22</v>
      </c>
      <c r="D328" s="27">
        <f t="shared" si="1"/>
        <v>926.375</v>
      </c>
      <c r="E328" s="30">
        <v>221</v>
      </c>
      <c r="F328" s="30">
        <f t="shared" si="2"/>
        <v>2</v>
      </c>
      <c r="G328" s="30">
        <v>142</v>
      </c>
      <c r="H328" s="30">
        <f t="shared" si="3"/>
        <v>-9</v>
      </c>
      <c r="I328" s="30">
        <v>114</v>
      </c>
    </row>
    <row r="329" spans="1:9" x14ac:dyDescent="0.35">
      <c r="A329" s="31">
        <v>44252</v>
      </c>
      <c r="B329" s="30">
        <v>807</v>
      </c>
      <c r="C329" s="30">
        <f t="shared" si="0"/>
        <v>-46</v>
      </c>
      <c r="D329" s="27">
        <f t="shared" si="1"/>
        <v>898.625</v>
      </c>
      <c r="E329" s="30">
        <v>211</v>
      </c>
      <c r="F329" s="30">
        <f t="shared" si="2"/>
        <v>-10</v>
      </c>
      <c r="G329" s="30">
        <v>137</v>
      </c>
      <c r="H329" s="30">
        <f t="shared" si="3"/>
        <v>-5</v>
      </c>
      <c r="I329" s="30">
        <v>88</v>
      </c>
    </row>
    <row r="330" spans="1:9" x14ac:dyDescent="0.35">
      <c r="A330" s="31">
        <v>44253</v>
      </c>
      <c r="B330" s="30">
        <v>785</v>
      </c>
      <c r="C330" s="30">
        <f t="shared" si="0"/>
        <v>-22</v>
      </c>
      <c r="D330" s="27">
        <f t="shared" si="1"/>
        <v>873</v>
      </c>
      <c r="E330" s="30">
        <v>204</v>
      </c>
      <c r="F330" s="30">
        <f t="shared" si="2"/>
        <v>-7</v>
      </c>
      <c r="G330" s="30">
        <v>139</v>
      </c>
      <c r="H330" s="30">
        <f t="shared" si="3"/>
        <v>2</v>
      </c>
      <c r="I330" s="30">
        <v>97</v>
      </c>
    </row>
    <row r="331" spans="1:9" x14ac:dyDescent="0.35">
      <c r="A331" s="31">
        <v>44254</v>
      </c>
      <c r="B331" s="30">
        <v>760</v>
      </c>
      <c r="C331" s="30">
        <f t="shared" si="0"/>
        <v>-25</v>
      </c>
      <c r="D331" s="27">
        <f t="shared" si="1"/>
        <v>846.75</v>
      </c>
      <c r="E331" s="30">
        <v>183</v>
      </c>
      <c r="F331" s="30">
        <f t="shared" si="2"/>
        <v>-21</v>
      </c>
      <c r="G331" s="30">
        <v>124</v>
      </c>
      <c r="H331" s="30">
        <f t="shared" si="3"/>
        <v>-15</v>
      </c>
      <c r="I331" s="30">
        <v>92</v>
      </c>
    </row>
    <row r="332" spans="1:9" x14ac:dyDescent="0.35">
      <c r="A332" s="31">
        <v>44255</v>
      </c>
      <c r="B332" s="30">
        <v>788</v>
      </c>
      <c r="C332" s="30">
        <f t="shared" si="0"/>
        <v>28</v>
      </c>
      <c r="D332" s="27">
        <f t="shared" si="1"/>
        <v>829.375</v>
      </c>
      <c r="E332" s="30">
        <v>184</v>
      </c>
      <c r="F332" s="30">
        <f t="shared" si="2"/>
        <v>1</v>
      </c>
      <c r="G332" s="30">
        <v>119</v>
      </c>
      <c r="H332" s="30">
        <f t="shared" si="3"/>
        <v>-5</v>
      </c>
      <c r="I332" s="30">
        <v>89</v>
      </c>
    </row>
    <row r="333" spans="1:9" x14ac:dyDescent="0.35">
      <c r="A333" s="31">
        <v>44256</v>
      </c>
      <c r="B333" s="30">
        <v>775</v>
      </c>
      <c r="C333" s="30">
        <f t="shared" si="0"/>
        <v>-13</v>
      </c>
      <c r="D333" s="27">
        <f t="shared" si="1"/>
        <v>815.25</v>
      </c>
      <c r="E333" s="30">
        <v>187</v>
      </c>
      <c r="F333" s="30">
        <f t="shared" si="2"/>
        <v>3</v>
      </c>
      <c r="G333" s="30">
        <v>116</v>
      </c>
      <c r="H333" s="30">
        <f t="shared" si="3"/>
        <v>-3</v>
      </c>
      <c r="I333" s="30">
        <v>65</v>
      </c>
    </row>
    <row r="334" spans="1:9" x14ac:dyDescent="0.35">
      <c r="A334" s="31">
        <v>44257</v>
      </c>
      <c r="B334" s="30">
        <v>755</v>
      </c>
      <c r="C334" s="30">
        <f t="shared" si="0"/>
        <v>-20</v>
      </c>
      <c r="D334" s="27">
        <f t="shared" si="1"/>
        <v>799.75</v>
      </c>
      <c r="E334" s="30">
        <v>173</v>
      </c>
      <c r="F334" s="30">
        <f t="shared" si="2"/>
        <v>-14</v>
      </c>
      <c r="G334" s="30">
        <v>109</v>
      </c>
      <c r="H334" s="30">
        <f t="shared" si="3"/>
        <v>-7</v>
      </c>
      <c r="I334" s="30">
        <v>95</v>
      </c>
    </row>
    <row r="335" spans="1:9" x14ac:dyDescent="0.35">
      <c r="A335" s="31">
        <v>44258</v>
      </c>
      <c r="B335" s="30">
        <v>741</v>
      </c>
      <c r="C335" s="30">
        <f t="shared" si="0"/>
        <v>-14</v>
      </c>
      <c r="D335" s="27">
        <f t="shared" si="1"/>
        <v>783</v>
      </c>
      <c r="E335" s="30">
        <v>168</v>
      </c>
      <c r="F335" s="30">
        <f t="shared" si="2"/>
        <v>-5</v>
      </c>
      <c r="G335" s="30">
        <v>100</v>
      </c>
      <c r="H335" s="30">
        <f t="shared" si="3"/>
        <v>-9</v>
      </c>
      <c r="I335" s="30">
        <v>89</v>
      </c>
    </row>
    <row r="336" spans="1:9" x14ac:dyDescent="0.35">
      <c r="A336" s="31">
        <v>44259</v>
      </c>
      <c r="B336" s="30">
        <v>716</v>
      </c>
      <c r="C336" s="30">
        <f t="shared" si="0"/>
        <v>-25</v>
      </c>
      <c r="D336" s="27">
        <f t="shared" si="1"/>
        <v>765.875</v>
      </c>
      <c r="E336" s="30">
        <v>180</v>
      </c>
      <c r="F336" s="30">
        <f t="shared" si="2"/>
        <v>12</v>
      </c>
      <c r="G336" s="30">
        <v>109</v>
      </c>
      <c r="H336" s="30">
        <f t="shared" si="3"/>
        <v>9</v>
      </c>
      <c r="I336" s="30">
        <v>100</v>
      </c>
    </row>
    <row r="337" spans="1:9" x14ac:dyDescent="0.35">
      <c r="A337" s="31">
        <v>44260</v>
      </c>
      <c r="B337" s="30">
        <v>687</v>
      </c>
      <c r="C337" s="30">
        <f t="shared" si="0"/>
        <v>-29</v>
      </c>
      <c r="D337" s="27">
        <f t="shared" si="1"/>
        <v>750.875</v>
      </c>
      <c r="E337" s="30">
        <v>176</v>
      </c>
      <c r="F337" s="30">
        <f t="shared" si="2"/>
        <v>-4</v>
      </c>
      <c r="G337" s="30">
        <v>114</v>
      </c>
      <c r="H337" s="30">
        <f t="shared" si="3"/>
        <v>5</v>
      </c>
      <c r="I337" s="30">
        <v>99</v>
      </c>
    </row>
    <row r="338" spans="1:9" x14ac:dyDescent="0.35">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35">
      <c r="A339" s="31">
        <v>44262</v>
      </c>
      <c r="B339" s="30">
        <v>672</v>
      </c>
      <c r="C339" s="30">
        <f t="shared" si="4"/>
        <v>7</v>
      </c>
      <c r="D339" s="27">
        <f t="shared" si="1"/>
        <v>724.875</v>
      </c>
      <c r="E339" s="30">
        <v>180</v>
      </c>
      <c r="F339" s="30">
        <f t="shared" si="2"/>
        <v>6</v>
      </c>
      <c r="G339" s="30">
        <v>123</v>
      </c>
      <c r="H339" s="30">
        <f t="shared" si="3"/>
        <v>7</v>
      </c>
      <c r="I339" s="30">
        <v>79</v>
      </c>
    </row>
    <row r="340" spans="1:9" x14ac:dyDescent="0.35">
      <c r="A340" s="31">
        <v>44263</v>
      </c>
      <c r="B340" s="30">
        <v>704</v>
      </c>
      <c r="C340" s="30">
        <f t="shared" si="4"/>
        <v>32</v>
      </c>
      <c r="D340" s="27">
        <f t="shared" si="1"/>
        <v>714.375</v>
      </c>
      <c r="E340" s="30">
        <v>185</v>
      </c>
      <c r="F340" s="30">
        <f t="shared" si="2"/>
        <v>5</v>
      </c>
      <c r="G340" s="30">
        <v>117</v>
      </c>
      <c r="H340" s="30">
        <f t="shared" si="3"/>
        <v>-6</v>
      </c>
      <c r="I340" s="30">
        <v>80</v>
      </c>
    </row>
    <row r="341" spans="1:9" x14ac:dyDescent="0.35">
      <c r="A341" s="31">
        <v>44264</v>
      </c>
      <c r="B341" s="30">
        <v>689</v>
      </c>
      <c r="C341" s="30">
        <f t="shared" si="4"/>
        <v>-15</v>
      </c>
      <c r="D341" s="27">
        <f t="shared" si="1"/>
        <v>703.625</v>
      </c>
      <c r="E341" s="30">
        <v>183</v>
      </c>
      <c r="F341" s="30">
        <f t="shared" si="2"/>
        <v>-2</v>
      </c>
      <c r="G341" s="30">
        <v>121</v>
      </c>
      <c r="H341" s="30">
        <f t="shared" si="3"/>
        <v>4</v>
      </c>
      <c r="I341" s="30">
        <v>94</v>
      </c>
    </row>
    <row r="342" spans="1:9" x14ac:dyDescent="0.35">
      <c r="A342" s="31">
        <v>44265</v>
      </c>
      <c r="B342" s="30">
        <v>680</v>
      </c>
      <c r="C342" s="30">
        <f t="shared" si="4"/>
        <v>-9</v>
      </c>
      <c r="D342" s="27">
        <f t="shared" si="1"/>
        <v>694.25</v>
      </c>
      <c r="E342" s="30">
        <v>176</v>
      </c>
      <c r="F342" s="30">
        <f t="shared" si="2"/>
        <v>-7</v>
      </c>
      <c r="G342" s="30">
        <v>122</v>
      </c>
      <c r="H342" s="30">
        <f t="shared" si="3"/>
        <v>1</v>
      </c>
      <c r="I342" s="30">
        <v>93</v>
      </c>
    </row>
    <row r="343" spans="1:9" x14ac:dyDescent="0.35">
      <c r="A343" s="31">
        <v>44266</v>
      </c>
      <c r="B343" s="30">
        <v>641</v>
      </c>
      <c r="C343" s="30">
        <f t="shared" si="4"/>
        <v>-39</v>
      </c>
      <c r="D343" s="27">
        <f t="shared" si="1"/>
        <v>681.75</v>
      </c>
      <c r="E343" s="30">
        <v>170</v>
      </c>
      <c r="F343" s="30">
        <f t="shared" si="2"/>
        <v>-6</v>
      </c>
      <c r="G343" s="30">
        <v>116</v>
      </c>
      <c r="H343" s="30">
        <f t="shared" si="3"/>
        <v>-6</v>
      </c>
      <c r="I343" s="30">
        <v>68</v>
      </c>
    </row>
    <row r="344" spans="1:9" x14ac:dyDescent="0.35">
      <c r="A344" s="31">
        <v>44267</v>
      </c>
      <c r="B344" s="30">
        <v>643</v>
      </c>
      <c r="C344" s="30">
        <f t="shared" si="4"/>
        <v>2</v>
      </c>
      <c r="D344" s="27">
        <f t="shared" si="1"/>
        <v>672.625</v>
      </c>
      <c r="E344" s="30">
        <v>176</v>
      </c>
      <c r="F344" s="30">
        <f t="shared" si="2"/>
        <v>6</v>
      </c>
      <c r="G344" s="30">
        <v>109</v>
      </c>
      <c r="H344" s="30">
        <f t="shared" si="3"/>
        <v>-7</v>
      </c>
      <c r="I344" s="30">
        <v>86</v>
      </c>
    </row>
    <row r="345" spans="1:9" x14ac:dyDescent="0.35">
      <c r="A345" s="31">
        <v>44268</v>
      </c>
      <c r="B345" s="30">
        <v>636</v>
      </c>
      <c r="C345" s="30">
        <f t="shared" si="4"/>
        <v>-7</v>
      </c>
      <c r="D345" s="27">
        <f t="shared" si="1"/>
        <v>666.25</v>
      </c>
      <c r="E345" s="30">
        <v>169</v>
      </c>
      <c r="F345" s="30">
        <f t="shared" si="2"/>
        <v>-7</v>
      </c>
      <c r="G345" s="30">
        <v>95</v>
      </c>
      <c r="H345" s="30">
        <f t="shared" si="3"/>
        <v>-14</v>
      </c>
      <c r="I345" s="30">
        <v>74</v>
      </c>
    </row>
    <row r="346" spans="1:9" x14ac:dyDescent="0.35">
      <c r="A346" s="31">
        <v>44269</v>
      </c>
      <c r="B346" s="30">
        <v>624</v>
      </c>
      <c r="C346" s="30">
        <f t="shared" si="4"/>
        <v>-12</v>
      </c>
      <c r="D346" s="27">
        <f t="shared" si="1"/>
        <v>661.125</v>
      </c>
      <c r="E346" s="30">
        <v>169</v>
      </c>
      <c r="F346" s="30">
        <f t="shared" si="2"/>
        <v>0</v>
      </c>
      <c r="G346" s="30">
        <v>94</v>
      </c>
      <c r="H346" s="30">
        <f t="shared" si="3"/>
        <v>-1</v>
      </c>
      <c r="I346" s="30">
        <v>74</v>
      </c>
    </row>
    <row r="347" spans="1:9" x14ac:dyDescent="0.35">
      <c r="A347" s="31">
        <v>44270</v>
      </c>
      <c r="B347" s="30">
        <v>619</v>
      </c>
      <c r="C347" s="30">
        <f t="shared" si="4"/>
        <v>-5</v>
      </c>
      <c r="D347" s="27">
        <f t="shared" si="1"/>
        <v>654.5</v>
      </c>
      <c r="E347" s="30">
        <v>164</v>
      </c>
      <c r="F347" s="30">
        <f t="shared" si="2"/>
        <v>-5</v>
      </c>
      <c r="G347" s="30">
        <v>99</v>
      </c>
      <c r="H347" s="30">
        <f t="shared" si="3"/>
        <v>5</v>
      </c>
      <c r="I347" s="30">
        <v>64</v>
      </c>
    </row>
    <row r="348" spans="1:9" x14ac:dyDescent="0.35">
      <c r="A348" s="31">
        <v>44271</v>
      </c>
      <c r="B348" s="30">
        <v>620</v>
      </c>
      <c r="C348" s="30">
        <f t="shared" si="4"/>
        <v>1</v>
      </c>
      <c r="D348" s="27">
        <f t="shared" si="1"/>
        <v>644</v>
      </c>
      <c r="E348" s="30">
        <v>158</v>
      </c>
      <c r="F348" s="30">
        <f t="shared" si="2"/>
        <v>-6</v>
      </c>
      <c r="G348" s="30">
        <v>102</v>
      </c>
      <c r="H348" s="30">
        <f t="shared" si="3"/>
        <v>3</v>
      </c>
      <c r="I348" s="30">
        <v>80</v>
      </c>
    </row>
    <row r="349" spans="1:9" x14ac:dyDescent="0.35">
      <c r="A349" s="31">
        <v>44272</v>
      </c>
      <c r="B349" s="30">
        <v>591</v>
      </c>
      <c r="C349" s="30">
        <f t="shared" si="4"/>
        <v>-29</v>
      </c>
      <c r="D349" s="27">
        <f t="shared" si="1"/>
        <v>631.75</v>
      </c>
      <c r="E349" s="30">
        <v>163</v>
      </c>
      <c r="F349" s="30">
        <f t="shared" si="2"/>
        <v>5</v>
      </c>
      <c r="G349" s="30">
        <v>98</v>
      </c>
      <c r="H349" s="30">
        <f t="shared" si="3"/>
        <v>-4</v>
      </c>
      <c r="I349" s="30">
        <v>75</v>
      </c>
    </row>
    <row r="350" spans="1:9" x14ac:dyDescent="0.35">
      <c r="A350" s="31">
        <v>44273</v>
      </c>
      <c r="B350" s="30">
        <v>586</v>
      </c>
      <c r="C350" s="30">
        <f t="shared" si="4"/>
        <v>-5</v>
      </c>
      <c r="D350" s="27">
        <f t="shared" si="1"/>
        <v>620</v>
      </c>
      <c r="E350" s="30">
        <v>157</v>
      </c>
      <c r="F350" s="30">
        <f t="shared" si="2"/>
        <v>-6</v>
      </c>
      <c r="G350" s="30">
        <v>92</v>
      </c>
      <c r="H350" s="30">
        <f t="shared" si="3"/>
        <v>-6</v>
      </c>
      <c r="I350" s="30">
        <v>84</v>
      </c>
    </row>
    <row r="351" spans="1:9" x14ac:dyDescent="0.35">
      <c r="A351" s="31">
        <v>44274</v>
      </c>
      <c r="B351" s="30">
        <v>588</v>
      </c>
      <c r="C351" s="30">
        <f t="shared" si="4"/>
        <v>2</v>
      </c>
      <c r="D351" s="27">
        <f t="shared" si="1"/>
        <v>613.375</v>
      </c>
      <c r="E351" s="30">
        <v>152</v>
      </c>
      <c r="F351" s="30">
        <f t="shared" si="2"/>
        <v>-5</v>
      </c>
      <c r="G351" s="30">
        <v>92</v>
      </c>
      <c r="H351" s="30">
        <f t="shared" si="3"/>
        <v>0</v>
      </c>
      <c r="I351" s="30">
        <v>75</v>
      </c>
    </row>
    <row r="352" spans="1:9" x14ac:dyDescent="0.35">
      <c r="A352" s="31">
        <v>44275</v>
      </c>
      <c r="B352" s="30">
        <v>580</v>
      </c>
      <c r="C352" s="30">
        <f t="shared" si="4"/>
        <v>-8</v>
      </c>
      <c r="D352" s="27">
        <f t="shared" si="1"/>
        <v>605.5</v>
      </c>
      <c r="E352" s="30">
        <v>144</v>
      </c>
      <c r="F352" s="30">
        <f t="shared" si="2"/>
        <v>-8</v>
      </c>
      <c r="G352" s="30">
        <v>88</v>
      </c>
      <c r="H352" s="30">
        <f t="shared" si="3"/>
        <v>-4</v>
      </c>
      <c r="I352" s="30">
        <v>98</v>
      </c>
    </row>
    <row r="353" spans="1:9" x14ac:dyDescent="0.35">
      <c r="A353" s="31">
        <v>44276</v>
      </c>
      <c r="B353" s="30">
        <v>603</v>
      </c>
      <c r="C353" s="30">
        <f t="shared" si="4"/>
        <v>23</v>
      </c>
      <c r="D353" s="27">
        <f t="shared" si="1"/>
        <v>601.375</v>
      </c>
      <c r="E353" s="30">
        <v>145</v>
      </c>
      <c r="F353" s="30">
        <f t="shared" si="2"/>
        <v>1</v>
      </c>
      <c r="G353" s="30">
        <v>88</v>
      </c>
      <c r="H353" s="30">
        <f t="shared" si="3"/>
        <v>0</v>
      </c>
      <c r="I353" s="30">
        <v>80</v>
      </c>
    </row>
    <row r="354" spans="1:9" x14ac:dyDescent="0.35">
      <c r="A354" s="31">
        <v>44277</v>
      </c>
      <c r="B354" s="30">
        <v>608</v>
      </c>
      <c r="C354" s="30">
        <f t="shared" si="4"/>
        <v>5</v>
      </c>
      <c r="D354" s="27">
        <f t="shared" si="1"/>
        <v>599.375</v>
      </c>
      <c r="E354" s="30">
        <v>148</v>
      </c>
      <c r="F354" s="30">
        <f t="shared" si="2"/>
        <v>3</v>
      </c>
      <c r="G354" s="30">
        <v>86</v>
      </c>
      <c r="H354" s="30">
        <f t="shared" si="3"/>
        <v>-2</v>
      </c>
      <c r="I354" s="30">
        <v>78</v>
      </c>
    </row>
    <row r="355" spans="1:9" x14ac:dyDescent="0.35">
      <c r="A355" s="31">
        <v>44278</v>
      </c>
      <c r="B355" s="30">
        <v>628</v>
      </c>
      <c r="C355" s="30">
        <f t="shared" si="4"/>
        <v>20</v>
      </c>
      <c r="D355" s="27">
        <f t="shared" si="1"/>
        <v>600.5</v>
      </c>
      <c r="E355" s="30">
        <v>147</v>
      </c>
      <c r="F355" s="30">
        <f t="shared" si="2"/>
        <v>-1</v>
      </c>
      <c r="G355" s="30">
        <v>86</v>
      </c>
      <c r="H355" s="30">
        <f t="shared" si="3"/>
        <v>0</v>
      </c>
      <c r="I355" s="30">
        <v>87</v>
      </c>
    </row>
    <row r="356" spans="1:9" x14ac:dyDescent="0.35">
      <c r="A356" s="31">
        <v>44279</v>
      </c>
      <c r="B356" s="30">
        <v>631</v>
      </c>
      <c r="C356" s="30">
        <f t="shared" si="4"/>
        <v>3</v>
      </c>
      <c r="D356" s="27">
        <f t="shared" si="1"/>
        <v>601.875</v>
      </c>
      <c r="E356" s="30">
        <v>137</v>
      </c>
      <c r="F356" s="30">
        <f t="shared" si="2"/>
        <v>-10</v>
      </c>
      <c r="G356" s="30">
        <v>87</v>
      </c>
      <c r="H356" s="30">
        <f t="shared" si="3"/>
        <v>1</v>
      </c>
      <c r="I356" s="30">
        <v>91</v>
      </c>
    </row>
    <row r="357" spans="1:9" x14ac:dyDescent="0.35">
      <c r="A357" s="31">
        <v>44280</v>
      </c>
      <c r="B357" s="30">
        <v>622</v>
      </c>
      <c r="C357" s="30">
        <f t="shared" si="4"/>
        <v>-9</v>
      </c>
      <c r="D357" s="27">
        <f t="shared" si="1"/>
        <v>605.75</v>
      </c>
      <c r="E357" s="30">
        <v>139</v>
      </c>
      <c r="F357" s="30">
        <f t="shared" si="2"/>
        <v>2</v>
      </c>
      <c r="G357" s="30">
        <v>84</v>
      </c>
      <c r="H357" s="30">
        <f t="shared" si="3"/>
        <v>-3</v>
      </c>
      <c r="I357" s="30">
        <v>73</v>
      </c>
    </row>
    <row r="358" spans="1:9" x14ac:dyDescent="0.35">
      <c r="A358" s="31">
        <v>44281</v>
      </c>
      <c r="B358" s="30">
        <v>654</v>
      </c>
      <c r="C358" s="30">
        <f t="shared" si="4"/>
        <v>32</v>
      </c>
      <c r="D358" s="27">
        <f t="shared" si="1"/>
        <v>614.25</v>
      </c>
      <c r="E358" s="30">
        <v>143</v>
      </c>
      <c r="F358" s="30">
        <f t="shared" si="2"/>
        <v>4</v>
      </c>
      <c r="G358" s="30">
        <v>86</v>
      </c>
      <c r="H358" s="30">
        <f t="shared" si="3"/>
        <v>2</v>
      </c>
      <c r="I358" s="30">
        <v>102</v>
      </c>
    </row>
    <row r="359" spans="1:9" x14ac:dyDescent="0.35">
      <c r="A359" s="31">
        <v>44282</v>
      </c>
      <c r="B359" s="30">
        <v>657</v>
      </c>
      <c r="C359" s="30">
        <f t="shared" si="4"/>
        <v>3</v>
      </c>
      <c r="D359" s="27">
        <f t="shared" si="1"/>
        <v>622.875</v>
      </c>
      <c r="E359" s="30">
        <v>141</v>
      </c>
      <c r="F359" s="30">
        <f t="shared" si="2"/>
        <v>-2</v>
      </c>
      <c r="G359" s="30">
        <v>92</v>
      </c>
      <c r="H359" s="30">
        <f t="shared" si="3"/>
        <v>6</v>
      </c>
      <c r="I359" s="30">
        <v>100</v>
      </c>
    </row>
    <row r="360" spans="1:9" x14ac:dyDescent="0.35">
      <c r="A360" s="31">
        <v>44283</v>
      </c>
      <c r="B360" s="30">
        <v>675</v>
      </c>
      <c r="C360" s="30">
        <f t="shared" si="4"/>
        <v>18</v>
      </c>
      <c r="D360" s="27">
        <f t="shared" si="1"/>
        <v>634.75</v>
      </c>
      <c r="E360" s="30">
        <v>159</v>
      </c>
      <c r="F360" s="30">
        <f t="shared" si="2"/>
        <v>18</v>
      </c>
      <c r="G360" s="30">
        <v>93</v>
      </c>
      <c r="H360" s="30">
        <f t="shared" si="3"/>
        <v>1</v>
      </c>
      <c r="I360" s="30">
        <v>86</v>
      </c>
    </row>
    <row r="361" spans="1:9" x14ac:dyDescent="0.35">
      <c r="A361" s="31">
        <v>44284</v>
      </c>
      <c r="B361" s="30">
        <v>711</v>
      </c>
      <c r="C361" s="30">
        <f t="shared" si="4"/>
        <v>36</v>
      </c>
      <c r="D361" s="27">
        <f t="shared" si="1"/>
        <v>648.25</v>
      </c>
      <c r="E361" s="30">
        <v>172</v>
      </c>
      <c r="F361" s="30">
        <f t="shared" si="2"/>
        <v>13</v>
      </c>
      <c r="G361" s="30">
        <v>95</v>
      </c>
      <c r="H361" s="30">
        <f t="shared" si="3"/>
        <v>2</v>
      </c>
      <c r="I361" s="30">
        <v>80</v>
      </c>
    </row>
    <row r="362" spans="1:9" x14ac:dyDescent="0.35">
      <c r="A362" s="31">
        <v>44285</v>
      </c>
      <c r="B362" s="30">
        <v>690</v>
      </c>
      <c r="C362" s="30">
        <f t="shared" si="4"/>
        <v>-21</v>
      </c>
      <c r="D362" s="27">
        <f t="shared" si="1"/>
        <v>658.5</v>
      </c>
      <c r="E362" s="30">
        <v>169</v>
      </c>
      <c r="F362" s="30">
        <f t="shared" si="2"/>
        <v>-3</v>
      </c>
      <c r="G362" s="30">
        <v>93</v>
      </c>
      <c r="H362" s="30">
        <f t="shared" si="3"/>
        <v>-2</v>
      </c>
      <c r="I362" s="30">
        <v>98</v>
      </c>
    </row>
    <row r="363" spans="1:9" x14ac:dyDescent="0.35">
      <c r="A363" s="31">
        <v>44286</v>
      </c>
      <c r="B363" s="30">
        <v>700</v>
      </c>
      <c r="C363" s="30">
        <f t="shared" si="4"/>
        <v>10</v>
      </c>
      <c r="D363" s="27">
        <f t="shared" si="1"/>
        <v>667.5</v>
      </c>
      <c r="E363" s="30">
        <v>166</v>
      </c>
      <c r="F363" s="30">
        <f t="shared" si="2"/>
        <v>-3</v>
      </c>
      <c r="G363" s="30">
        <v>86</v>
      </c>
      <c r="H363" s="30">
        <f t="shared" si="3"/>
        <v>-7</v>
      </c>
      <c r="I363" s="30">
        <v>93</v>
      </c>
    </row>
    <row r="364" spans="1:9" x14ac:dyDescent="0.35">
      <c r="A364" s="31">
        <v>44287</v>
      </c>
      <c r="B364" s="30">
        <v>705</v>
      </c>
      <c r="C364" s="30">
        <f t="shared" si="4"/>
        <v>5</v>
      </c>
      <c r="D364" s="27">
        <f t="shared" si="1"/>
        <v>676.75</v>
      </c>
      <c r="E364" s="30">
        <v>160</v>
      </c>
      <c r="F364" s="30">
        <f t="shared" si="2"/>
        <v>-6</v>
      </c>
      <c r="G364" s="30">
        <v>90</v>
      </c>
      <c r="H364" s="30">
        <f t="shared" si="3"/>
        <v>4</v>
      </c>
      <c r="I364" s="30">
        <v>101</v>
      </c>
    </row>
    <row r="365" spans="1:9" x14ac:dyDescent="0.35">
      <c r="A365" s="31">
        <v>44288</v>
      </c>
      <c r="B365" s="30">
        <v>707</v>
      </c>
      <c r="C365" s="30">
        <f t="shared" si="4"/>
        <v>2</v>
      </c>
      <c r="D365" s="27">
        <f t="shared" ref="D365:D381" si="5">AVERAGE(B358:B365)</f>
        <v>687.375</v>
      </c>
      <c r="E365" s="30">
        <v>164</v>
      </c>
      <c r="F365" s="30">
        <f t="shared" ref="F365:F414" si="6">E365-E364</f>
        <v>4</v>
      </c>
      <c r="G365" s="30">
        <v>93</v>
      </c>
      <c r="H365" s="30">
        <f t="shared" ref="H365:H414" si="7">G365-G364</f>
        <v>3</v>
      </c>
      <c r="I365" s="30">
        <v>105</v>
      </c>
    </row>
    <row r="366" spans="1:9" x14ac:dyDescent="0.35">
      <c r="A366" s="31">
        <v>44289</v>
      </c>
      <c r="B366" s="30">
        <v>715</v>
      </c>
      <c r="C366" s="30">
        <f t="shared" si="4"/>
        <v>8</v>
      </c>
      <c r="D366" s="27">
        <f t="shared" si="5"/>
        <v>695</v>
      </c>
      <c r="E366" s="30">
        <v>167</v>
      </c>
      <c r="F366" s="30">
        <f t="shared" si="6"/>
        <v>3</v>
      </c>
      <c r="G366" s="30">
        <v>97</v>
      </c>
      <c r="H366" s="30">
        <f t="shared" si="7"/>
        <v>4</v>
      </c>
      <c r="I366" s="30">
        <v>91</v>
      </c>
    </row>
    <row r="367" spans="1:9" x14ac:dyDescent="0.35">
      <c r="A367" s="31">
        <v>44290</v>
      </c>
      <c r="B367" s="30">
        <v>707</v>
      </c>
      <c r="C367" s="30">
        <f t="shared" si="4"/>
        <v>-8</v>
      </c>
      <c r="D367" s="27">
        <f t="shared" si="5"/>
        <v>701.25</v>
      </c>
      <c r="E367" s="30">
        <v>163</v>
      </c>
      <c r="F367" s="30">
        <f t="shared" si="6"/>
        <v>-4</v>
      </c>
      <c r="G367" s="30">
        <v>93</v>
      </c>
      <c r="H367" s="30">
        <f t="shared" si="7"/>
        <v>-4</v>
      </c>
      <c r="I367" s="30">
        <v>82</v>
      </c>
    </row>
    <row r="368" spans="1:9" x14ac:dyDescent="0.35">
      <c r="A368" s="31">
        <v>44291</v>
      </c>
      <c r="B368" s="30">
        <v>725</v>
      </c>
      <c r="C368" s="30">
        <f t="shared" si="4"/>
        <v>18</v>
      </c>
      <c r="D368" s="27">
        <f t="shared" si="5"/>
        <v>707.5</v>
      </c>
      <c r="E368" s="30">
        <v>169</v>
      </c>
      <c r="F368" s="30">
        <f t="shared" si="6"/>
        <v>6</v>
      </c>
      <c r="G368" s="30">
        <v>97</v>
      </c>
      <c r="H368" s="30">
        <f t="shared" si="7"/>
        <v>4</v>
      </c>
      <c r="I368" s="30">
        <v>95</v>
      </c>
    </row>
    <row r="369" spans="1:9" x14ac:dyDescent="0.35">
      <c r="A369" s="132">
        <v>44292</v>
      </c>
      <c r="B369" s="30">
        <v>755</v>
      </c>
      <c r="C369" s="131">
        <f t="shared" si="4"/>
        <v>30</v>
      </c>
      <c r="D369" s="87">
        <f t="shared" si="5"/>
        <v>713</v>
      </c>
      <c r="E369" s="30">
        <v>179</v>
      </c>
      <c r="F369" s="131">
        <f t="shared" si="6"/>
        <v>10</v>
      </c>
      <c r="G369" s="30">
        <v>105</v>
      </c>
      <c r="H369" s="131">
        <f t="shared" si="7"/>
        <v>8</v>
      </c>
      <c r="I369" s="30">
        <v>100</v>
      </c>
    </row>
    <row r="370" spans="1:9" x14ac:dyDescent="0.35">
      <c r="A370" s="31">
        <v>44293</v>
      </c>
      <c r="B370" s="30">
        <v>735</v>
      </c>
      <c r="C370" s="131">
        <f t="shared" si="4"/>
        <v>-20</v>
      </c>
      <c r="D370" s="87">
        <f t="shared" si="5"/>
        <v>718.625</v>
      </c>
      <c r="E370" s="30">
        <v>176</v>
      </c>
      <c r="F370" s="131">
        <f t="shared" si="6"/>
        <v>-3</v>
      </c>
      <c r="G370" s="30">
        <v>95</v>
      </c>
      <c r="H370" s="131">
        <f t="shared" si="7"/>
        <v>-10</v>
      </c>
      <c r="I370" s="30">
        <v>92</v>
      </c>
    </row>
    <row r="371" spans="1:9" x14ac:dyDescent="0.35">
      <c r="A371" s="132">
        <v>44294</v>
      </c>
      <c r="B371" s="30">
        <v>711</v>
      </c>
      <c r="C371" s="131">
        <f t="shared" si="4"/>
        <v>-24</v>
      </c>
      <c r="D371" s="87">
        <f t="shared" si="5"/>
        <v>720</v>
      </c>
      <c r="E371" s="30">
        <v>174</v>
      </c>
      <c r="F371" s="131">
        <f t="shared" si="6"/>
        <v>-2</v>
      </c>
      <c r="G371" s="30">
        <v>106</v>
      </c>
      <c r="H371" s="131">
        <f t="shared" si="7"/>
        <v>11</v>
      </c>
      <c r="I371" s="30">
        <v>94</v>
      </c>
    </row>
    <row r="372" spans="1:9" x14ac:dyDescent="0.35">
      <c r="A372" s="31">
        <v>44295</v>
      </c>
      <c r="B372" s="30">
        <v>685</v>
      </c>
      <c r="C372" s="131">
        <f t="shared" si="4"/>
        <v>-26</v>
      </c>
      <c r="D372" s="87">
        <f t="shared" si="5"/>
        <v>717.5</v>
      </c>
      <c r="E372" s="30">
        <v>178</v>
      </c>
      <c r="F372" s="131">
        <f t="shared" si="6"/>
        <v>4</v>
      </c>
      <c r="G372" s="30">
        <v>98</v>
      </c>
      <c r="H372" s="131">
        <f t="shared" si="7"/>
        <v>-8</v>
      </c>
      <c r="I372" s="30">
        <v>89</v>
      </c>
    </row>
    <row r="373" spans="1:9" x14ac:dyDescent="0.35">
      <c r="A373" s="132">
        <v>44296</v>
      </c>
      <c r="B373" s="30">
        <v>698</v>
      </c>
      <c r="C373" s="131">
        <f t="shared" si="4"/>
        <v>13</v>
      </c>
      <c r="D373" s="87">
        <f t="shared" si="5"/>
        <v>716.375</v>
      </c>
      <c r="E373" s="30">
        <v>172</v>
      </c>
      <c r="F373" s="131">
        <f t="shared" si="6"/>
        <v>-6</v>
      </c>
      <c r="G373" s="30">
        <v>100</v>
      </c>
      <c r="H373" s="131">
        <f t="shared" si="7"/>
        <v>2</v>
      </c>
      <c r="I373" s="30">
        <v>101</v>
      </c>
    </row>
    <row r="374" spans="1:9" x14ac:dyDescent="0.35">
      <c r="A374" s="132">
        <v>44297</v>
      </c>
      <c r="B374" s="30">
        <v>699</v>
      </c>
      <c r="C374" s="131">
        <f t="shared" si="4"/>
        <v>1</v>
      </c>
      <c r="D374" s="87">
        <f t="shared" si="5"/>
        <v>714.375</v>
      </c>
      <c r="E374" s="30">
        <v>162</v>
      </c>
      <c r="F374" s="131">
        <f t="shared" si="6"/>
        <v>-10</v>
      </c>
      <c r="G374" s="30">
        <v>102</v>
      </c>
      <c r="H374" s="131">
        <f t="shared" si="7"/>
        <v>2</v>
      </c>
      <c r="I374" s="30">
        <v>82</v>
      </c>
    </row>
    <row r="375" spans="1:9" x14ac:dyDescent="0.35">
      <c r="A375" s="132">
        <v>44298</v>
      </c>
      <c r="B375" s="30">
        <v>714</v>
      </c>
      <c r="C375" s="131">
        <f t="shared" si="4"/>
        <v>15</v>
      </c>
      <c r="D375" s="87">
        <f t="shared" si="5"/>
        <v>715.25</v>
      </c>
      <c r="E375" s="30">
        <v>165</v>
      </c>
      <c r="F375" s="131">
        <f t="shared" si="6"/>
        <v>3</v>
      </c>
      <c r="G375" s="30">
        <v>100</v>
      </c>
      <c r="H375" s="131">
        <f t="shared" si="7"/>
        <v>-2</v>
      </c>
      <c r="I375" s="30">
        <v>90</v>
      </c>
    </row>
    <row r="376" spans="1:9" x14ac:dyDescent="0.35">
      <c r="A376" s="132">
        <v>44299</v>
      </c>
      <c r="B376" s="30">
        <v>711</v>
      </c>
      <c r="C376" s="131">
        <f t="shared" si="4"/>
        <v>-3</v>
      </c>
      <c r="D376" s="87">
        <f t="shared" si="5"/>
        <v>713.5</v>
      </c>
      <c r="E376" s="30">
        <v>159</v>
      </c>
      <c r="F376" s="131">
        <f t="shared" si="6"/>
        <v>-6</v>
      </c>
      <c r="G376" s="30">
        <v>101</v>
      </c>
      <c r="H376" s="131">
        <f t="shared" si="7"/>
        <v>1</v>
      </c>
      <c r="I376" s="30">
        <v>93</v>
      </c>
    </row>
    <row r="377" spans="1:9" x14ac:dyDescent="0.35">
      <c r="A377" s="31">
        <v>44300</v>
      </c>
      <c r="B377" s="30">
        <v>710</v>
      </c>
      <c r="C377" s="131">
        <f t="shared" si="4"/>
        <v>-1</v>
      </c>
      <c r="D377" s="87">
        <f t="shared" si="5"/>
        <v>707.875</v>
      </c>
      <c r="E377" s="30">
        <v>162</v>
      </c>
      <c r="F377" s="131">
        <f t="shared" si="6"/>
        <v>3</v>
      </c>
      <c r="G377" s="30">
        <v>102</v>
      </c>
      <c r="H377" s="131">
        <f t="shared" si="7"/>
        <v>1</v>
      </c>
      <c r="I377" s="30">
        <v>84</v>
      </c>
    </row>
    <row r="378" spans="1:9" x14ac:dyDescent="0.35">
      <c r="A378" s="132">
        <v>44301</v>
      </c>
      <c r="B378" s="30">
        <v>699</v>
      </c>
      <c r="C378" s="131">
        <f t="shared" si="4"/>
        <v>-11</v>
      </c>
      <c r="D378" s="87">
        <f t="shared" si="5"/>
        <v>703.375</v>
      </c>
      <c r="E378" s="30">
        <v>164</v>
      </c>
      <c r="F378" s="131">
        <f t="shared" si="6"/>
        <v>2</v>
      </c>
      <c r="G378" s="30">
        <v>98</v>
      </c>
      <c r="H378" s="131">
        <f t="shared" si="7"/>
        <v>-4</v>
      </c>
      <c r="I378" s="30">
        <v>97</v>
      </c>
    </row>
    <row r="379" spans="1:9" x14ac:dyDescent="0.35">
      <c r="A379" s="132">
        <v>44302</v>
      </c>
      <c r="B379" s="30">
        <v>693</v>
      </c>
      <c r="C379" s="131">
        <f t="shared" si="4"/>
        <v>-6</v>
      </c>
      <c r="D379" s="87">
        <f t="shared" si="5"/>
        <v>701.125</v>
      </c>
      <c r="E379" s="30">
        <v>169</v>
      </c>
      <c r="F379" s="131">
        <f t="shared" si="6"/>
        <v>5</v>
      </c>
      <c r="G379" s="30">
        <v>99</v>
      </c>
      <c r="H379" s="131">
        <f t="shared" si="7"/>
        <v>1</v>
      </c>
      <c r="I379" s="30">
        <v>108</v>
      </c>
    </row>
    <row r="380" spans="1:9" x14ac:dyDescent="0.35">
      <c r="A380" s="132">
        <v>44303</v>
      </c>
      <c r="B380" s="30">
        <v>701</v>
      </c>
      <c r="C380" s="131">
        <f t="shared" si="4"/>
        <v>8</v>
      </c>
      <c r="D380" s="87">
        <f t="shared" si="5"/>
        <v>703.125</v>
      </c>
      <c r="E380" s="30">
        <v>162</v>
      </c>
      <c r="F380" s="131">
        <f t="shared" si="6"/>
        <v>-7</v>
      </c>
      <c r="G380" s="30">
        <v>103</v>
      </c>
      <c r="H380" s="131">
        <f t="shared" si="7"/>
        <v>4</v>
      </c>
      <c r="I380" s="30">
        <v>107</v>
      </c>
    </row>
    <row r="381" spans="1:9" x14ac:dyDescent="0.35">
      <c r="A381" s="132">
        <v>44304</v>
      </c>
      <c r="B381" s="30">
        <v>705</v>
      </c>
      <c r="C381" s="131">
        <f t="shared" si="4"/>
        <v>4</v>
      </c>
      <c r="D381" s="87">
        <f t="shared" si="5"/>
        <v>704</v>
      </c>
      <c r="E381" s="30">
        <v>163</v>
      </c>
      <c r="F381" s="131">
        <f t="shared" si="6"/>
        <v>1</v>
      </c>
      <c r="G381" s="30">
        <v>95</v>
      </c>
      <c r="H381" s="131">
        <f t="shared" si="7"/>
        <v>-8</v>
      </c>
      <c r="I381" s="30">
        <v>97</v>
      </c>
    </row>
    <row r="382" spans="1:9" x14ac:dyDescent="0.35">
      <c r="A382" s="132">
        <v>44305</v>
      </c>
      <c r="B382" s="30">
        <v>708</v>
      </c>
      <c r="C382" s="131">
        <f t="shared" ref="C382" si="8">B382-B381</f>
        <v>3</v>
      </c>
      <c r="D382" s="87">
        <f t="shared" ref="D382" si="9">AVERAGE(B375:B382)</f>
        <v>705.125</v>
      </c>
      <c r="E382" s="30">
        <v>168</v>
      </c>
      <c r="F382" s="131">
        <f t="shared" si="6"/>
        <v>5</v>
      </c>
      <c r="G382" s="30">
        <v>102</v>
      </c>
      <c r="H382" s="131">
        <f t="shared" si="7"/>
        <v>7</v>
      </c>
      <c r="I382" s="30">
        <v>82</v>
      </c>
    </row>
    <row r="383" spans="1:9" x14ac:dyDescent="0.35">
      <c r="A383" s="132">
        <v>44306</v>
      </c>
      <c r="B383" s="30">
        <v>686</v>
      </c>
      <c r="C383" s="131">
        <f t="shared" ref="C383" si="10">B383-B382</f>
        <v>-22</v>
      </c>
      <c r="D383" s="87">
        <f t="shared" ref="D383" si="11">AVERAGE(B376:B383)</f>
        <v>701.625</v>
      </c>
      <c r="E383" s="30">
        <v>156</v>
      </c>
      <c r="F383" s="131">
        <f t="shared" si="6"/>
        <v>-12</v>
      </c>
      <c r="G383" s="5">
        <v>95</v>
      </c>
      <c r="H383" s="131">
        <f t="shared" si="7"/>
        <v>-7</v>
      </c>
      <c r="I383" s="30">
        <v>79</v>
      </c>
    </row>
    <row r="384" spans="1:9" x14ac:dyDescent="0.35">
      <c r="A384" s="132">
        <v>44307</v>
      </c>
      <c r="B384" s="171">
        <v>645</v>
      </c>
      <c r="C384" s="131">
        <f t="shared" ref="C384:C387" si="12">B384-B383</f>
        <v>-41</v>
      </c>
      <c r="D384" s="87">
        <f t="shared" ref="D384:D387" si="13">AVERAGE(B377:B384)</f>
        <v>693.375</v>
      </c>
      <c r="E384" s="30">
        <v>158</v>
      </c>
      <c r="F384" s="131">
        <f t="shared" si="6"/>
        <v>2</v>
      </c>
      <c r="G384" s="5">
        <v>90</v>
      </c>
      <c r="H384" s="131">
        <f t="shared" si="7"/>
        <v>-5</v>
      </c>
      <c r="I384" s="30">
        <v>93</v>
      </c>
    </row>
    <row r="385" spans="1:9" x14ac:dyDescent="0.35">
      <c r="A385" s="132">
        <v>44308</v>
      </c>
      <c r="B385" s="171">
        <v>644</v>
      </c>
      <c r="C385" s="131">
        <f t="shared" si="12"/>
        <v>-1</v>
      </c>
      <c r="D385" s="87">
        <f t="shared" si="13"/>
        <v>685.125</v>
      </c>
      <c r="E385" s="30">
        <v>156</v>
      </c>
      <c r="F385" s="131">
        <f t="shared" si="6"/>
        <v>-2</v>
      </c>
      <c r="G385" s="5">
        <v>89</v>
      </c>
      <c r="H385" s="131">
        <f t="shared" si="7"/>
        <v>-1</v>
      </c>
      <c r="I385" s="30">
        <v>80</v>
      </c>
    </row>
    <row r="386" spans="1:9" x14ac:dyDescent="0.35">
      <c r="A386" s="132">
        <v>44309</v>
      </c>
      <c r="B386" s="171">
        <v>633</v>
      </c>
      <c r="C386" s="131">
        <f t="shared" si="12"/>
        <v>-11</v>
      </c>
      <c r="D386" s="87">
        <f t="shared" si="13"/>
        <v>676.875</v>
      </c>
      <c r="E386" s="30">
        <v>144</v>
      </c>
      <c r="F386" s="131">
        <f t="shared" si="6"/>
        <v>-12</v>
      </c>
      <c r="G386" s="30">
        <v>90</v>
      </c>
      <c r="H386" s="131">
        <f t="shared" si="7"/>
        <v>1</v>
      </c>
      <c r="I386" s="30">
        <v>89</v>
      </c>
    </row>
    <row r="387" spans="1:9" x14ac:dyDescent="0.35">
      <c r="A387" s="132">
        <v>44310</v>
      </c>
      <c r="B387" s="171">
        <v>641</v>
      </c>
      <c r="C387" s="131">
        <f t="shared" si="12"/>
        <v>8</v>
      </c>
      <c r="D387" s="87">
        <f t="shared" si="13"/>
        <v>670.375</v>
      </c>
      <c r="E387" s="6">
        <v>152</v>
      </c>
      <c r="F387" s="131">
        <f t="shared" si="6"/>
        <v>8</v>
      </c>
      <c r="G387" s="171">
        <v>96</v>
      </c>
      <c r="H387" s="131">
        <f t="shared" si="7"/>
        <v>6</v>
      </c>
      <c r="I387" s="30">
        <v>87</v>
      </c>
    </row>
    <row r="388" spans="1:9" x14ac:dyDescent="0.35">
      <c r="A388" s="132">
        <v>44311</v>
      </c>
      <c r="B388" s="171">
        <v>625</v>
      </c>
      <c r="C388" s="131">
        <f t="shared" ref="C388" si="14">B388-B387</f>
        <v>-16</v>
      </c>
      <c r="D388" s="87">
        <f t="shared" ref="D388" si="15">AVERAGE(B381:B388)</f>
        <v>660.875</v>
      </c>
      <c r="E388" s="6">
        <v>154</v>
      </c>
      <c r="F388" s="131">
        <f t="shared" si="6"/>
        <v>2</v>
      </c>
      <c r="G388" s="171">
        <v>97</v>
      </c>
      <c r="H388" s="131">
        <f t="shared" si="7"/>
        <v>1</v>
      </c>
      <c r="I388" s="30">
        <v>61</v>
      </c>
    </row>
    <row r="389" spans="1:9" x14ac:dyDescent="0.35">
      <c r="A389" s="132">
        <v>44312</v>
      </c>
      <c r="B389" s="171">
        <v>628</v>
      </c>
      <c r="C389" s="131">
        <f t="shared" ref="C389" si="16">B389-B388</f>
        <v>3</v>
      </c>
      <c r="D389" s="87">
        <f t="shared" ref="D389" si="17">AVERAGE(B382:B389)</f>
        <v>651.25</v>
      </c>
      <c r="E389" s="6">
        <v>158</v>
      </c>
      <c r="F389" s="131">
        <f t="shared" si="6"/>
        <v>4</v>
      </c>
      <c r="G389" s="171">
        <v>93</v>
      </c>
      <c r="H389" s="131">
        <f t="shared" si="7"/>
        <v>-4</v>
      </c>
      <c r="I389" s="30">
        <v>80</v>
      </c>
    </row>
    <row r="390" spans="1:9" x14ac:dyDescent="0.35">
      <c r="A390" s="132">
        <v>44313</v>
      </c>
      <c r="B390" s="171">
        <v>594</v>
      </c>
      <c r="C390" s="131">
        <f t="shared" ref="C390:C414" si="18">B390-B389</f>
        <v>-34</v>
      </c>
      <c r="D390" s="87">
        <f t="shared" ref="D390:D394" si="19">AVERAGE(B383:B390)</f>
        <v>637</v>
      </c>
      <c r="E390" s="6">
        <v>153</v>
      </c>
      <c r="F390" s="131">
        <f t="shared" si="6"/>
        <v>-5</v>
      </c>
      <c r="G390" s="171">
        <v>89</v>
      </c>
      <c r="H390" s="131">
        <f t="shared" si="7"/>
        <v>-4</v>
      </c>
      <c r="I390" s="30">
        <v>61</v>
      </c>
    </row>
    <row r="391" spans="1:9" x14ac:dyDescent="0.35">
      <c r="A391" s="132">
        <v>44314</v>
      </c>
      <c r="B391" s="171">
        <v>590</v>
      </c>
      <c r="C391" s="131">
        <f t="shared" si="18"/>
        <v>-4</v>
      </c>
      <c r="D391" s="87">
        <f t="shared" si="19"/>
        <v>625</v>
      </c>
      <c r="E391" s="6">
        <v>155</v>
      </c>
      <c r="F391" s="131">
        <f t="shared" si="6"/>
        <v>2</v>
      </c>
      <c r="G391" s="171">
        <v>89</v>
      </c>
      <c r="H391" s="131">
        <f t="shared" si="7"/>
        <v>0</v>
      </c>
      <c r="I391" s="30">
        <v>75</v>
      </c>
    </row>
    <row r="392" spans="1:9" x14ac:dyDescent="0.35">
      <c r="A392" s="132">
        <v>44315</v>
      </c>
      <c r="B392" s="171">
        <v>559</v>
      </c>
      <c r="C392" s="131">
        <f t="shared" si="18"/>
        <v>-31</v>
      </c>
      <c r="D392" s="87">
        <f t="shared" si="19"/>
        <v>614.25</v>
      </c>
      <c r="E392" s="6">
        <v>152</v>
      </c>
      <c r="F392" s="131">
        <f t="shared" si="6"/>
        <v>-3</v>
      </c>
      <c r="G392" s="171">
        <v>79</v>
      </c>
      <c r="H392" s="131">
        <f t="shared" si="7"/>
        <v>-10</v>
      </c>
      <c r="I392" s="30">
        <v>66</v>
      </c>
    </row>
    <row r="393" spans="1:9" x14ac:dyDescent="0.35">
      <c r="A393" s="31">
        <v>44316</v>
      </c>
      <c r="B393" s="171">
        <v>541</v>
      </c>
      <c r="C393" s="131">
        <f t="shared" si="18"/>
        <v>-18</v>
      </c>
      <c r="D393" s="87">
        <f t="shared" si="19"/>
        <v>601.375</v>
      </c>
      <c r="E393" s="6">
        <v>146</v>
      </c>
      <c r="F393" s="131">
        <f t="shared" si="6"/>
        <v>-6</v>
      </c>
      <c r="G393" s="171">
        <v>78</v>
      </c>
      <c r="H393" s="131">
        <f t="shared" si="7"/>
        <v>-1</v>
      </c>
      <c r="I393" s="30">
        <v>63</v>
      </c>
    </row>
    <row r="394" spans="1:9" x14ac:dyDescent="0.35">
      <c r="A394" s="132">
        <v>44317</v>
      </c>
      <c r="B394" s="171">
        <v>525</v>
      </c>
      <c r="C394" s="131">
        <f t="shared" si="18"/>
        <v>-16</v>
      </c>
      <c r="D394" s="87">
        <f t="shared" si="19"/>
        <v>587.875</v>
      </c>
      <c r="E394" s="6">
        <v>143</v>
      </c>
      <c r="F394" s="131">
        <f t="shared" si="6"/>
        <v>-3</v>
      </c>
      <c r="G394" s="171">
        <v>81</v>
      </c>
      <c r="H394" s="131">
        <f t="shared" si="7"/>
        <v>3</v>
      </c>
      <c r="I394" s="30">
        <v>59</v>
      </c>
    </row>
    <row r="395" spans="1:9" x14ac:dyDescent="0.35">
      <c r="A395" s="132">
        <v>44318</v>
      </c>
      <c r="B395" s="171">
        <v>522</v>
      </c>
      <c r="C395" s="131">
        <f t="shared" si="18"/>
        <v>-3</v>
      </c>
      <c r="D395" s="87">
        <f t="shared" ref="D395:D414" si="20">AVERAGE(B388:B395)</f>
        <v>573</v>
      </c>
      <c r="E395" s="6">
        <v>133</v>
      </c>
      <c r="F395" s="131">
        <f t="shared" si="6"/>
        <v>-10</v>
      </c>
      <c r="G395" s="171">
        <v>82</v>
      </c>
      <c r="H395" s="131">
        <f t="shared" si="7"/>
        <v>1</v>
      </c>
      <c r="I395" s="30">
        <v>53</v>
      </c>
    </row>
    <row r="396" spans="1:9" x14ac:dyDescent="0.35">
      <c r="A396" s="132">
        <v>44319</v>
      </c>
      <c r="B396" s="171">
        <v>516</v>
      </c>
      <c r="C396" s="131">
        <f t="shared" si="18"/>
        <v>-6</v>
      </c>
      <c r="D396" s="87">
        <f t="shared" si="20"/>
        <v>559.375</v>
      </c>
      <c r="E396" s="6">
        <v>136</v>
      </c>
      <c r="F396" s="131">
        <f t="shared" si="6"/>
        <v>3</v>
      </c>
      <c r="G396" s="171">
        <v>85</v>
      </c>
      <c r="H396" s="131">
        <f t="shared" si="7"/>
        <v>3</v>
      </c>
      <c r="I396" s="30">
        <v>51</v>
      </c>
    </row>
    <row r="397" spans="1:9" x14ac:dyDescent="0.35">
      <c r="A397" s="31">
        <v>44320</v>
      </c>
      <c r="B397" s="171">
        <v>485</v>
      </c>
      <c r="C397" s="131">
        <f t="shared" si="18"/>
        <v>-31</v>
      </c>
      <c r="D397" s="87">
        <f t="shared" si="20"/>
        <v>541.5</v>
      </c>
      <c r="E397" s="6">
        <v>135</v>
      </c>
      <c r="F397" s="131">
        <f t="shared" si="6"/>
        <v>-1</v>
      </c>
      <c r="G397" s="171">
        <v>81</v>
      </c>
      <c r="H397" s="131">
        <f t="shared" si="7"/>
        <v>-4</v>
      </c>
      <c r="I397" s="30">
        <v>55</v>
      </c>
    </row>
    <row r="398" spans="1:9" x14ac:dyDescent="0.35">
      <c r="A398" s="132">
        <v>44321</v>
      </c>
      <c r="B398" s="171">
        <v>469</v>
      </c>
      <c r="C398" s="131">
        <f t="shared" si="18"/>
        <v>-16</v>
      </c>
      <c r="D398" s="87">
        <f t="shared" si="20"/>
        <v>525.875</v>
      </c>
      <c r="E398" s="6">
        <v>137</v>
      </c>
      <c r="F398" s="131">
        <f t="shared" si="6"/>
        <v>2</v>
      </c>
      <c r="G398" s="171">
        <v>87</v>
      </c>
      <c r="H398" s="131">
        <f t="shared" si="7"/>
        <v>6</v>
      </c>
      <c r="I398" s="174">
        <v>59</v>
      </c>
    </row>
    <row r="399" spans="1:9" x14ac:dyDescent="0.35">
      <c r="A399" s="132">
        <v>44322</v>
      </c>
      <c r="B399" s="30">
        <v>459</v>
      </c>
      <c r="C399" s="131">
        <f t="shared" si="18"/>
        <v>-10</v>
      </c>
      <c r="D399" s="87">
        <f t="shared" si="20"/>
        <v>509.5</v>
      </c>
      <c r="E399" s="6">
        <v>138</v>
      </c>
      <c r="F399" s="131">
        <f t="shared" si="6"/>
        <v>1</v>
      </c>
      <c r="G399" s="171">
        <v>82</v>
      </c>
      <c r="H399" s="131">
        <f t="shared" si="7"/>
        <v>-5</v>
      </c>
      <c r="I399" s="174">
        <v>63</v>
      </c>
    </row>
    <row r="400" spans="1:9" x14ac:dyDescent="0.35">
      <c r="A400" s="132">
        <v>44323</v>
      </c>
      <c r="B400" s="171">
        <v>441</v>
      </c>
      <c r="C400" s="131">
        <f t="shared" si="18"/>
        <v>-18</v>
      </c>
      <c r="D400" s="87">
        <f t="shared" si="20"/>
        <v>494.75</v>
      </c>
      <c r="E400" s="6">
        <v>128</v>
      </c>
      <c r="F400" s="131">
        <f t="shared" si="6"/>
        <v>-10</v>
      </c>
      <c r="G400" s="131">
        <v>66</v>
      </c>
      <c r="H400" s="131">
        <f t="shared" si="7"/>
        <v>-16</v>
      </c>
      <c r="I400" s="174">
        <v>50</v>
      </c>
    </row>
    <row r="401" spans="1:9" x14ac:dyDescent="0.35">
      <c r="A401" s="31">
        <v>44324</v>
      </c>
      <c r="B401" s="171">
        <v>438</v>
      </c>
      <c r="C401" s="131">
        <f t="shared" si="18"/>
        <v>-3</v>
      </c>
      <c r="D401" s="87">
        <f t="shared" si="20"/>
        <v>481.875</v>
      </c>
      <c r="E401" s="6">
        <v>124</v>
      </c>
      <c r="F401" s="131">
        <f t="shared" si="6"/>
        <v>-4</v>
      </c>
      <c r="G401" s="171">
        <v>74</v>
      </c>
      <c r="H401" s="131">
        <f t="shared" si="7"/>
        <v>8</v>
      </c>
      <c r="I401" s="174">
        <v>58</v>
      </c>
    </row>
    <row r="402" spans="1:9" x14ac:dyDescent="0.35">
      <c r="A402" s="132">
        <v>44325</v>
      </c>
      <c r="B402" s="171">
        <v>427</v>
      </c>
      <c r="C402" s="171">
        <f t="shared" si="18"/>
        <v>-11</v>
      </c>
      <c r="D402" s="87">
        <f t="shared" si="20"/>
        <v>469.625</v>
      </c>
      <c r="E402" s="6">
        <v>117</v>
      </c>
      <c r="F402" s="171">
        <f t="shared" si="6"/>
        <v>-7</v>
      </c>
      <c r="G402" s="171">
        <v>77</v>
      </c>
      <c r="H402" s="171">
        <f t="shared" si="7"/>
        <v>3</v>
      </c>
      <c r="I402" s="174">
        <v>36</v>
      </c>
    </row>
    <row r="403" spans="1:9" x14ac:dyDescent="0.35">
      <c r="A403" s="132">
        <v>44326</v>
      </c>
      <c r="B403" s="30">
        <v>441</v>
      </c>
      <c r="C403" s="171">
        <f t="shared" si="18"/>
        <v>14</v>
      </c>
      <c r="D403" s="87">
        <f t="shared" si="20"/>
        <v>459.5</v>
      </c>
      <c r="E403" s="6">
        <v>117</v>
      </c>
      <c r="F403" s="171">
        <f t="shared" si="6"/>
        <v>0</v>
      </c>
      <c r="G403" s="30">
        <v>76</v>
      </c>
      <c r="H403" s="171">
        <f t="shared" si="7"/>
        <v>-1</v>
      </c>
      <c r="I403" s="174">
        <v>43</v>
      </c>
    </row>
    <row r="404" spans="1:9" s="69" customFormat="1" x14ac:dyDescent="0.35">
      <c r="A404" s="70">
        <v>44327</v>
      </c>
      <c r="B404" s="172">
        <v>428</v>
      </c>
      <c r="C404" s="69">
        <f t="shared" si="18"/>
        <v>-13</v>
      </c>
      <c r="D404" s="173">
        <f t="shared" si="20"/>
        <v>448.5</v>
      </c>
      <c r="E404" s="172">
        <v>114</v>
      </c>
      <c r="F404" s="69">
        <f t="shared" si="6"/>
        <v>-3</v>
      </c>
      <c r="G404" s="11">
        <v>76</v>
      </c>
      <c r="H404" s="69">
        <f t="shared" si="7"/>
        <v>0</v>
      </c>
      <c r="I404" s="174">
        <v>60</v>
      </c>
    </row>
    <row r="405" spans="1:9" x14ac:dyDescent="0.35">
      <c r="A405" s="70">
        <v>44328</v>
      </c>
      <c r="B405" s="30">
        <v>385</v>
      </c>
      <c r="C405" s="69">
        <f t="shared" si="18"/>
        <v>-43</v>
      </c>
      <c r="D405" s="173">
        <f t="shared" si="20"/>
        <v>436</v>
      </c>
      <c r="E405" s="30">
        <v>111</v>
      </c>
      <c r="F405" s="69">
        <f t="shared" si="6"/>
        <v>-3</v>
      </c>
      <c r="G405" s="30">
        <v>70</v>
      </c>
      <c r="H405" s="69">
        <f t="shared" si="7"/>
        <v>-6</v>
      </c>
      <c r="I405" s="40">
        <v>45</v>
      </c>
    </row>
    <row r="406" spans="1:9" x14ac:dyDescent="0.35">
      <c r="A406" s="70">
        <v>44329</v>
      </c>
      <c r="B406" s="30">
        <v>376</v>
      </c>
      <c r="C406" s="69">
        <f t="shared" si="18"/>
        <v>-9</v>
      </c>
      <c r="D406" s="173">
        <f t="shared" si="20"/>
        <v>424.375</v>
      </c>
      <c r="E406" s="30">
        <v>104</v>
      </c>
      <c r="F406" s="69">
        <f t="shared" si="6"/>
        <v>-7</v>
      </c>
      <c r="G406" s="30">
        <v>63</v>
      </c>
      <c r="H406" s="69">
        <f t="shared" si="7"/>
        <v>-7</v>
      </c>
      <c r="I406" s="40">
        <v>49</v>
      </c>
    </row>
    <row r="407" spans="1:9" x14ac:dyDescent="0.35">
      <c r="A407" s="70">
        <v>44330</v>
      </c>
      <c r="B407" s="30">
        <v>352</v>
      </c>
      <c r="C407" s="69">
        <f t="shared" si="18"/>
        <v>-24</v>
      </c>
      <c r="D407" s="173">
        <f t="shared" si="20"/>
        <v>411</v>
      </c>
      <c r="E407" s="30">
        <v>97</v>
      </c>
      <c r="F407" s="69">
        <f t="shared" si="6"/>
        <v>-7</v>
      </c>
      <c r="G407" s="30">
        <v>58</v>
      </c>
      <c r="H407" s="69">
        <f t="shared" si="7"/>
        <v>-5</v>
      </c>
      <c r="I407" s="40">
        <v>46</v>
      </c>
    </row>
    <row r="408" spans="1:9" x14ac:dyDescent="0.35">
      <c r="A408" s="70">
        <v>44331</v>
      </c>
      <c r="B408" s="30">
        <v>337</v>
      </c>
      <c r="C408" s="69">
        <f t="shared" si="18"/>
        <v>-15</v>
      </c>
      <c r="D408" s="173">
        <f t="shared" si="20"/>
        <v>398</v>
      </c>
      <c r="E408" s="30">
        <v>94</v>
      </c>
      <c r="F408" s="69">
        <f t="shared" si="6"/>
        <v>-3</v>
      </c>
      <c r="G408" s="171">
        <v>55</v>
      </c>
      <c r="H408" s="69">
        <f t="shared" si="7"/>
        <v>-3</v>
      </c>
      <c r="I408" s="40">
        <v>40</v>
      </c>
    </row>
    <row r="409" spans="1:9" x14ac:dyDescent="0.35">
      <c r="A409" s="70">
        <v>44332</v>
      </c>
      <c r="B409" s="30">
        <v>336</v>
      </c>
      <c r="C409" s="69">
        <f t="shared" si="18"/>
        <v>-1</v>
      </c>
      <c r="D409" s="173">
        <f t="shared" si="20"/>
        <v>385.25</v>
      </c>
      <c r="E409" s="30">
        <v>96</v>
      </c>
      <c r="F409" s="69">
        <f t="shared" si="6"/>
        <v>2</v>
      </c>
      <c r="G409" s="30">
        <v>56</v>
      </c>
      <c r="H409" s="69">
        <f t="shared" si="7"/>
        <v>1</v>
      </c>
      <c r="I409" s="40">
        <v>40</v>
      </c>
    </row>
    <row r="410" spans="1:9" x14ac:dyDescent="0.35">
      <c r="A410" s="70">
        <v>44333</v>
      </c>
      <c r="B410" s="30">
        <v>326</v>
      </c>
      <c r="C410" s="69">
        <f t="shared" si="18"/>
        <v>-10</v>
      </c>
      <c r="D410" s="173">
        <f t="shared" si="20"/>
        <v>372.625</v>
      </c>
      <c r="E410" s="30">
        <v>93</v>
      </c>
      <c r="F410" s="69">
        <f t="shared" si="6"/>
        <v>-3</v>
      </c>
      <c r="G410" s="30">
        <v>54</v>
      </c>
      <c r="H410" s="69">
        <f t="shared" si="7"/>
        <v>-2</v>
      </c>
      <c r="I410" s="40">
        <v>39</v>
      </c>
    </row>
    <row r="411" spans="1:9" s="5" customFormat="1" x14ac:dyDescent="0.35">
      <c r="A411" s="182">
        <v>44334</v>
      </c>
      <c r="B411" s="174">
        <v>332</v>
      </c>
      <c r="C411" s="11">
        <f t="shared" si="18"/>
        <v>6</v>
      </c>
      <c r="D411" s="183">
        <f t="shared" si="20"/>
        <v>359</v>
      </c>
      <c r="E411" s="174">
        <v>96</v>
      </c>
      <c r="F411" s="11">
        <f t="shared" si="6"/>
        <v>3</v>
      </c>
      <c r="G411" s="5">
        <v>56</v>
      </c>
      <c r="H411" s="11">
        <f t="shared" si="7"/>
        <v>2</v>
      </c>
      <c r="I411" s="40">
        <v>45</v>
      </c>
    </row>
    <row r="412" spans="1:9" x14ac:dyDescent="0.35">
      <c r="A412" s="182">
        <v>44335</v>
      </c>
      <c r="B412" s="30">
        <v>327</v>
      </c>
      <c r="C412" s="11">
        <f t="shared" si="18"/>
        <v>-5</v>
      </c>
      <c r="D412" s="183">
        <f t="shared" si="20"/>
        <v>346.375</v>
      </c>
      <c r="E412" s="30">
        <v>91</v>
      </c>
      <c r="F412" s="11">
        <f t="shared" si="6"/>
        <v>-5</v>
      </c>
      <c r="G412" s="30">
        <v>51</v>
      </c>
      <c r="H412" s="11">
        <f t="shared" si="7"/>
        <v>-5</v>
      </c>
    </row>
    <row r="413" spans="1:9" s="5" customFormat="1" x14ac:dyDescent="0.35">
      <c r="A413" s="182">
        <v>44336</v>
      </c>
      <c r="B413" s="174">
        <v>303</v>
      </c>
      <c r="C413" s="11">
        <f t="shared" si="18"/>
        <v>-24</v>
      </c>
      <c r="D413" s="183">
        <f t="shared" si="20"/>
        <v>336.125</v>
      </c>
      <c r="E413" s="174">
        <v>81</v>
      </c>
      <c r="F413" s="11">
        <f t="shared" si="6"/>
        <v>-10</v>
      </c>
      <c r="G413" s="5">
        <v>49</v>
      </c>
      <c r="H413" s="11">
        <f t="shared" si="7"/>
        <v>-2</v>
      </c>
    </row>
    <row r="414" spans="1:9" x14ac:dyDescent="0.35">
      <c r="A414" s="182">
        <v>44337</v>
      </c>
      <c r="B414" s="30">
        <v>281</v>
      </c>
      <c r="C414" s="11">
        <f t="shared" si="18"/>
        <v>-22</v>
      </c>
      <c r="D414" s="183">
        <f t="shared" si="20"/>
        <v>324.25</v>
      </c>
      <c r="E414" s="30">
        <v>81</v>
      </c>
      <c r="F414" s="11">
        <f t="shared" si="6"/>
        <v>0</v>
      </c>
      <c r="G414" s="30">
        <v>46</v>
      </c>
      <c r="H414" s="11">
        <f t="shared" si="7"/>
        <v>-3</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0"/>
  <sheetViews>
    <sheetView zoomScale="98" zoomScaleNormal="98" workbookViewId="0">
      <pane ySplit="1" topLeftCell="A346" activePane="bottomLeft" state="frozen"/>
      <selection activeCell="F21" sqref="F21:G34"/>
      <selection pane="bottomLeft" activeCell="B356" sqref="B356"/>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582</v>
      </c>
      <c r="D1" s="32" t="s">
        <v>243</v>
      </c>
    </row>
    <row r="2" spans="1:4" x14ac:dyDescent="0.35">
      <c r="A2" s="31">
        <v>43983</v>
      </c>
      <c r="B2" s="30">
        <v>21413</v>
      </c>
      <c r="C2" s="30">
        <v>349</v>
      </c>
      <c r="D2" s="30">
        <v>4349</v>
      </c>
    </row>
    <row r="3" spans="1:4" x14ac:dyDescent="0.35">
      <c r="A3" s="31">
        <v>43984</v>
      </c>
      <c r="B3" s="30">
        <v>21608</v>
      </c>
      <c r="C3" s="30">
        <v>350</v>
      </c>
      <c r="D3" s="30">
        <v>4382</v>
      </c>
    </row>
    <row r="4" spans="1:4" x14ac:dyDescent="0.35">
      <c r="A4" s="31">
        <v>43985</v>
      </c>
      <c r="B4" s="30">
        <v>21785</v>
      </c>
      <c r="C4" s="30">
        <v>350</v>
      </c>
      <c r="D4" s="30">
        <v>4447</v>
      </c>
    </row>
    <row r="5" spans="1:4" x14ac:dyDescent="0.35">
      <c r="A5" s="31">
        <v>43986</v>
      </c>
      <c r="B5" s="30">
        <v>21892</v>
      </c>
      <c r="C5" s="30">
        <v>350</v>
      </c>
      <c r="D5" s="30">
        <v>4479</v>
      </c>
    </row>
    <row r="6" spans="1:4" x14ac:dyDescent="0.35">
      <c r="A6" s="31">
        <v>43987</v>
      </c>
      <c r="B6" s="30">
        <v>21949</v>
      </c>
      <c r="C6" s="30">
        <v>350</v>
      </c>
      <c r="D6" s="30">
        <v>4504</v>
      </c>
    </row>
    <row r="7" spans="1:4" x14ac:dyDescent="0.35">
      <c r="A7" s="31">
        <v>43988</v>
      </c>
      <c r="B7" s="30">
        <v>22058</v>
      </c>
      <c r="C7" s="30">
        <v>351</v>
      </c>
      <c r="D7" s="30">
        <v>4537</v>
      </c>
    </row>
    <row r="8" spans="1:4" x14ac:dyDescent="0.35">
      <c r="A8" s="31">
        <v>43989</v>
      </c>
      <c r="B8" s="30">
        <v>22191</v>
      </c>
      <c r="C8" s="30">
        <v>351</v>
      </c>
      <c r="D8" s="30">
        <v>4574</v>
      </c>
    </row>
    <row r="9" spans="1:4" x14ac:dyDescent="0.35">
      <c r="A9" s="31">
        <v>43990</v>
      </c>
      <c r="B9" s="30">
        <v>22295</v>
      </c>
      <c r="C9" s="30">
        <v>361</v>
      </c>
      <c r="D9" s="30">
        <v>4597</v>
      </c>
    </row>
    <row r="10" spans="1:4" x14ac:dyDescent="0.35">
      <c r="A10" s="31">
        <v>43991</v>
      </c>
      <c r="B10" s="30">
        <v>22479</v>
      </c>
      <c r="C10" s="30">
        <v>363</v>
      </c>
      <c r="D10" s="30">
        <v>4630</v>
      </c>
    </row>
    <row r="11" spans="1:4" x14ac:dyDescent="0.35">
      <c r="A11" s="31">
        <v>43992</v>
      </c>
      <c r="B11" s="30">
        <v>22526</v>
      </c>
      <c r="C11" s="30">
        <v>364</v>
      </c>
      <c r="D11" s="30">
        <v>4671</v>
      </c>
    </row>
    <row r="12" spans="1:4" x14ac:dyDescent="0.35">
      <c r="A12" s="31">
        <v>43993</v>
      </c>
      <c r="B12" s="30">
        <v>22561</v>
      </c>
      <c r="C12" s="30">
        <v>365</v>
      </c>
      <c r="D12" s="30">
        <v>4705</v>
      </c>
    </row>
    <row r="13" spans="1:4" x14ac:dyDescent="0.35">
      <c r="A13" s="31">
        <v>43994</v>
      </c>
      <c r="B13" s="30">
        <v>22659</v>
      </c>
      <c r="C13" s="30">
        <v>366</v>
      </c>
      <c r="D13" s="30">
        <v>4736</v>
      </c>
    </row>
    <row r="14" spans="1:4" x14ac:dyDescent="0.35">
      <c r="A14" s="31">
        <v>43995</v>
      </c>
      <c r="B14" s="30">
        <v>22706</v>
      </c>
      <c r="C14" s="30">
        <v>366</v>
      </c>
      <c r="D14" s="30">
        <v>4768</v>
      </c>
    </row>
    <row r="15" spans="1:4" x14ac:dyDescent="0.35">
      <c r="A15" s="31">
        <v>43996</v>
      </c>
      <c r="B15" s="30">
        <v>22711</v>
      </c>
      <c r="C15" s="30">
        <v>366</v>
      </c>
      <c r="D15" s="30">
        <v>4803</v>
      </c>
    </row>
    <row r="16" spans="1:4" x14ac:dyDescent="0.35">
      <c r="A16" s="31">
        <v>43997</v>
      </c>
      <c r="B16" s="30">
        <v>22795</v>
      </c>
      <c r="C16" s="30">
        <v>366</v>
      </c>
      <c r="D16" s="30">
        <v>4817</v>
      </c>
    </row>
    <row r="17" spans="1:4" x14ac:dyDescent="0.35">
      <c r="A17" s="31">
        <v>43998</v>
      </c>
      <c r="B17" s="30">
        <v>22839</v>
      </c>
      <c r="C17" s="30">
        <v>367</v>
      </c>
      <c r="D17" s="30">
        <v>4834</v>
      </c>
    </row>
    <row r="18" spans="1:4" x14ac:dyDescent="0.35">
      <c r="A18" s="31">
        <v>43999</v>
      </c>
      <c r="B18" s="30">
        <v>22932</v>
      </c>
      <c r="C18" s="30">
        <v>368</v>
      </c>
      <c r="D18" s="30">
        <v>4875</v>
      </c>
    </row>
    <row r="19" spans="1:4" x14ac:dyDescent="0.35">
      <c r="A19" s="31">
        <v>44000</v>
      </c>
      <c r="B19" s="30">
        <v>23013</v>
      </c>
      <c r="C19" s="30">
        <v>369</v>
      </c>
      <c r="D19" s="30">
        <v>4899</v>
      </c>
    </row>
    <row r="20" spans="1:4" x14ac:dyDescent="0.35">
      <c r="A20" s="31">
        <v>44001</v>
      </c>
      <c r="B20" s="30">
        <v>23052</v>
      </c>
      <c r="C20" s="30">
        <v>369</v>
      </c>
      <c r="D20" s="30">
        <v>4920</v>
      </c>
    </row>
    <row r="21" spans="1:4" x14ac:dyDescent="0.35">
      <c r="A21" s="31">
        <v>44002</v>
      </c>
      <c r="B21" s="30">
        <v>23071</v>
      </c>
      <c r="C21" s="30">
        <v>369</v>
      </c>
      <c r="D21" s="30">
        <v>4929</v>
      </c>
    </row>
    <row r="22" spans="1:4" x14ac:dyDescent="0.35">
      <c r="A22" s="31">
        <v>44003</v>
      </c>
      <c r="B22" s="30">
        <v>23089</v>
      </c>
      <c r="C22" s="30">
        <v>369</v>
      </c>
      <c r="D22" s="30">
        <v>4944</v>
      </c>
    </row>
    <row r="23" spans="1:4" x14ac:dyDescent="0.35">
      <c r="A23" s="31">
        <v>44004</v>
      </c>
      <c r="B23" s="30">
        <v>23104</v>
      </c>
      <c r="C23" s="30">
        <v>369</v>
      </c>
      <c r="D23" s="30">
        <v>4956</v>
      </c>
    </row>
    <row r="24" spans="1:4" x14ac:dyDescent="0.35">
      <c r="A24" s="31">
        <v>44005</v>
      </c>
      <c r="B24" s="30">
        <v>23237</v>
      </c>
      <c r="C24" s="30">
        <v>369</v>
      </c>
      <c r="D24" s="30">
        <v>4970</v>
      </c>
    </row>
    <row r="25" spans="1:4" x14ac:dyDescent="0.35">
      <c r="A25" s="31">
        <v>44006</v>
      </c>
      <c r="B25" s="30">
        <v>23297</v>
      </c>
      <c r="C25" s="30">
        <v>369</v>
      </c>
      <c r="D25" s="30">
        <v>5007</v>
      </c>
    </row>
    <row r="26" spans="1:4" x14ac:dyDescent="0.35">
      <c r="A26" s="31">
        <v>44007</v>
      </c>
      <c r="B26" s="30">
        <v>23321</v>
      </c>
      <c r="C26" s="30">
        <v>369</v>
      </c>
      <c r="D26" s="30">
        <v>5023</v>
      </c>
    </row>
    <row r="27" spans="1:4" x14ac:dyDescent="0.35">
      <c r="A27" s="31">
        <v>44008</v>
      </c>
      <c r="B27" s="30">
        <v>23362</v>
      </c>
      <c r="C27" s="30">
        <v>369</v>
      </c>
      <c r="D27" s="30">
        <v>5051</v>
      </c>
    </row>
    <row r="28" spans="1:4" x14ac:dyDescent="0.35">
      <c r="A28" s="31">
        <v>44009</v>
      </c>
      <c r="B28" s="30">
        <v>23389</v>
      </c>
      <c r="C28" s="30">
        <v>369</v>
      </c>
      <c r="D28" s="30">
        <v>5073</v>
      </c>
    </row>
    <row r="29" spans="1:4" x14ac:dyDescent="0.35">
      <c r="A29" s="31">
        <v>44010</v>
      </c>
      <c r="B29" s="30">
        <v>23399</v>
      </c>
      <c r="C29" s="30">
        <v>369</v>
      </c>
      <c r="D29" s="30">
        <v>5086</v>
      </c>
    </row>
    <row r="30" spans="1:4" x14ac:dyDescent="0.35">
      <c r="A30" s="31">
        <v>44011</v>
      </c>
      <c r="B30" s="30">
        <v>23409</v>
      </c>
      <c r="C30" s="30">
        <v>369</v>
      </c>
      <c r="D30" s="30">
        <v>5111</v>
      </c>
    </row>
    <row r="31" spans="1:4" x14ac:dyDescent="0.35">
      <c r="A31" s="31">
        <v>44012</v>
      </c>
      <c r="B31" s="30">
        <v>23453</v>
      </c>
      <c r="C31" s="30">
        <v>369</v>
      </c>
      <c r="D31" s="30">
        <v>5106</v>
      </c>
    </row>
    <row r="32" spans="1:4" x14ac:dyDescent="0.35">
      <c r="A32" s="31">
        <v>44013</v>
      </c>
      <c r="B32" s="30">
        <v>23458</v>
      </c>
      <c r="C32" s="30">
        <v>369</v>
      </c>
      <c r="D32" s="30">
        <v>5127</v>
      </c>
    </row>
    <row r="33" spans="1:4" x14ac:dyDescent="0.35">
      <c r="A33" s="31">
        <v>44014</v>
      </c>
      <c r="B33" s="30">
        <v>23497</v>
      </c>
      <c r="C33" s="30">
        <v>369</v>
      </c>
      <c r="D33" s="30">
        <v>5141</v>
      </c>
    </row>
    <row r="34" spans="1:4" x14ac:dyDescent="0.35">
      <c r="A34" s="31">
        <v>44015</v>
      </c>
      <c r="B34" s="30">
        <v>23532</v>
      </c>
      <c r="C34" s="30">
        <v>369</v>
      </c>
      <c r="D34" s="30">
        <v>5152</v>
      </c>
    </row>
    <row r="35" spans="1:4" x14ac:dyDescent="0.35">
      <c r="A35" s="31">
        <v>44016</v>
      </c>
      <c r="B35" s="30">
        <v>23544</v>
      </c>
      <c r="C35" s="30">
        <v>369</v>
      </c>
      <c r="D35" s="30">
        <v>5168</v>
      </c>
    </row>
    <row r="36" spans="1:4" x14ac:dyDescent="0.35">
      <c r="A36" s="31">
        <v>44017</v>
      </c>
      <c r="B36" s="30">
        <v>23554</v>
      </c>
      <c r="C36" s="30">
        <v>369</v>
      </c>
      <c r="D36" s="30">
        <v>5173</v>
      </c>
    </row>
    <row r="37" spans="1:4" x14ac:dyDescent="0.35">
      <c r="A37" s="31">
        <v>44018</v>
      </c>
      <c r="B37" s="30">
        <v>23555</v>
      </c>
      <c r="C37" s="30">
        <v>369</v>
      </c>
      <c r="D37" s="30">
        <v>5184</v>
      </c>
    </row>
    <row r="38" spans="1:4" x14ac:dyDescent="0.35">
      <c r="A38" s="31">
        <v>44019</v>
      </c>
      <c r="B38" s="30">
        <v>23595</v>
      </c>
      <c r="C38" s="30">
        <v>369</v>
      </c>
      <c r="D38" s="30">
        <v>5193</v>
      </c>
    </row>
    <row r="39" spans="1:4" x14ac:dyDescent="0.35">
      <c r="A39" s="31">
        <v>44020</v>
      </c>
      <c r="B39" s="30">
        <v>23612</v>
      </c>
      <c r="C39" s="30">
        <v>369</v>
      </c>
      <c r="D39" s="30">
        <v>5220</v>
      </c>
    </row>
    <row r="40" spans="1:4" x14ac:dyDescent="0.35">
      <c r="A40" s="31">
        <v>44021</v>
      </c>
      <c r="B40" s="30">
        <v>23630</v>
      </c>
      <c r="C40" s="30">
        <v>369</v>
      </c>
      <c r="D40" s="30">
        <v>5241</v>
      </c>
    </row>
    <row r="41" spans="1:4" x14ac:dyDescent="0.35">
      <c r="A41" s="31">
        <v>44022</v>
      </c>
      <c r="B41" s="30">
        <v>23648</v>
      </c>
      <c r="C41" s="30">
        <v>369</v>
      </c>
      <c r="D41" s="30">
        <v>5258</v>
      </c>
    </row>
    <row r="42" spans="1:4" x14ac:dyDescent="0.35">
      <c r="A42" s="31">
        <v>44023</v>
      </c>
      <c r="B42" s="30">
        <v>23667</v>
      </c>
      <c r="C42" s="30">
        <v>369</v>
      </c>
      <c r="D42" s="30">
        <v>5268</v>
      </c>
    </row>
    <row r="43" spans="1:4" x14ac:dyDescent="0.35">
      <c r="A43" s="31">
        <v>44024</v>
      </c>
      <c r="B43" s="30">
        <v>23674</v>
      </c>
      <c r="C43" s="30">
        <v>369</v>
      </c>
      <c r="D43" s="30">
        <v>5274</v>
      </c>
    </row>
    <row r="44" spans="1:4" x14ac:dyDescent="0.35">
      <c r="A44" s="31">
        <v>44025</v>
      </c>
      <c r="B44" s="30">
        <v>23686</v>
      </c>
      <c r="C44" s="30">
        <v>369</v>
      </c>
      <c r="D44" s="30">
        <v>5277</v>
      </c>
    </row>
    <row r="45" spans="1:4" x14ac:dyDescent="0.35">
      <c r="A45" s="31">
        <v>44026</v>
      </c>
      <c r="B45" s="30">
        <v>23733</v>
      </c>
      <c r="C45" s="30">
        <v>368</v>
      </c>
      <c r="D45" s="30">
        <v>5282</v>
      </c>
    </row>
    <row r="46" spans="1:4" x14ac:dyDescent="0.35">
      <c r="A46" s="31">
        <v>44027</v>
      </c>
      <c r="B46" s="30">
        <v>23759</v>
      </c>
      <c r="C46" s="30">
        <v>368</v>
      </c>
      <c r="D46" s="30">
        <v>5303</v>
      </c>
    </row>
    <row r="47" spans="1:4" x14ac:dyDescent="0.35">
      <c r="A47" s="31">
        <v>44028</v>
      </c>
      <c r="B47" s="30">
        <v>23760</v>
      </c>
      <c r="C47" s="30">
        <v>368</v>
      </c>
      <c r="D47" s="30">
        <v>5312</v>
      </c>
    </row>
    <row r="48" spans="1:4" x14ac:dyDescent="0.35">
      <c r="A48" s="31">
        <v>44029</v>
      </c>
      <c r="B48" s="30">
        <v>23793</v>
      </c>
      <c r="C48" s="30">
        <v>368</v>
      </c>
      <c r="D48" s="30">
        <v>5328</v>
      </c>
    </row>
    <row r="49" spans="1:4" x14ac:dyDescent="0.35">
      <c r="A49" s="31">
        <v>44030</v>
      </c>
      <c r="B49" s="30">
        <v>23832</v>
      </c>
      <c r="C49" s="30">
        <v>368</v>
      </c>
      <c r="D49" s="30">
        <v>5349</v>
      </c>
    </row>
    <row r="50" spans="1:4" x14ac:dyDescent="0.35">
      <c r="A50" s="31">
        <v>44031</v>
      </c>
      <c r="B50" s="30">
        <v>23841</v>
      </c>
      <c r="C50" s="30">
        <v>368</v>
      </c>
      <c r="D50" s="30">
        <v>5361</v>
      </c>
    </row>
    <row r="51" spans="1:4" x14ac:dyDescent="0.35">
      <c r="A51" s="31">
        <v>44032</v>
      </c>
      <c r="B51" s="30">
        <v>23844</v>
      </c>
      <c r="C51" s="30">
        <v>368</v>
      </c>
      <c r="D51" s="30">
        <v>5361</v>
      </c>
    </row>
    <row r="52" spans="1:4" x14ac:dyDescent="0.35">
      <c r="A52" s="31">
        <v>44033</v>
      </c>
      <c r="B52" s="30">
        <v>23872</v>
      </c>
      <c r="C52" s="30">
        <v>369</v>
      </c>
      <c r="D52" s="30">
        <v>5374</v>
      </c>
    </row>
    <row r="53" spans="1:4" x14ac:dyDescent="0.35">
      <c r="A53" s="31">
        <v>44034</v>
      </c>
      <c r="B53" s="30">
        <v>23900</v>
      </c>
      <c r="C53" s="30">
        <v>369</v>
      </c>
      <c r="D53" s="30">
        <v>5387</v>
      </c>
    </row>
    <row r="54" spans="1:4" x14ac:dyDescent="0.35">
      <c r="A54" s="31">
        <v>44035</v>
      </c>
      <c r="B54" s="30">
        <v>23956</v>
      </c>
      <c r="C54" s="30">
        <v>369</v>
      </c>
      <c r="D54" s="30">
        <v>5398</v>
      </c>
    </row>
    <row r="55" spans="1:4" x14ac:dyDescent="0.35">
      <c r="A55" s="31">
        <v>44036</v>
      </c>
      <c r="B55" s="30">
        <v>24014</v>
      </c>
      <c r="C55" s="30">
        <v>370</v>
      </c>
      <c r="D55" s="30">
        <v>5411</v>
      </c>
    </row>
    <row r="56" spans="1:4" x14ac:dyDescent="0.35">
      <c r="A56" s="31">
        <v>44037</v>
      </c>
      <c r="B56" s="30">
        <v>24046</v>
      </c>
      <c r="C56" s="30">
        <v>371</v>
      </c>
      <c r="D56" s="30">
        <v>5421</v>
      </c>
    </row>
    <row r="57" spans="1:4" x14ac:dyDescent="0.35">
      <c r="A57" s="31">
        <v>44038</v>
      </c>
      <c r="B57" s="30">
        <v>24055</v>
      </c>
      <c r="C57" s="30">
        <v>371</v>
      </c>
      <c r="D57" s="30">
        <v>5433</v>
      </c>
    </row>
    <row r="58" spans="1:4" x14ac:dyDescent="0.35">
      <c r="A58" s="31">
        <v>44039</v>
      </c>
      <c r="B58" s="30">
        <v>24059</v>
      </c>
      <c r="C58" s="30">
        <v>371</v>
      </c>
      <c r="D58" s="30">
        <v>5437</v>
      </c>
    </row>
    <row r="59" spans="1:4" x14ac:dyDescent="0.35">
      <c r="A59" s="31">
        <v>44040</v>
      </c>
      <c r="B59" s="30">
        <v>24099</v>
      </c>
      <c r="C59" s="30">
        <v>373</v>
      </c>
      <c r="D59" s="30">
        <v>5447</v>
      </c>
    </row>
    <row r="60" spans="1:4" x14ac:dyDescent="0.35">
      <c r="A60" s="31">
        <v>44041</v>
      </c>
      <c r="B60" s="30">
        <v>24124</v>
      </c>
      <c r="C60" s="30">
        <v>373</v>
      </c>
      <c r="D60" s="30">
        <v>5468</v>
      </c>
    </row>
    <row r="61" spans="1:4" x14ac:dyDescent="0.35">
      <c r="A61" s="31">
        <v>44042</v>
      </c>
      <c r="B61" s="30">
        <v>24144</v>
      </c>
      <c r="C61" s="30">
        <v>376</v>
      </c>
      <c r="D61" s="30">
        <v>5477</v>
      </c>
    </row>
    <row r="62" spans="1:4" x14ac:dyDescent="0.35">
      <c r="A62" s="31">
        <v>44043</v>
      </c>
      <c r="B62" s="30">
        <v>24184</v>
      </c>
      <c r="C62" s="30">
        <v>376</v>
      </c>
      <c r="D62" s="30">
        <v>5486</v>
      </c>
    </row>
    <row r="63" spans="1:4" x14ac:dyDescent="0.35">
      <c r="A63" s="31">
        <v>44044</v>
      </c>
      <c r="B63" s="30">
        <v>24224</v>
      </c>
      <c r="C63" s="30">
        <v>376</v>
      </c>
      <c r="D63" s="30">
        <v>5497</v>
      </c>
    </row>
    <row r="64" spans="1:4" x14ac:dyDescent="0.35">
      <c r="A64" s="31">
        <v>44045</v>
      </c>
      <c r="B64" s="30">
        <v>24239</v>
      </c>
      <c r="C64" s="30">
        <v>376</v>
      </c>
      <c r="D64" s="30">
        <v>5504</v>
      </c>
    </row>
    <row r="65" spans="1:4" x14ac:dyDescent="0.35">
      <c r="A65" s="31">
        <v>44046</v>
      </c>
      <c r="B65" s="30">
        <v>24244</v>
      </c>
      <c r="C65" s="30">
        <v>376</v>
      </c>
      <c r="D65" s="30">
        <v>5508</v>
      </c>
    </row>
    <row r="66" spans="1:4" x14ac:dyDescent="0.35">
      <c r="A66" s="31">
        <v>44047</v>
      </c>
      <c r="B66" s="30">
        <v>24376</v>
      </c>
      <c r="C66" s="30">
        <v>376</v>
      </c>
      <c r="D66" s="30">
        <v>5512</v>
      </c>
    </row>
    <row r="67" spans="1:4" x14ac:dyDescent="0.35">
      <c r="A67" s="31">
        <v>44048</v>
      </c>
      <c r="B67" s="30">
        <v>24434</v>
      </c>
      <c r="C67" s="30">
        <v>376</v>
      </c>
      <c r="D67" s="30">
        <v>5515</v>
      </c>
    </row>
    <row r="68" spans="1:4" x14ac:dyDescent="0.35">
      <c r="A68" s="31">
        <v>44049</v>
      </c>
      <c r="B68" s="30">
        <v>24450</v>
      </c>
      <c r="C68" s="30">
        <v>376</v>
      </c>
      <c r="D68" s="30">
        <v>5541</v>
      </c>
    </row>
    <row r="69" spans="1:4" x14ac:dyDescent="0.35">
      <c r="A69" s="31">
        <v>44050</v>
      </c>
      <c r="B69" s="30">
        <v>24467</v>
      </c>
      <c r="C69" s="30">
        <v>376</v>
      </c>
      <c r="D69" s="30">
        <v>5551</v>
      </c>
    </row>
    <row r="70" spans="1:4" x14ac:dyDescent="0.35">
      <c r="A70" s="31">
        <v>44051</v>
      </c>
      <c r="B70" s="30">
        <v>24495</v>
      </c>
      <c r="C70" s="30">
        <v>376</v>
      </c>
      <c r="D70" s="30">
        <v>5561</v>
      </c>
    </row>
    <row r="71" spans="1:4" x14ac:dyDescent="0.35">
      <c r="A71" s="31">
        <v>44052</v>
      </c>
      <c r="B71" s="30">
        <v>24510</v>
      </c>
      <c r="C71" s="30">
        <v>376</v>
      </c>
      <c r="D71" s="30">
        <v>5575</v>
      </c>
    </row>
    <row r="72" spans="1:4" x14ac:dyDescent="0.35">
      <c r="A72" s="31">
        <v>44053</v>
      </c>
      <c r="B72" s="30">
        <v>24517</v>
      </c>
      <c r="C72" s="30">
        <v>376</v>
      </c>
      <c r="D72" s="30">
        <v>5579</v>
      </c>
    </row>
    <row r="73" spans="1:4" x14ac:dyDescent="0.35">
      <c r="A73" s="31">
        <v>44054</v>
      </c>
      <c r="B73" s="30">
        <v>24538</v>
      </c>
      <c r="C73" s="30">
        <v>376</v>
      </c>
      <c r="D73" s="30">
        <v>5585</v>
      </c>
    </row>
    <row r="74" spans="1:4" x14ac:dyDescent="0.35">
      <c r="A74" s="31">
        <v>44055</v>
      </c>
      <c r="B74" s="30">
        <v>24542</v>
      </c>
      <c r="C74" s="30">
        <v>377</v>
      </c>
      <c r="D74" s="30">
        <v>5602</v>
      </c>
    </row>
    <row r="75" spans="1:4" x14ac:dyDescent="0.35">
      <c r="A75" s="31">
        <v>44056</v>
      </c>
      <c r="B75" s="30">
        <v>24552</v>
      </c>
      <c r="C75" s="30">
        <v>377</v>
      </c>
      <c r="D75" s="30">
        <v>5621</v>
      </c>
    </row>
    <row r="76" spans="1:4" x14ac:dyDescent="0.35">
      <c r="A76" s="31">
        <v>44057</v>
      </c>
      <c r="B76" s="30">
        <v>24478</v>
      </c>
      <c r="C76" s="30">
        <v>378</v>
      </c>
      <c r="D76" s="30">
        <v>5634</v>
      </c>
    </row>
    <row r="77" spans="1:4" x14ac:dyDescent="0.35">
      <c r="A77" s="31">
        <v>44058</v>
      </c>
      <c r="B77" s="30">
        <v>24505</v>
      </c>
      <c r="C77" s="30">
        <v>379</v>
      </c>
      <c r="D77" s="30">
        <v>5645</v>
      </c>
    </row>
    <row r="78" spans="1:4" x14ac:dyDescent="0.35">
      <c r="A78" s="31">
        <v>44059</v>
      </c>
      <c r="B78" s="30">
        <v>24507</v>
      </c>
      <c r="C78" s="30">
        <v>379</v>
      </c>
      <c r="D78" s="30">
        <v>5653</v>
      </c>
    </row>
    <row r="79" spans="1:4" x14ac:dyDescent="0.35">
      <c r="A79" s="31">
        <v>44060</v>
      </c>
      <c r="B79" s="30">
        <v>24512</v>
      </c>
      <c r="C79" s="30">
        <v>379</v>
      </c>
      <c r="D79" s="30">
        <v>5658</v>
      </c>
    </row>
    <row r="80" spans="1:4" x14ac:dyDescent="0.35">
      <c r="A80" s="31">
        <v>44061</v>
      </c>
      <c r="B80" s="30">
        <v>24522</v>
      </c>
      <c r="C80" s="30">
        <v>379</v>
      </c>
      <c r="D80" s="30">
        <v>5662</v>
      </c>
    </row>
    <row r="81" spans="1:4" x14ac:dyDescent="0.35">
      <c r="A81" s="31">
        <v>44062</v>
      </c>
      <c r="B81" s="30">
        <v>24535</v>
      </c>
      <c r="C81" s="30">
        <v>379</v>
      </c>
      <c r="D81" s="30">
        <v>5684</v>
      </c>
    </row>
    <row r="82" spans="1:4" x14ac:dyDescent="0.35">
      <c r="A82" s="31">
        <v>44063</v>
      </c>
      <c r="B82" s="30">
        <v>24551</v>
      </c>
      <c r="C82" s="30">
        <v>379</v>
      </c>
      <c r="D82" s="30">
        <v>5693</v>
      </c>
    </row>
    <row r="83" spans="1:4" x14ac:dyDescent="0.35">
      <c r="A83" s="31">
        <v>44064</v>
      </c>
      <c r="B83" s="30">
        <v>24551</v>
      </c>
      <c r="C83" s="30">
        <v>379</v>
      </c>
      <c r="D83" s="30">
        <v>5701</v>
      </c>
    </row>
    <row r="84" spans="1:4" x14ac:dyDescent="0.35">
      <c r="A84" s="31">
        <v>44065</v>
      </c>
      <c r="B84" s="30">
        <v>24555</v>
      </c>
      <c r="C84" s="30">
        <v>379</v>
      </c>
      <c r="D84" s="30">
        <v>5714</v>
      </c>
    </row>
    <row r="85" spans="1:4" x14ac:dyDescent="0.35">
      <c r="A85" s="31">
        <v>44067</v>
      </c>
      <c r="B85" s="30">
        <v>24567</v>
      </c>
      <c r="C85" s="30">
        <v>379</v>
      </c>
      <c r="D85" s="30">
        <v>5728</v>
      </c>
    </row>
    <row r="86" spans="1:4" x14ac:dyDescent="0.35">
      <c r="A86" s="31">
        <v>44068</v>
      </c>
      <c r="B86" s="30">
        <v>24574</v>
      </c>
      <c r="C86" s="30">
        <v>379</v>
      </c>
      <c r="D86" s="30">
        <v>5735</v>
      </c>
    </row>
    <row r="87" spans="1:4" x14ac:dyDescent="0.35">
      <c r="A87" s="31">
        <v>44069</v>
      </c>
      <c r="B87" s="30">
        <v>24577</v>
      </c>
      <c r="C87" s="30">
        <v>379</v>
      </c>
      <c r="D87" s="30">
        <v>5755</v>
      </c>
    </row>
    <row r="88" spans="1:4" x14ac:dyDescent="0.35">
      <c r="A88" s="31">
        <v>44070</v>
      </c>
      <c r="B88" s="30">
        <v>24584</v>
      </c>
      <c r="C88" s="30">
        <v>379</v>
      </c>
      <c r="D88" s="30">
        <v>5772</v>
      </c>
    </row>
    <row r="89" spans="1:4" x14ac:dyDescent="0.35">
      <c r="A89" s="31">
        <v>44071</v>
      </c>
      <c r="B89" s="30">
        <v>24597</v>
      </c>
      <c r="C89" s="30">
        <v>379</v>
      </c>
      <c r="D89" s="30">
        <v>5781</v>
      </c>
    </row>
    <row r="90" spans="1:4" x14ac:dyDescent="0.35">
      <c r="A90" s="31">
        <v>44072</v>
      </c>
      <c r="B90" s="30">
        <v>24597</v>
      </c>
      <c r="C90" s="30">
        <v>379</v>
      </c>
      <c r="D90" s="30">
        <v>5790</v>
      </c>
    </row>
    <row r="91" spans="1:4" x14ac:dyDescent="0.35">
      <c r="A91" s="31">
        <v>44073</v>
      </c>
      <c r="B91" s="30">
        <v>24605</v>
      </c>
      <c r="C91" s="30">
        <v>379</v>
      </c>
      <c r="D91" s="30">
        <v>5796</v>
      </c>
    </row>
    <row r="92" spans="1:4" x14ac:dyDescent="0.35">
      <c r="A92" s="31">
        <v>44074</v>
      </c>
      <c r="B92" s="30">
        <v>24606</v>
      </c>
      <c r="C92" s="30">
        <v>379</v>
      </c>
      <c r="D92" s="30">
        <v>5802</v>
      </c>
    </row>
    <row r="93" spans="1:4" x14ac:dyDescent="0.35">
      <c r="A93" s="31">
        <v>44075</v>
      </c>
      <c r="B93" s="30">
        <v>24617</v>
      </c>
      <c r="C93" s="30">
        <v>379</v>
      </c>
      <c r="D93" s="30">
        <v>5803</v>
      </c>
    </row>
    <row r="94" spans="1:4" x14ac:dyDescent="0.35">
      <c r="A94" s="31">
        <v>44076</v>
      </c>
      <c r="B94" s="30">
        <v>24632</v>
      </c>
      <c r="C94" s="30">
        <v>380</v>
      </c>
      <c r="D94" s="30">
        <v>5815</v>
      </c>
    </row>
    <row r="95" spans="1:4" x14ac:dyDescent="0.35">
      <c r="A95" s="31">
        <v>44077</v>
      </c>
      <c r="B95" s="30">
        <v>24635</v>
      </c>
      <c r="C95" s="30">
        <v>380</v>
      </c>
      <c r="D95" s="30">
        <v>5824</v>
      </c>
    </row>
    <row r="96" spans="1:4" x14ac:dyDescent="0.35">
      <c r="A96" s="31">
        <v>44078</v>
      </c>
      <c r="B96" s="30">
        <v>24646</v>
      </c>
      <c r="C96" s="30">
        <v>381</v>
      </c>
      <c r="D96" s="30">
        <v>5838</v>
      </c>
    </row>
    <row r="97" spans="1:4" x14ac:dyDescent="0.35">
      <c r="A97" s="31">
        <v>44079</v>
      </c>
      <c r="B97" s="30">
        <v>24653</v>
      </c>
      <c r="C97" s="30">
        <v>381</v>
      </c>
      <c r="D97" s="30">
        <v>5847</v>
      </c>
    </row>
    <row r="98" spans="1:4" x14ac:dyDescent="0.35">
      <c r="A98" s="31">
        <v>44080</v>
      </c>
      <c r="B98" s="30">
        <v>24653</v>
      </c>
      <c r="C98" s="30">
        <v>381</v>
      </c>
      <c r="D98" s="30">
        <v>5854</v>
      </c>
    </row>
    <row r="99" spans="1:4" x14ac:dyDescent="0.35">
      <c r="A99" s="31">
        <v>44081</v>
      </c>
      <c r="B99" s="30">
        <v>24657</v>
      </c>
      <c r="C99" s="30">
        <v>381</v>
      </c>
      <c r="D99" s="30">
        <v>5858</v>
      </c>
    </row>
    <row r="100" spans="1:4" x14ac:dyDescent="0.35">
      <c r="A100" s="31">
        <v>44082</v>
      </c>
      <c r="B100" s="30">
        <v>24658</v>
      </c>
      <c r="C100" s="30">
        <v>381</v>
      </c>
      <c r="D100" s="30">
        <v>5862</v>
      </c>
    </row>
    <row r="101" spans="1:4" x14ac:dyDescent="0.35">
      <c r="A101" s="31">
        <v>44083</v>
      </c>
      <c r="B101" s="30">
        <v>24671</v>
      </c>
      <c r="C101" s="30">
        <v>381</v>
      </c>
      <c r="D101" s="30">
        <v>5864</v>
      </c>
    </row>
    <row r="102" spans="1:4" x14ac:dyDescent="0.35">
      <c r="A102" s="31">
        <v>44084</v>
      </c>
      <c r="B102" s="30">
        <v>24680</v>
      </c>
      <c r="C102" s="30">
        <v>381</v>
      </c>
      <c r="D102" s="30">
        <v>5878</v>
      </c>
    </row>
    <row r="103" spans="1:4" x14ac:dyDescent="0.35">
      <c r="A103" s="31">
        <v>44085</v>
      </c>
      <c r="B103" s="30">
        <v>24700</v>
      </c>
      <c r="C103" s="30">
        <v>382</v>
      </c>
      <c r="D103" s="30">
        <v>5885</v>
      </c>
    </row>
    <row r="104" spans="1:4" x14ac:dyDescent="0.35">
      <c r="A104" s="31">
        <v>44086</v>
      </c>
      <c r="B104" s="30">
        <v>24705</v>
      </c>
      <c r="C104" s="30">
        <v>382</v>
      </c>
      <c r="D104" s="30">
        <v>5897</v>
      </c>
    </row>
    <row r="105" spans="1:4" x14ac:dyDescent="0.35">
      <c r="A105" s="31">
        <v>44087</v>
      </c>
      <c r="B105" s="30">
        <v>24706</v>
      </c>
      <c r="C105" s="30">
        <v>382</v>
      </c>
      <c r="D105" s="30">
        <v>5906</v>
      </c>
    </row>
    <row r="106" spans="1:4" x14ac:dyDescent="0.35">
      <c r="A106" s="31">
        <v>44088</v>
      </c>
      <c r="B106" s="30">
        <v>24716</v>
      </c>
      <c r="C106" s="30">
        <v>383</v>
      </c>
      <c r="D106" s="30">
        <v>5909</v>
      </c>
    </row>
    <row r="107" spans="1:4" x14ac:dyDescent="0.35">
      <c r="A107" s="31">
        <v>44089</v>
      </c>
      <c r="B107" s="30">
        <v>24732</v>
      </c>
      <c r="C107" s="30">
        <v>382</v>
      </c>
      <c r="D107" s="30">
        <v>5915</v>
      </c>
    </row>
    <row r="108" spans="1:4" x14ac:dyDescent="0.35">
      <c r="A108" s="31">
        <v>44090</v>
      </c>
      <c r="B108" s="30">
        <v>24740</v>
      </c>
      <c r="C108" s="30">
        <v>382</v>
      </c>
      <c r="D108" s="30">
        <v>5928</v>
      </c>
    </row>
    <row r="109" spans="1:4" x14ac:dyDescent="0.35">
      <c r="A109" s="31">
        <v>44091</v>
      </c>
      <c r="B109" s="30">
        <v>24755</v>
      </c>
      <c r="C109" s="30">
        <v>382</v>
      </c>
      <c r="D109" s="30">
        <v>5941</v>
      </c>
    </row>
    <row r="110" spans="1:4" x14ac:dyDescent="0.35">
      <c r="A110" s="31">
        <v>44092</v>
      </c>
      <c r="B110" s="30">
        <v>24764</v>
      </c>
      <c r="C110" s="30">
        <v>382</v>
      </c>
      <c r="D110" s="30">
        <v>5946</v>
      </c>
    </row>
    <row r="111" spans="1:4" x14ac:dyDescent="0.35">
      <c r="A111" s="31">
        <v>44093</v>
      </c>
      <c r="B111" s="30">
        <v>24775</v>
      </c>
      <c r="C111" s="30">
        <v>382</v>
      </c>
      <c r="D111" s="30">
        <v>5964</v>
      </c>
    </row>
    <row r="112" spans="1:4" x14ac:dyDescent="0.35">
      <c r="A112" s="31">
        <v>44094</v>
      </c>
      <c r="B112" s="30">
        <v>24777</v>
      </c>
      <c r="C112" s="30">
        <v>382</v>
      </c>
      <c r="D112" s="30">
        <v>5977</v>
      </c>
    </row>
    <row r="113" spans="1:4" x14ac:dyDescent="0.35">
      <c r="A113" s="31">
        <v>44095</v>
      </c>
      <c r="B113" s="30">
        <v>24777</v>
      </c>
      <c r="C113" s="30">
        <v>382</v>
      </c>
      <c r="D113" s="30">
        <v>5980</v>
      </c>
    </row>
    <row r="114" spans="1:4" x14ac:dyDescent="0.35">
      <c r="A114" s="31">
        <v>44096</v>
      </c>
      <c r="B114" s="30">
        <v>24789</v>
      </c>
      <c r="C114" s="30">
        <v>382</v>
      </c>
      <c r="D114" s="30">
        <v>5989</v>
      </c>
    </row>
    <row r="115" spans="1:4" x14ac:dyDescent="0.35">
      <c r="A115" s="31">
        <v>44097</v>
      </c>
      <c r="B115" s="30">
        <v>24802</v>
      </c>
      <c r="C115" s="30">
        <v>383</v>
      </c>
      <c r="D115" s="30">
        <v>6000</v>
      </c>
    </row>
    <row r="116" spans="1:4" x14ac:dyDescent="0.35">
      <c r="A116" s="31">
        <v>44098</v>
      </c>
      <c r="B116" s="30">
        <v>24811</v>
      </c>
      <c r="C116" s="30">
        <v>383</v>
      </c>
      <c r="D116" s="30">
        <v>6011</v>
      </c>
    </row>
    <row r="117" spans="1:4" x14ac:dyDescent="0.35">
      <c r="A117" s="31">
        <v>44099</v>
      </c>
      <c r="B117" s="30">
        <v>24828</v>
      </c>
      <c r="C117" s="30">
        <v>383</v>
      </c>
      <c r="D117" s="30">
        <v>6019</v>
      </c>
    </row>
    <row r="118" spans="1:4" x14ac:dyDescent="0.35">
      <c r="A118" s="31">
        <v>44100</v>
      </c>
      <c r="B118" s="30">
        <v>24839</v>
      </c>
      <c r="C118" s="30">
        <v>383</v>
      </c>
      <c r="D118" s="30">
        <v>6032</v>
      </c>
    </row>
    <row r="119" spans="1:4" x14ac:dyDescent="0.35">
      <c r="A119" s="31">
        <v>44101</v>
      </c>
      <c r="B119" s="30">
        <v>24841</v>
      </c>
      <c r="C119" s="30">
        <v>383</v>
      </c>
      <c r="D119" s="30">
        <v>6040</v>
      </c>
    </row>
    <row r="120" spans="1:4" x14ac:dyDescent="0.35">
      <c r="A120" s="31">
        <v>44102</v>
      </c>
      <c r="B120" s="30">
        <v>24869</v>
      </c>
      <c r="C120" s="30">
        <v>383</v>
      </c>
      <c r="D120" s="30">
        <v>6045</v>
      </c>
    </row>
    <row r="121" spans="1:4" x14ac:dyDescent="0.35">
      <c r="A121" s="31">
        <v>44103</v>
      </c>
      <c r="B121" s="30">
        <v>24874</v>
      </c>
      <c r="C121" s="30">
        <v>384</v>
      </c>
      <c r="D121" s="30">
        <v>6050</v>
      </c>
    </row>
    <row r="122" spans="1:4" x14ac:dyDescent="0.35">
      <c r="A122" s="31">
        <v>44104</v>
      </c>
      <c r="B122" s="30">
        <v>24893</v>
      </c>
      <c r="C122" s="30">
        <v>384</v>
      </c>
      <c r="D122" s="30">
        <v>6073</v>
      </c>
    </row>
    <row r="123" spans="1:4" x14ac:dyDescent="0.35">
      <c r="A123" s="31">
        <v>44105</v>
      </c>
      <c r="B123" s="30">
        <v>24921</v>
      </c>
      <c r="C123" s="30">
        <v>384</v>
      </c>
      <c r="D123" s="30">
        <v>6086</v>
      </c>
    </row>
    <row r="124" spans="1:4" x14ac:dyDescent="0.35">
      <c r="A124" s="31">
        <v>44106</v>
      </c>
      <c r="B124" s="30">
        <v>24936</v>
      </c>
      <c r="C124" s="30">
        <v>385</v>
      </c>
      <c r="D124" s="30">
        <v>6092</v>
      </c>
    </row>
    <row r="125" spans="1:4" x14ac:dyDescent="0.35">
      <c r="A125" s="31">
        <v>44107</v>
      </c>
      <c r="B125" s="30">
        <v>24951</v>
      </c>
      <c r="C125" s="30">
        <v>385</v>
      </c>
      <c r="D125" s="30">
        <v>6104</v>
      </c>
    </row>
    <row r="126" spans="1:4" x14ac:dyDescent="0.35">
      <c r="A126" s="31">
        <v>44108</v>
      </c>
      <c r="B126" s="30">
        <v>24953</v>
      </c>
      <c r="C126" s="30">
        <v>385</v>
      </c>
      <c r="D126" s="30">
        <v>6104</v>
      </c>
    </row>
    <row r="127" spans="1:4" x14ac:dyDescent="0.35">
      <c r="A127" s="31">
        <v>44109</v>
      </c>
      <c r="B127" s="30">
        <v>25104</v>
      </c>
      <c r="C127" s="30">
        <v>386</v>
      </c>
      <c r="D127" s="30">
        <v>6147</v>
      </c>
    </row>
    <row r="128" spans="1:4" x14ac:dyDescent="0.35">
      <c r="A128" s="31">
        <v>44110</v>
      </c>
      <c r="B128" s="30">
        <v>25128</v>
      </c>
      <c r="C128" s="30">
        <v>387</v>
      </c>
      <c r="D128" s="30">
        <v>6150</v>
      </c>
    </row>
    <row r="129" spans="1:4" x14ac:dyDescent="0.35">
      <c r="A129" s="31">
        <v>44111</v>
      </c>
      <c r="B129" s="30">
        <v>25139</v>
      </c>
      <c r="C129" s="30">
        <v>387</v>
      </c>
      <c r="D129" s="30">
        <v>6160</v>
      </c>
    </row>
    <row r="130" spans="1:4" x14ac:dyDescent="0.35">
      <c r="A130" s="31">
        <v>44112</v>
      </c>
      <c r="B130" s="30">
        <v>25155</v>
      </c>
      <c r="C130" s="30">
        <v>387</v>
      </c>
      <c r="D130" s="30">
        <v>6168</v>
      </c>
    </row>
    <row r="131" spans="1:4" x14ac:dyDescent="0.35">
      <c r="A131" s="31">
        <v>44113</v>
      </c>
      <c r="B131" s="30">
        <v>25178</v>
      </c>
      <c r="C131" s="30">
        <v>387</v>
      </c>
      <c r="D131" s="30">
        <v>6173</v>
      </c>
    </row>
    <row r="132" spans="1:4" x14ac:dyDescent="0.35">
      <c r="A132" s="31">
        <v>44114</v>
      </c>
      <c r="B132" s="30">
        <v>25192</v>
      </c>
      <c r="C132" s="30">
        <v>388</v>
      </c>
      <c r="D132" s="30">
        <v>6177</v>
      </c>
    </row>
    <row r="133" spans="1:4" x14ac:dyDescent="0.35">
      <c r="A133" s="31">
        <v>44115</v>
      </c>
      <c r="B133" s="30">
        <v>25198</v>
      </c>
      <c r="C133" s="30">
        <v>388</v>
      </c>
      <c r="D133" s="30">
        <v>6189</v>
      </c>
    </row>
    <row r="134" spans="1:4" x14ac:dyDescent="0.35">
      <c r="A134" s="31">
        <v>44116</v>
      </c>
      <c r="B134" s="30">
        <v>25202</v>
      </c>
      <c r="C134" s="30">
        <v>388</v>
      </c>
      <c r="D134" s="30">
        <v>6205</v>
      </c>
    </row>
    <row r="135" spans="1:4" x14ac:dyDescent="0.35">
      <c r="A135" s="31">
        <v>44117</v>
      </c>
      <c r="B135" s="30">
        <v>25214</v>
      </c>
      <c r="C135" s="30">
        <v>388</v>
      </c>
      <c r="D135" s="30">
        <v>6209</v>
      </c>
    </row>
    <row r="136" spans="1:4" x14ac:dyDescent="0.35">
      <c r="A136" s="31">
        <v>44118</v>
      </c>
      <c r="B136" s="30">
        <v>25224</v>
      </c>
      <c r="C136" s="30">
        <v>389</v>
      </c>
      <c r="D136" s="30">
        <v>6219</v>
      </c>
    </row>
    <row r="137" spans="1:4" x14ac:dyDescent="0.35">
      <c r="A137" s="31">
        <v>44119</v>
      </c>
      <c r="B137" s="30">
        <v>25246</v>
      </c>
      <c r="C137" s="30">
        <v>389</v>
      </c>
      <c r="D137" s="30">
        <v>6236</v>
      </c>
    </row>
    <row r="138" spans="1:4" x14ac:dyDescent="0.35">
      <c r="A138" s="31">
        <v>44120</v>
      </c>
      <c r="B138" s="30">
        <v>25266</v>
      </c>
      <c r="C138" s="30">
        <v>389</v>
      </c>
      <c r="D138" s="30">
        <v>6254</v>
      </c>
    </row>
    <row r="139" spans="1:4" x14ac:dyDescent="0.35">
      <c r="A139" s="31">
        <v>44121</v>
      </c>
      <c r="B139" s="30">
        <v>25284</v>
      </c>
      <c r="C139" s="30">
        <v>390</v>
      </c>
      <c r="D139" s="30">
        <v>6268</v>
      </c>
    </row>
    <row r="140" spans="1:4" x14ac:dyDescent="0.35">
      <c r="A140" s="31">
        <v>44122</v>
      </c>
      <c r="B140" s="30">
        <v>25294</v>
      </c>
      <c r="C140" s="30">
        <v>390</v>
      </c>
      <c r="D140" s="30">
        <v>6278</v>
      </c>
    </row>
    <row r="141" spans="1:4" x14ac:dyDescent="0.35">
      <c r="A141" s="31">
        <v>44123</v>
      </c>
      <c r="B141" s="30">
        <v>25301</v>
      </c>
      <c r="C141" s="30">
        <v>390</v>
      </c>
      <c r="D141" s="30">
        <v>6288</v>
      </c>
    </row>
    <row r="142" spans="1:4" x14ac:dyDescent="0.35">
      <c r="A142" s="31">
        <v>44124</v>
      </c>
      <c r="B142" s="30">
        <v>25301</v>
      </c>
      <c r="C142" s="30">
        <v>390</v>
      </c>
      <c r="D142" s="30">
        <v>6293</v>
      </c>
    </row>
    <row r="143" spans="1:4" x14ac:dyDescent="0.35">
      <c r="A143" s="31">
        <v>44125</v>
      </c>
      <c r="B143" s="30">
        <v>25374</v>
      </c>
      <c r="C143" s="30">
        <v>390</v>
      </c>
      <c r="D143" s="30">
        <v>6306</v>
      </c>
    </row>
    <row r="144" spans="1:4" x14ac:dyDescent="0.35">
      <c r="A144" s="31">
        <v>44126</v>
      </c>
      <c r="B144" s="30">
        <v>25428</v>
      </c>
      <c r="C144" s="30">
        <v>390</v>
      </c>
      <c r="D144" s="30">
        <v>6314</v>
      </c>
    </row>
    <row r="145" spans="1:4" x14ac:dyDescent="0.35">
      <c r="A145" s="31">
        <v>44127</v>
      </c>
      <c r="B145" s="30">
        <v>25452</v>
      </c>
      <c r="C145" s="30">
        <v>390</v>
      </c>
      <c r="D145" s="30">
        <v>6323</v>
      </c>
    </row>
    <row r="146" spans="1:4" x14ac:dyDescent="0.35">
      <c r="A146" s="31">
        <v>44128</v>
      </c>
      <c r="B146" s="30">
        <v>25476</v>
      </c>
      <c r="C146" s="30">
        <v>391</v>
      </c>
      <c r="D146" s="30">
        <v>6327</v>
      </c>
    </row>
    <row r="147" spans="1:4" x14ac:dyDescent="0.35">
      <c r="A147" s="31">
        <v>44129</v>
      </c>
      <c r="B147" s="30">
        <v>25485</v>
      </c>
      <c r="C147" s="30">
        <v>391</v>
      </c>
      <c r="D147" s="30">
        <v>6341</v>
      </c>
    </row>
    <row r="148" spans="1:4" x14ac:dyDescent="0.35">
      <c r="A148" s="31">
        <v>44130</v>
      </c>
      <c r="B148" s="30">
        <v>25486</v>
      </c>
      <c r="C148" s="30">
        <v>391</v>
      </c>
      <c r="D148" s="30">
        <v>6347</v>
      </c>
    </row>
    <row r="149" spans="1:4" x14ac:dyDescent="0.35">
      <c r="A149" s="31">
        <v>44131</v>
      </c>
      <c r="B149" s="30">
        <v>25555</v>
      </c>
      <c r="C149" s="30">
        <v>391</v>
      </c>
      <c r="D149" s="30">
        <v>6351</v>
      </c>
    </row>
    <row r="150" spans="1:4" x14ac:dyDescent="0.35">
      <c r="A150" s="31">
        <v>44132</v>
      </c>
      <c r="B150" s="30">
        <v>25590</v>
      </c>
      <c r="C150" s="30">
        <v>391</v>
      </c>
      <c r="D150" s="30">
        <v>6373</v>
      </c>
    </row>
    <row r="151" spans="1:4" x14ac:dyDescent="0.35">
      <c r="A151" s="31">
        <v>44133</v>
      </c>
      <c r="B151" s="30">
        <v>25626</v>
      </c>
      <c r="C151" s="30">
        <v>391</v>
      </c>
      <c r="D151" s="30">
        <v>6390</v>
      </c>
    </row>
    <row r="152" spans="1:4" x14ac:dyDescent="0.35">
      <c r="A152" s="31">
        <v>44134</v>
      </c>
      <c r="B152" s="30">
        <v>25679</v>
      </c>
      <c r="C152" s="30">
        <v>391</v>
      </c>
      <c r="D152" s="30">
        <v>6404</v>
      </c>
    </row>
    <row r="153" spans="1:4" x14ac:dyDescent="0.35">
      <c r="A153" s="31">
        <v>44135</v>
      </c>
      <c r="B153" s="30">
        <v>25711</v>
      </c>
      <c r="C153" s="30">
        <v>391</v>
      </c>
      <c r="D153" s="30">
        <v>6412</v>
      </c>
    </row>
    <row r="154" spans="1:4" x14ac:dyDescent="0.35">
      <c r="A154" s="31">
        <v>44136</v>
      </c>
      <c r="B154" s="30">
        <v>25714</v>
      </c>
      <c r="C154" s="30">
        <v>391</v>
      </c>
      <c r="D154" s="30">
        <v>6426</v>
      </c>
    </row>
    <row r="155" spans="1:4" x14ac:dyDescent="0.35">
      <c r="A155" s="31">
        <v>44137</v>
      </c>
      <c r="B155" s="30">
        <v>25717</v>
      </c>
      <c r="C155" s="30">
        <v>391</v>
      </c>
      <c r="D155" s="30">
        <v>6432</v>
      </c>
    </row>
    <row r="156" spans="1:4" x14ac:dyDescent="0.35">
      <c r="A156" s="31">
        <v>44138</v>
      </c>
      <c r="B156" s="30">
        <v>25740</v>
      </c>
      <c r="C156" s="30">
        <v>391</v>
      </c>
      <c r="D156" s="30">
        <v>6436</v>
      </c>
    </row>
    <row r="157" spans="1:4" x14ac:dyDescent="0.35">
      <c r="A157" s="31">
        <v>44139</v>
      </c>
      <c r="B157" s="30">
        <v>25773</v>
      </c>
      <c r="C157" s="30">
        <v>391</v>
      </c>
      <c r="D157" s="30">
        <v>6451</v>
      </c>
    </row>
    <row r="158" spans="1:4" x14ac:dyDescent="0.35">
      <c r="A158" s="31">
        <v>44140</v>
      </c>
      <c r="B158" s="30">
        <v>25838</v>
      </c>
      <c r="C158" s="30">
        <v>391</v>
      </c>
      <c r="D158" s="30">
        <v>6464</v>
      </c>
    </row>
    <row r="159" spans="1:4" x14ac:dyDescent="0.35">
      <c r="A159" s="31">
        <v>44141</v>
      </c>
      <c r="B159" s="30">
        <v>25899</v>
      </c>
      <c r="C159" s="30">
        <v>391</v>
      </c>
      <c r="D159" s="30">
        <v>6469</v>
      </c>
    </row>
    <row r="160" spans="1:4" x14ac:dyDescent="0.35">
      <c r="A160" s="31">
        <v>44142</v>
      </c>
      <c r="B160" s="30">
        <v>25941</v>
      </c>
      <c r="C160" s="30">
        <v>391</v>
      </c>
      <c r="D160" s="30">
        <v>6483</v>
      </c>
    </row>
    <row r="161" spans="1:4" x14ac:dyDescent="0.35">
      <c r="A161" s="31">
        <v>44143</v>
      </c>
      <c r="B161" s="30">
        <v>25951</v>
      </c>
      <c r="C161" s="30">
        <v>391</v>
      </c>
      <c r="D161" s="30">
        <v>6492</v>
      </c>
    </row>
    <row r="162" spans="1:4" x14ac:dyDescent="0.35">
      <c r="A162" s="31">
        <v>44144</v>
      </c>
      <c r="B162" s="30">
        <v>25985</v>
      </c>
      <c r="C162" s="30">
        <v>393</v>
      </c>
      <c r="D162" s="30">
        <v>6494</v>
      </c>
    </row>
    <row r="163" spans="1:4" x14ac:dyDescent="0.35">
      <c r="A163" s="31">
        <v>44145</v>
      </c>
      <c r="B163" s="30">
        <v>26039</v>
      </c>
      <c r="C163" s="30">
        <v>393</v>
      </c>
      <c r="D163" s="30">
        <v>6501</v>
      </c>
    </row>
    <row r="164" spans="1:4" x14ac:dyDescent="0.35">
      <c r="A164" s="31">
        <v>44146</v>
      </c>
      <c r="B164" s="30">
        <v>26074</v>
      </c>
      <c r="C164" s="30">
        <v>392</v>
      </c>
      <c r="D164" s="30">
        <v>6523</v>
      </c>
    </row>
    <row r="165" spans="1:4" x14ac:dyDescent="0.35">
      <c r="A165" s="31">
        <v>44147</v>
      </c>
      <c r="B165" s="30">
        <v>26143</v>
      </c>
      <c r="C165" s="30">
        <v>392</v>
      </c>
      <c r="D165" s="30">
        <v>6538</v>
      </c>
    </row>
    <row r="166" spans="1:4" x14ac:dyDescent="0.35">
      <c r="A166" s="31">
        <v>44148</v>
      </c>
      <c r="B166" s="30">
        <v>26203</v>
      </c>
      <c r="C166" s="30">
        <v>394</v>
      </c>
      <c r="D166" s="30">
        <v>6555</v>
      </c>
    </row>
    <row r="167" spans="1:4" x14ac:dyDescent="0.35">
      <c r="A167" s="31">
        <v>44149</v>
      </c>
      <c r="B167" s="30">
        <v>26245</v>
      </c>
      <c r="C167" s="30">
        <v>394</v>
      </c>
      <c r="D167" s="30">
        <v>6571</v>
      </c>
    </row>
    <row r="168" spans="1:4" x14ac:dyDescent="0.35">
      <c r="A168" s="31">
        <v>44150</v>
      </c>
      <c r="B168" s="30">
        <v>26268</v>
      </c>
      <c r="C168" s="30">
        <v>394</v>
      </c>
      <c r="D168" s="30">
        <v>6594</v>
      </c>
    </row>
    <row r="169" spans="1:4" x14ac:dyDescent="0.35">
      <c r="A169" s="31">
        <v>44151</v>
      </c>
      <c r="B169" s="30">
        <v>26298</v>
      </c>
      <c r="C169" s="30">
        <v>395</v>
      </c>
      <c r="D169" s="30">
        <v>6600</v>
      </c>
    </row>
    <row r="170" spans="1:4" x14ac:dyDescent="0.35">
      <c r="A170" s="31">
        <v>44152</v>
      </c>
      <c r="B170" s="30">
        <v>26486</v>
      </c>
      <c r="C170" s="30">
        <v>396</v>
      </c>
      <c r="D170" s="30">
        <v>6610</v>
      </c>
    </row>
    <row r="171" spans="1:4" x14ac:dyDescent="0.35">
      <c r="A171" s="31">
        <v>44153</v>
      </c>
      <c r="B171" s="30">
        <v>26579</v>
      </c>
      <c r="C171" s="30">
        <v>397</v>
      </c>
      <c r="D171" s="30">
        <v>6629</v>
      </c>
    </row>
    <row r="172" spans="1:4" x14ac:dyDescent="0.35">
      <c r="A172" s="31">
        <v>44154</v>
      </c>
      <c r="B172" s="30">
        <v>26691</v>
      </c>
      <c r="C172" s="30">
        <v>398</v>
      </c>
      <c r="D172" s="30">
        <v>6645</v>
      </c>
    </row>
    <row r="173" spans="1:4" x14ac:dyDescent="0.35">
      <c r="A173" s="31">
        <v>44155</v>
      </c>
      <c r="B173" s="30">
        <v>26752</v>
      </c>
      <c r="C173" s="30">
        <v>398</v>
      </c>
      <c r="D173" s="30">
        <v>6659</v>
      </c>
    </row>
    <row r="174" spans="1:4" x14ac:dyDescent="0.35">
      <c r="A174" s="31">
        <v>44156</v>
      </c>
      <c r="B174" s="30">
        <v>26786</v>
      </c>
      <c r="C174" s="30">
        <v>398</v>
      </c>
      <c r="D174" s="30">
        <v>6666</v>
      </c>
    </row>
    <row r="175" spans="1:4" x14ac:dyDescent="0.35">
      <c r="A175" s="31">
        <v>44157</v>
      </c>
      <c r="B175" s="30">
        <v>26799</v>
      </c>
      <c r="C175" s="30">
        <v>398</v>
      </c>
      <c r="D175" s="30">
        <v>6675</v>
      </c>
    </row>
    <row r="176" spans="1:4" x14ac:dyDescent="0.35">
      <c r="A176" s="31">
        <v>44158</v>
      </c>
      <c r="B176" s="30">
        <v>26872</v>
      </c>
      <c r="C176" s="30">
        <v>398</v>
      </c>
      <c r="D176" s="30">
        <v>6685</v>
      </c>
    </row>
    <row r="177" spans="1:4" x14ac:dyDescent="0.35">
      <c r="A177" s="31">
        <v>44159</v>
      </c>
      <c r="B177" s="30">
        <v>26991</v>
      </c>
      <c r="C177" s="30">
        <v>400</v>
      </c>
      <c r="D177" s="30">
        <v>6697</v>
      </c>
    </row>
    <row r="178" spans="1:4" x14ac:dyDescent="0.35">
      <c r="A178" s="31">
        <v>44160</v>
      </c>
      <c r="B178" s="30">
        <v>27053</v>
      </c>
      <c r="C178" s="30">
        <v>400</v>
      </c>
      <c r="D178" s="30">
        <v>6727</v>
      </c>
    </row>
    <row r="179" spans="1:4" x14ac:dyDescent="0.35">
      <c r="A179" s="31">
        <v>44162</v>
      </c>
      <c r="B179" s="30">
        <v>27167</v>
      </c>
      <c r="C179" s="30">
        <v>401</v>
      </c>
      <c r="D179" s="30">
        <v>6742</v>
      </c>
    </row>
    <row r="180" spans="1:4" x14ac:dyDescent="0.35">
      <c r="A180" s="31">
        <v>44163</v>
      </c>
      <c r="B180" s="30">
        <v>27246</v>
      </c>
      <c r="C180" s="30">
        <v>401</v>
      </c>
      <c r="D180" s="30">
        <v>6755</v>
      </c>
    </row>
    <row r="181" spans="1:4" x14ac:dyDescent="0.35">
      <c r="A181" s="31">
        <v>44164</v>
      </c>
      <c r="B181" s="30">
        <v>27285</v>
      </c>
      <c r="C181" s="30">
        <v>401</v>
      </c>
      <c r="D181" s="30">
        <v>6777</v>
      </c>
    </row>
    <row r="182" spans="1:4" x14ac:dyDescent="0.35">
      <c r="A182" s="31">
        <v>44165</v>
      </c>
      <c r="B182" s="30">
        <v>27323</v>
      </c>
      <c r="C182" s="30">
        <v>401</v>
      </c>
      <c r="D182" s="30">
        <v>6788</v>
      </c>
    </row>
    <row r="183" spans="1:4" x14ac:dyDescent="0.35">
      <c r="A183" s="31">
        <v>44166</v>
      </c>
      <c r="B183" s="30">
        <v>27323</v>
      </c>
      <c r="C183" s="30">
        <v>401</v>
      </c>
      <c r="D183" s="30">
        <v>6797</v>
      </c>
    </row>
    <row r="184" spans="1:4" x14ac:dyDescent="0.35">
      <c r="A184" s="31">
        <v>44167</v>
      </c>
      <c r="B184" s="30">
        <v>27776</v>
      </c>
      <c r="C184" s="30">
        <v>402</v>
      </c>
      <c r="D184" s="30">
        <v>6819</v>
      </c>
    </row>
    <row r="185" spans="1:4" x14ac:dyDescent="0.35">
      <c r="A185" s="31">
        <v>44168</v>
      </c>
      <c r="B185" s="30">
        <v>27868</v>
      </c>
      <c r="C185" s="30">
        <v>402</v>
      </c>
      <c r="D185" s="30">
        <v>6843</v>
      </c>
    </row>
    <row r="186" spans="1:4" x14ac:dyDescent="0.35">
      <c r="A186" s="31">
        <v>44169</v>
      </c>
      <c r="B186" s="30">
        <v>27945</v>
      </c>
      <c r="C186" s="30">
        <v>402</v>
      </c>
      <c r="D186" s="30">
        <v>6858</v>
      </c>
    </row>
    <row r="187" spans="1:4" x14ac:dyDescent="0.35">
      <c r="A187" s="31">
        <v>44170</v>
      </c>
      <c r="B187" s="30">
        <v>28022</v>
      </c>
      <c r="C187" s="30">
        <v>402</v>
      </c>
      <c r="D187" s="30">
        <v>6872</v>
      </c>
    </row>
    <row r="188" spans="1:4" x14ac:dyDescent="0.35">
      <c r="A188" s="31">
        <v>44171</v>
      </c>
      <c r="B188" s="30">
        <v>28084</v>
      </c>
      <c r="C188" s="30">
        <v>402</v>
      </c>
      <c r="D188" s="30">
        <v>6889</v>
      </c>
    </row>
    <row r="189" spans="1:4" x14ac:dyDescent="0.35">
      <c r="A189" s="31">
        <v>44172</v>
      </c>
      <c r="B189" s="30">
        <v>28147</v>
      </c>
      <c r="C189" s="30">
        <v>403</v>
      </c>
      <c r="D189" s="30">
        <v>6900</v>
      </c>
    </row>
    <row r="190" spans="1:4" x14ac:dyDescent="0.35">
      <c r="A190" s="31">
        <v>44173</v>
      </c>
      <c r="B190" s="30">
        <v>28307</v>
      </c>
      <c r="C190" s="30">
        <v>403</v>
      </c>
      <c r="D190" s="30">
        <v>6920</v>
      </c>
    </row>
    <row r="191" spans="1:4" x14ac:dyDescent="0.35">
      <c r="A191" s="31">
        <v>44174</v>
      </c>
      <c r="B191" s="30">
        <v>28381</v>
      </c>
      <c r="C191" s="30">
        <v>402</v>
      </c>
      <c r="D191" s="30">
        <v>6946</v>
      </c>
    </row>
    <row r="192" spans="1:4" x14ac:dyDescent="0.35">
      <c r="A192" s="31">
        <v>44175</v>
      </c>
      <c r="B192" s="30">
        <v>28546</v>
      </c>
      <c r="C192" s="30">
        <v>403</v>
      </c>
      <c r="D192" s="30">
        <v>6965</v>
      </c>
    </row>
    <row r="193" spans="1:4" x14ac:dyDescent="0.35">
      <c r="A193" s="31">
        <v>44176</v>
      </c>
      <c r="B193" s="30">
        <v>28655</v>
      </c>
      <c r="C193" s="30">
        <v>403</v>
      </c>
      <c r="D193" s="30">
        <v>6978</v>
      </c>
    </row>
    <row r="194" spans="1:4" x14ac:dyDescent="0.35">
      <c r="A194" s="31">
        <v>44177</v>
      </c>
      <c r="B194" s="30">
        <v>28709</v>
      </c>
      <c r="C194" s="30">
        <v>403</v>
      </c>
      <c r="D194" s="30">
        <v>6997</v>
      </c>
    </row>
    <row r="195" spans="1:4" x14ac:dyDescent="0.35">
      <c r="A195" s="31">
        <v>44178</v>
      </c>
      <c r="B195" s="30">
        <v>28750</v>
      </c>
      <c r="C195" s="30">
        <v>404</v>
      </c>
      <c r="D195" s="30">
        <v>7007</v>
      </c>
    </row>
    <row r="196" spans="1:4" x14ac:dyDescent="0.35">
      <c r="A196" s="31">
        <v>44179</v>
      </c>
      <c r="B196" s="30">
        <v>28945</v>
      </c>
      <c r="C196" s="30">
        <v>404</v>
      </c>
      <c r="D196" s="30">
        <v>7021</v>
      </c>
    </row>
    <row r="197" spans="1:4" x14ac:dyDescent="0.35">
      <c r="A197" s="31">
        <v>44180</v>
      </c>
      <c r="B197" s="30">
        <v>29022</v>
      </c>
      <c r="C197" s="30">
        <v>406</v>
      </c>
      <c r="D197" s="30">
        <v>7040</v>
      </c>
    </row>
    <row r="198" spans="1:4" x14ac:dyDescent="0.35">
      <c r="A198" s="31">
        <v>44181</v>
      </c>
      <c r="B198" s="30">
        <v>29136</v>
      </c>
      <c r="C198" s="30">
        <v>407</v>
      </c>
      <c r="D198" s="30">
        <v>7072</v>
      </c>
    </row>
    <row r="199" spans="1:4" x14ac:dyDescent="0.35">
      <c r="A199" s="31">
        <v>44182</v>
      </c>
      <c r="B199" s="30">
        <v>29264</v>
      </c>
      <c r="C199" s="30">
        <v>408</v>
      </c>
      <c r="D199" s="30">
        <v>7084</v>
      </c>
    </row>
    <row r="200" spans="1:4" x14ac:dyDescent="0.35">
      <c r="A200" s="31">
        <v>44183</v>
      </c>
      <c r="B200" s="30">
        <v>29329</v>
      </c>
      <c r="C200" s="30">
        <v>408</v>
      </c>
      <c r="D200" s="30">
        <v>7105</v>
      </c>
    </row>
    <row r="201" spans="1:4" x14ac:dyDescent="0.35">
      <c r="A201" s="31">
        <v>44184</v>
      </c>
      <c r="B201" s="30">
        <v>29454</v>
      </c>
      <c r="C201" s="30">
        <v>408</v>
      </c>
      <c r="D201" s="30">
        <v>7120</v>
      </c>
    </row>
    <row r="202" spans="1:4" x14ac:dyDescent="0.35">
      <c r="A202" s="31">
        <v>44185</v>
      </c>
      <c r="B202" s="30">
        <v>29502</v>
      </c>
      <c r="C202" s="30">
        <v>410</v>
      </c>
      <c r="D202" s="30">
        <v>7139</v>
      </c>
    </row>
    <row r="203" spans="1:4" x14ac:dyDescent="0.35">
      <c r="A203" s="31">
        <v>44186</v>
      </c>
      <c r="B203" s="30">
        <v>29698</v>
      </c>
      <c r="C203" s="30">
        <v>410</v>
      </c>
      <c r="D203" s="30">
        <v>7151</v>
      </c>
    </row>
    <row r="204" spans="1:4" x14ac:dyDescent="0.35">
      <c r="A204" s="31">
        <v>44187</v>
      </c>
      <c r="B204" s="30">
        <v>29817</v>
      </c>
      <c r="C204" s="30">
        <v>411</v>
      </c>
      <c r="D204" s="30">
        <v>7162</v>
      </c>
    </row>
    <row r="205" spans="1:4" x14ac:dyDescent="0.35">
      <c r="A205" s="31">
        <v>44188</v>
      </c>
      <c r="B205" s="30">
        <v>29907</v>
      </c>
      <c r="C205" s="30">
        <v>412</v>
      </c>
      <c r="D205" s="30">
        <v>7191</v>
      </c>
    </row>
    <row r="206" spans="1:4" x14ac:dyDescent="0.35">
      <c r="A206" s="31">
        <v>44189</v>
      </c>
      <c r="B206" s="30">
        <v>30034</v>
      </c>
      <c r="C206" s="30">
        <v>413</v>
      </c>
      <c r="D206" s="30">
        <v>7207</v>
      </c>
    </row>
    <row r="207" spans="1:4" x14ac:dyDescent="0.35">
      <c r="A207" s="31">
        <v>44191</v>
      </c>
      <c r="B207" s="30">
        <v>30122</v>
      </c>
      <c r="C207" s="30">
        <v>413</v>
      </c>
      <c r="D207" s="30">
        <v>7219</v>
      </c>
    </row>
    <row r="208" spans="1:4" x14ac:dyDescent="0.35">
      <c r="A208" s="31">
        <v>44192</v>
      </c>
      <c r="B208" s="30">
        <v>30201</v>
      </c>
      <c r="C208" s="30">
        <v>414</v>
      </c>
      <c r="D208" s="30">
        <v>7247</v>
      </c>
    </row>
    <row r="209" spans="1:4" x14ac:dyDescent="0.35">
      <c r="A209" s="31">
        <v>44193</v>
      </c>
      <c r="B209" s="30">
        <v>30415</v>
      </c>
      <c r="C209" s="30">
        <v>414</v>
      </c>
      <c r="D209" s="30">
        <v>7272</v>
      </c>
    </row>
    <row r="210" spans="1:4" x14ac:dyDescent="0.35">
      <c r="A210" s="31">
        <v>44194</v>
      </c>
      <c r="B210" s="30">
        <v>30532</v>
      </c>
      <c r="C210" s="30">
        <v>415</v>
      </c>
      <c r="D210" s="30">
        <v>7291</v>
      </c>
    </row>
    <row r="211" spans="1:4" x14ac:dyDescent="0.35">
      <c r="A211" s="31">
        <v>44195</v>
      </c>
      <c r="B211" s="30">
        <v>30642</v>
      </c>
      <c r="C211" s="30">
        <v>416</v>
      </c>
      <c r="D211" s="30">
        <v>7340</v>
      </c>
    </row>
    <row r="212" spans="1:4" x14ac:dyDescent="0.35">
      <c r="A212" s="31">
        <v>44196</v>
      </c>
      <c r="B212" s="30">
        <v>30756</v>
      </c>
      <c r="C212" s="30">
        <v>416</v>
      </c>
      <c r="D212" s="30">
        <v>7371</v>
      </c>
    </row>
    <row r="213" spans="1:4" x14ac:dyDescent="0.35">
      <c r="A213" s="31">
        <v>44198</v>
      </c>
      <c r="B213" s="30">
        <v>30933</v>
      </c>
      <c r="C213" s="30">
        <v>416</v>
      </c>
      <c r="D213" s="30">
        <v>7401</v>
      </c>
    </row>
    <row r="214" spans="1:4" x14ac:dyDescent="0.35">
      <c r="A214" s="31">
        <v>44199</v>
      </c>
      <c r="B214" s="30">
        <v>31022</v>
      </c>
      <c r="C214" s="30">
        <v>416</v>
      </c>
      <c r="D214" s="30">
        <v>7428</v>
      </c>
    </row>
    <row r="215" spans="1:4" x14ac:dyDescent="0.35">
      <c r="A215" s="31">
        <v>44200</v>
      </c>
      <c r="B215" s="30">
        <v>31110</v>
      </c>
      <c r="C215" s="30">
        <v>416</v>
      </c>
      <c r="D215" s="30">
        <v>7441</v>
      </c>
    </row>
    <row r="216" spans="1:4" x14ac:dyDescent="0.35">
      <c r="A216" s="31">
        <v>44201</v>
      </c>
      <c r="B216" s="30">
        <v>31433</v>
      </c>
      <c r="C216" s="30">
        <v>416</v>
      </c>
      <c r="D216" s="30">
        <v>7469</v>
      </c>
    </row>
    <row r="217" spans="1:4" x14ac:dyDescent="0.35">
      <c r="A217" s="31">
        <v>44202</v>
      </c>
      <c r="B217" s="30">
        <v>31566</v>
      </c>
      <c r="C217" s="30">
        <v>417</v>
      </c>
      <c r="D217" s="30">
        <v>7501</v>
      </c>
    </row>
    <row r="218" spans="1:4" x14ac:dyDescent="0.35">
      <c r="A218" s="31">
        <v>44203</v>
      </c>
      <c r="B218" s="30">
        <v>31683</v>
      </c>
      <c r="C218" s="30">
        <v>417</v>
      </c>
      <c r="D218" s="30">
        <v>7523</v>
      </c>
    </row>
    <row r="219" spans="1:4" x14ac:dyDescent="0.35">
      <c r="A219" s="31">
        <v>44204</v>
      </c>
      <c r="B219" s="30">
        <v>31815</v>
      </c>
      <c r="C219" s="30">
        <v>417</v>
      </c>
      <c r="D219" s="30">
        <v>7542</v>
      </c>
    </row>
    <row r="220" spans="1:4" x14ac:dyDescent="0.35">
      <c r="A220" s="31">
        <v>44205</v>
      </c>
      <c r="B220" s="30">
        <v>31924</v>
      </c>
      <c r="C220" s="30">
        <v>417</v>
      </c>
      <c r="D220" s="30">
        <v>7568</v>
      </c>
    </row>
    <row r="221" spans="1:4" x14ac:dyDescent="0.35">
      <c r="A221" s="31">
        <v>44206</v>
      </c>
      <c r="B221" s="30">
        <v>31983</v>
      </c>
      <c r="C221" s="30">
        <v>417</v>
      </c>
      <c r="D221" s="30">
        <v>7596</v>
      </c>
    </row>
    <row r="222" spans="1:4" x14ac:dyDescent="0.35">
      <c r="A222" s="31">
        <v>44207</v>
      </c>
      <c r="B222" s="30">
        <v>32068</v>
      </c>
      <c r="C222" s="30">
        <v>417</v>
      </c>
      <c r="D222" s="30">
        <v>7614</v>
      </c>
    </row>
    <row r="223" spans="1:4" x14ac:dyDescent="0.35">
      <c r="A223" s="31">
        <v>44208</v>
      </c>
      <c r="B223" s="30">
        <v>32299</v>
      </c>
      <c r="C223" s="30">
        <v>418</v>
      </c>
      <c r="D223" s="30">
        <v>7643</v>
      </c>
    </row>
    <row r="224" spans="1:4" x14ac:dyDescent="0.35">
      <c r="A224" s="31">
        <v>44209</v>
      </c>
      <c r="B224" s="30">
        <v>32370</v>
      </c>
      <c r="C224" s="30">
        <v>418</v>
      </c>
      <c r="D224" s="30">
        <v>7666</v>
      </c>
    </row>
    <row r="225" spans="1:4" x14ac:dyDescent="0.35">
      <c r="A225" s="31">
        <v>44210</v>
      </c>
      <c r="B225" s="30">
        <v>32461</v>
      </c>
      <c r="C225" s="30">
        <v>418</v>
      </c>
      <c r="D225" s="30">
        <v>7694</v>
      </c>
    </row>
    <row r="226" spans="1:4" x14ac:dyDescent="0.35">
      <c r="A226" s="31">
        <v>44211</v>
      </c>
      <c r="B226" s="30">
        <v>32568</v>
      </c>
      <c r="C226" s="30">
        <v>418</v>
      </c>
      <c r="D226" s="30">
        <v>7724</v>
      </c>
    </row>
    <row r="227" spans="1:4" x14ac:dyDescent="0.35">
      <c r="A227" s="31">
        <v>44212</v>
      </c>
      <c r="B227" s="30">
        <v>32661</v>
      </c>
      <c r="C227" s="30">
        <v>418</v>
      </c>
      <c r="D227" s="30">
        <v>7747</v>
      </c>
    </row>
    <row r="228" spans="1:4" x14ac:dyDescent="0.35">
      <c r="A228" s="31">
        <v>44213</v>
      </c>
      <c r="B228" s="30">
        <v>32779</v>
      </c>
      <c r="C228" s="30">
        <v>419</v>
      </c>
      <c r="D228" s="30">
        <v>7762</v>
      </c>
    </row>
    <row r="229" spans="1:4" x14ac:dyDescent="0.35">
      <c r="A229" s="31">
        <v>44214</v>
      </c>
      <c r="B229" s="30">
        <v>32829</v>
      </c>
      <c r="C229" s="30">
        <v>419</v>
      </c>
      <c r="D229" s="30">
        <v>7771</v>
      </c>
    </row>
    <row r="230" spans="1:4" x14ac:dyDescent="0.35">
      <c r="A230" s="31">
        <v>44215</v>
      </c>
      <c r="B230" s="30">
        <v>33022</v>
      </c>
      <c r="C230" s="30">
        <v>419</v>
      </c>
      <c r="D230" s="30">
        <v>7789</v>
      </c>
    </row>
    <row r="231" spans="1:4" x14ac:dyDescent="0.35">
      <c r="A231" s="31">
        <v>44216</v>
      </c>
      <c r="B231" s="30">
        <v>33123</v>
      </c>
      <c r="C231" s="30">
        <v>419</v>
      </c>
      <c r="D231" s="30">
        <v>7817</v>
      </c>
    </row>
    <row r="232" spans="1:4" x14ac:dyDescent="0.35">
      <c r="A232" s="31">
        <v>44217</v>
      </c>
      <c r="B232" s="30">
        <v>33220</v>
      </c>
      <c r="C232" s="30">
        <v>419</v>
      </c>
      <c r="D232" s="30">
        <v>7838</v>
      </c>
    </row>
    <row r="233" spans="1:4" x14ac:dyDescent="0.35">
      <c r="A233" s="31">
        <v>44218</v>
      </c>
      <c r="B233" s="30">
        <v>33319</v>
      </c>
      <c r="C233" s="30">
        <v>420</v>
      </c>
      <c r="D233" s="30">
        <v>7857</v>
      </c>
    </row>
    <row r="234" spans="1:4" x14ac:dyDescent="0.35">
      <c r="A234" s="31">
        <v>44219</v>
      </c>
      <c r="B234" s="30">
        <v>33380</v>
      </c>
      <c r="C234" s="30">
        <v>420</v>
      </c>
      <c r="D234" s="30">
        <v>7886</v>
      </c>
    </row>
    <row r="235" spans="1:4" x14ac:dyDescent="0.35">
      <c r="A235" s="31">
        <v>44220</v>
      </c>
      <c r="B235" s="30">
        <v>33430</v>
      </c>
      <c r="C235" s="30">
        <v>420</v>
      </c>
      <c r="D235" s="30">
        <v>7907</v>
      </c>
    </row>
    <row r="236" spans="1:4" x14ac:dyDescent="0.35">
      <c r="A236" s="31">
        <v>44221</v>
      </c>
      <c r="B236" s="30">
        <v>33476</v>
      </c>
      <c r="C236" s="30">
        <v>420</v>
      </c>
      <c r="D236" s="30">
        <v>7932</v>
      </c>
    </row>
    <row r="237" spans="1:4" x14ac:dyDescent="0.35">
      <c r="A237" s="31">
        <v>44222</v>
      </c>
      <c r="B237" s="30">
        <v>33607</v>
      </c>
      <c r="C237" s="30">
        <v>420</v>
      </c>
      <c r="D237" s="30">
        <v>7944</v>
      </c>
    </row>
    <row r="238" spans="1:4" x14ac:dyDescent="0.35">
      <c r="A238" s="31">
        <v>44223</v>
      </c>
      <c r="B238" s="30">
        <v>33668</v>
      </c>
      <c r="C238" s="30">
        <v>420</v>
      </c>
      <c r="D238" s="30">
        <v>7975</v>
      </c>
    </row>
    <row r="239" spans="1:4" x14ac:dyDescent="0.35">
      <c r="A239" s="31">
        <v>44224</v>
      </c>
      <c r="B239" s="30">
        <v>33733</v>
      </c>
      <c r="C239" s="30">
        <v>421</v>
      </c>
      <c r="D239" s="30">
        <v>7993</v>
      </c>
    </row>
    <row r="240" spans="1:4" x14ac:dyDescent="0.35">
      <c r="A240" s="31">
        <v>44225</v>
      </c>
      <c r="B240" s="30">
        <v>33777</v>
      </c>
      <c r="C240" s="30">
        <v>421</v>
      </c>
      <c r="D240" s="30">
        <v>8030</v>
      </c>
    </row>
    <row r="241" spans="1:4" x14ac:dyDescent="0.35">
      <c r="A241" s="31">
        <v>44226</v>
      </c>
      <c r="B241" s="30">
        <v>33815</v>
      </c>
      <c r="C241" s="30">
        <v>421</v>
      </c>
      <c r="D241" s="30">
        <v>8065</v>
      </c>
    </row>
    <row r="242" spans="1:4" x14ac:dyDescent="0.35">
      <c r="A242" s="31">
        <v>44227</v>
      </c>
      <c r="B242" s="30">
        <v>33848</v>
      </c>
      <c r="C242" s="30">
        <v>421</v>
      </c>
      <c r="D242" s="30">
        <v>8082</v>
      </c>
    </row>
    <row r="243" spans="1:4" x14ac:dyDescent="0.35">
      <c r="A243" s="31">
        <v>44228</v>
      </c>
      <c r="B243" s="30">
        <v>33897</v>
      </c>
      <c r="C243" s="30">
        <v>421</v>
      </c>
      <c r="D243" s="30">
        <v>8096</v>
      </c>
    </row>
    <row r="244" spans="1:4" x14ac:dyDescent="0.35">
      <c r="A244" s="31">
        <v>44229</v>
      </c>
      <c r="B244" s="30">
        <v>33985</v>
      </c>
      <c r="C244" s="30">
        <v>421</v>
      </c>
      <c r="D244" s="30">
        <v>8108</v>
      </c>
    </row>
    <row r="245" spans="1:4" x14ac:dyDescent="0.35">
      <c r="A245" s="31">
        <v>44230</v>
      </c>
      <c r="B245" s="30">
        <v>34036</v>
      </c>
      <c r="C245" s="30">
        <v>421</v>
      </c>
      <c r="D245" s="30">
        <v>8126</v>
      </c>
    </row>
    <row r="246" spans="1:4" x14ac:dyDescent="0.35">
      <c r="A246" s="31">
        <v>44231</v>
      </c>
      <c r="B246" s="30">
        <v>34105</v>
      </c>
      <c r="C246" s="30">
        <v>421</v>
      </c>
      <c r="D246" s="30">
        <v>8187</v>
      </c>
    </row>
    <row r="247" spans="1:4" x14ac:dyDescent="0.35">
      <c r="A247" s="31">
        <v>44232</v>
      </c>
      <c r="B247" s="30">
        <v>34147</v>
      </c>
      <c r="C247" s="30">
        <v>421</v>
      </c>
      <c r="D247" s="30">
        <v>8206</v>
      </c>
    </row>
    <row r="248" spans="1:4" x14ac:dyDescent="0.35">
      <c r="A248" s="31">
        <v>44233</v>
      </c>
      <c r="B248" s="30">
        <v>34186</v>
      </c>
      <c r="C248" s="30">
        <v>421</v>
      </c>
      <c r="D248" s="30">
        <v>8225</v>
      </c>
    </row>
    <row r="249" spans="1:4" x14ac:dyDescent="0.35">
      <c r="A249" s="31">
        <v>44234</v>
      </c>
      <c r="B249" s="30">
        <v>34193</v>
      </c>
      <c r="C249" s="30">
        <v>421</v>
      </c>
      <c r="D249" s="30">
        <v>8247</v>
      </c>
    </row>
    <row r="250" spans="1:4" x14ac:dyDescent="0.35">
      <c r="A250" s="31">
        <v>44235</v>
      </c>
      <c r="B250" s="30">
        <v>34215</v>
      </c>
      <c r="C250" s="30">
        <v>421</v>
      </c>
      <c r="D250" s="30">
        <v>8255</v>
      </c>
    </row>
    <row r="251" spans="1:4" x14ac:dyDescent="0.35">
      <c r="A251" s="31">
        <v>44236</v>
      </c>
      <c r="B251" s="30">
        <v>34280</v>
      </c>
      <c r="C251" s="30">
        <v>421</v>
      </c>
      <c r="D251" s="30">
        <v>8268</v>
      </c>
    </row>
    <row r="252" spans="1:4" x14ac:dyDescent="0.35">
      <c r="A252" s="31">
        <v>44237</v>
      </c>
      <c r="B252" s="30">
        <v>34286</v>
      </c>
      <c r="C252" s="30">
        <v>421</v>
      </c>
      <c r="D252" s="30">
        <v>8291</v>
      </c>
    </row>
    <row r="253" spans="1:4" x14ac:dyDescent="0.35">
      <c r="A253" s="31">
        <v>44238</v>
      </c>
      <c r="B253" s="30">
        <v>34306</v>
      </c>
      <c r="C253" s="30">
        <v>422</v>
      </c>
      <c r="D253" s="30">
        <v>8303</v>
      </c>
    </row>
    <row r="254" spans="1:4" x14ac:dyDescent="0.35">
      <c r="A254" s="31">
        <v>44239</v>
      </c>
      <c r="B254" s="30">
        <v>34341</v>
      </c>
      <c r="C254" s="30">
        <v>422</v>
      </c>
      <c r="D254" s="30">
        <v>8327</v>
      </c>
    </row>
    <row r="255" spans="1:4" x14ac:dyDescent="0.35">
      <c r="A255" s="31">
        <v>44240</v>
      </c>
      <c r="B255" s="30">
        <v>34353</v>
      </c>
      <c r="C255" s="30">
        <v>422</v>
      </c>
      <c r="D255" s="30">
        <v>8351</v>
      </c>
    </row>
    <row r="256" spans="1:4" x14ac:dyDescent="0.35">
      <c r="A256" s="31">
        <v>44241</v>
      </c>
      <c r="B256" s="30">
        <v>34370</v>
      </c>
      <c r="C256" s="30">
        <v>422</v>
      </c>
      <c r="D256" s="30">
        <v>8372</v>
      </c>
    </row>
    <row r="257" spans="1:4" x14ac:dyDescent="0.35">
      <c r="A257" s="31">
        <v>44242</v>
      </c>
      <c r="B257" s="30">
        <v>34391</v>
      </c>
      <c r="C257" s="30">
        <v>422</v>
      </c>
      <c r="D257" s="30">
        <v>8382</v>
      </c>
    </row>
    <row r="258" spans="1:4" x14ac:dyDescent="0.35">
      <c r="A258" s="31">
        <v>44243</v>
      </c>
      <c r="B258" s="30">
        <v>34450</v>
      </c>
      <c r="C258" s="30">
        <v>423</v>
      </c>
      <c r="D258" s="30">
        <v>8392</v>
      </c>
    </row>
    <row r="259" spans="1:4" x14ac:dyDescent="0.35">
      <c r="A259" s="31">
        <v>44244</v>
      </c>
      <c r="B259" s="30">
        <v>34504</v>
      </c>
      <c r="C259" s="30">
        <v>424</v>
      </c>
      <c r="D259" s="30">
        <v>8420</v>
      </c>
    </row>
    <row r="260" spans="1:4" x14ac:dyDescent="0.35">
      <c r="A260" s="31">
        <v>44245</v>
      </c>
      <c r="B260" s="30">
        <v>34513</v>
      </c>
      <c r="C260" s="30">
        <v>424</v>
      </c>
      <c r="D260" s="30">
        <v>8436</v>
      </c>
    </row>
    <row r="261" spans="1:4" x14ac:dyDescent="0.35">
      <c r="A261" s="31">
        <v>44246</v>
      </c>
      <c r="B261" s="30">
        <v>34539</v>
      </c>
      <c r="C261" s="30">
        <v>424</v>
      </c>
      <c r="D261" s="30">
        <v>8446</v>
      </c>
    </row>
    <row r="262" spans="1:4" x14ac:dyDescent="0.35">
      <c r="A262" s="31">
        <v>44247</v>
      </c>
      <c r="B262" s="30">
        <v>34556</v>
      </c>
      <c r="C262" s="30">
        <v>424</v>
      </c>
      <c r="D262" s="30">
        <v>8467</v>
      </c>
    </row>
    <row r="263" spans="1:4" x14ac:dyDescent="0.35">
      <c r="A263" s="31">
        <v>44248</v>
      </c>
      <c r="B263" s="30">
        <v>34561</v>
      </c>
      <c r="C263" s="30">
        <v>424</v>
      </c>
      <c r="D263" s="30">
        <v>8478</v>
      </c>
    </row>
    <row r="264" spans="1:4" x14ac:dyDescent="0.35">
      <c r="A264" s="31">
        <v>44249</v>
      </c>
      <c r="B264" s="30">
        <v>34570</v>
      </c>
      <c r="C264" s="30">
        <v>424</v>
      </c>
      <c r="D264" s="30">
        <v>8488</v>
      </c>
    </row>
    <row r="265" spans="1:4" x14ac:dyDescent="0.35">
      <c r="A265" s="31">
        <v>44250</v>
      </c>
      <c r="B265" s="30">
        <v>34643</v>
      </c>
      <c r="C265" s="30">
        <v>424</v>
      </c>
      <c r="D265" s="30">
        <v>8498</v>
      </c>
    </row>
    <row r="266" spans="1:4" x14ac:dyDescent="0.35">
      <c r="A266" s="31">
        <v>44251</v>
      </c>
      <c r="B266" s="30">
        <v>34657</v>
      </c>
      <c r="C266" s="30">
        <v>424</v>
      </c>
      <c r="D266" s="30">
        <v>8524</v>
      </c>
    </row>
    <row r="267" spans="1:4" x14ac:dyDescent="0.35">
      <c r="A267" s="31">
        <v>44252</v>
      </c>
      <c r="B267" s="30">
        <v>34666</v>
      </c>
      <c r="C267" s="30">
        <v>424</v>
      </c>
      <c r="D267" s="30">
        <v>8531</v>
      </c>
    </row>
    <row r="268" spans="1:4" x14ac:dyDescent="0.35">
      <c r="A268" s="31">
        <v>44253</v>
      </c>
      <c r="B268" s="30">
        <v>34678</v>
      </c>
      <c r="C268" s="30">
        <v>424</v>
      </c>
      <c r="D268" s="30">
        <v>8550</v>
      </c>
    </row>
    <row r="269" spans="1:4" x14ac:dyDescent="0.35">
      <c r="A269" s="31">
        <v>44254</v>
      </c>
      <c r="B269" s="30">
        <v>34686</v>
      </c>
      <c r="C269" s="30">
        <v>424</v>
      </c>
      <c r="D269" s="30">
        <v>8569</v>
      </c>
    </row>
    <row r="270" spans="1:4" x14ac:dyDescent="0.35">
      <c r="A270" s="31">
        <v>44255</v>
      </c>
      <c r="B270" s="30">
        <v>34687</v>
      </c>
      <c r="C270" s="30">
        <v>424</v>
      </c>
      <c r="D270" s="30">
        <v>8582</v>
      </c>
    </row>
    <row r="271" spans="1:4" x14ac:dyDescent="0.35">
      <c r="A271" s="31">
        <v>44256</v>
      </c>
      <c r="B271" s="30">
        <v>34691</v>
      </c>
      <c r="C271" s="30">
        <v>424</v>
      </c>
      <c r="D271" s="30">
        <v>8586</v>
      </c>
    </row>
    <row r="272" spans="1:4" x14ac:dyDescent="0.35">
      <c r="A272" s="31">
        <v>44257</v>
      </c>
      <c r="B272" s="30">
        <v>34675</v>
      </c>
      <c r="C272" s="30">
        <v>424</v>
      </c>
      <c r="D272" s="30">
        <v>8597</v>
      </c>
    </row>
    <row r="273" spans="1:4" x14ac:dyDescent="0.35">
      <c r="A273" s="31">
        <v>44258</v>
      </c>
      <c r="B273" s="30">
        <v>34685</v>
      </c>
      <c r="C273" s="30">
        <v>424</v>
      </c>
      <c r="D273" s="30">
        <v>8629</v>
      </c>
    </row>
    <row r="274" spans="1:4" x14ac:dyDescent="0.35">
      <c r="A274" s="31">
        <v>44259</v>
      </c>
      <c r="B274" s="30">
        <v>34703</v>
      </c>
      <c r="C274" s="30">
        <v>424</v>
      </c>
      <c r="D274" s="30">
        <v>8647</v>
      </c>
    </row>
    <row r="275" spans="1:4" x14ac:dyDescent="0.35">
      <c r="A275" s="31">
        <v>44260</v>
      </c>
      <c r="B275" s="30">
        <v>34705</v>
      </c>
      <c r="C275" s="30">
        <v>424</v>
      </c>
      <c r="D275" s="30">
        <v>8652</v>
      </c>
    </row>
    <row r="276" spans="1:4" x14ac:dyDescent="0.35">
      <c r="A276" s="31">
        <v>44261</v>
      </c>
      <c r="B276" s="30">
        <v>34716</v>
      </c>
      <c r="C276" s="30">
        <v>424</v>
      </c>
      <c r="D276" s="30">
        <v>8668</v>
      </c>
    </row>
    <row r="277" spans="1:4" x14ac:dyDescent="0.35">
      <c r="A277" s="31">
        <v>44262</v>
      </c>
      <c r="B277" s="30">
        <v>34725</v>
      </c>
      <c r="C277" s="30">
        <v>424</v>
      </c>
      <c r="D277" s="30">
        <v>8676</v>
      </c>
    </row>
    <row r="278" spans="1:4" x14ac:dyDescent="0.35">
      <c r="A278" s="31">
        <v>44263</v>
      </c>
      <c r="B278" s="30">
        <v>34723</v>
      </c>
      <c r="C278" s="30">
        <v>424</v>
      </c>
      <c r="D278" s="30">
        <v>8686</v>
      </c>
    </row>
    <row r="279" spans="1:4" x14ac:dyDescent="0.35">
      <c r="A279" s="31">
        <v>44264</v>
      </c>
      <c r="B279" s="30">
        <v>34750</v>
      </c>
      <c r="C279" s="30">
        <v>424</v>
      </c>
      <c r="D279" s="30">
        <v>8690</v>
      </c>
    </row>
    <row r="280" spans="1:4" x14ac:dyDescent="0.35">
      <c r="A280" s="31">
        <v>44265</v>
      </c>
      <c r="B280" s="30">
        <v>34761</v>
      </c>
      <c r="C280" s="30">
        <v>424</v>
      </c>
      <c r="D280" s="30">
        <v>8707</v>
      </c>
    </row>
    <row r="281" spans="1:4" x14ac:dyDescent="0.35">
      <c r="A281" s="31">
        <v>44266</v>
      </c>
      <c r="B281" s="30">
        <v>34768</v>
      </c>
      <c r="C281" s="30">
        <v>424</v>
      </c>
      <c r="D281" s="30">
        <v>8723</v>
      </c>
    </row>
    <row r="282" spans="1:4" x14ac:dyDescent="0.35">
      <c r="A282" s="31">
        <v>44267</v>
      </c>
      <c r="B282" s="30">
        <v>34777</v>
      </c>
      <c r="C282" s="30">
        <v>424</v>
      </c>
      <c r="D282" s="30">
        <v>8733</v>
      </c>
    </row>
    <row r="283" spans="1:4" x14ac:dyDescent="0.35">
      <c r="A283" s="31">
        <v>44268</v>
      </c>
      <c r="B283" s="30">
        <v>34780</v>
      </c>
      <c r="C283" s="30">
        <v>424</v>
      </c>
      <c r="D283" s="30">
        <v>8745</v>
      </c>
    </row>
    <row r="284" spans="1:4" x14ac:dyDescent="0.35">
      <c r="A284" s="31">
        <v>44269</v>
      </c>
      <c r="B284" s="30">
        <v>34783</v>
      </c>
      <c r="C284" s="30">
        <v>424</v>
      </c>
      <c r="D284" s="30">
        <v>8755</v>
      </c>
    </row>
    <row r="285" spans="1:4" x14ac:dyDescent="0.35">
      <c r="A285" s="31">
        <v>44270</v>
      </c>
      <c r="B285" s="30">
        <v>34785</v>
      </c>
      <c r="C285" s="30">
        <v>424</v>
      </c>
      <c r="D285" s="30">
        <v>8765</v>
      </c>
    </row>
    <row r="286" spans="1:4" x14ac:dyDescent="0.35">
      <c r="A286" s="31">
        <v>44271</v>
      </c>
      <c r="B286" s="30">
        <v>34797</v>
      </c>
      <c r="C286" s="30">
        <v>424</v>
      </c>
      <c r="D286" s="30">
        <v>8773</v>
      </c>
    </row>
    <row r="287" spans="1:4" x14ac:dyDescent="0.35">
      <c r="A287" s="31">
        <v>44272</v>
      </c>
      <c r="B287" s="30">
        <v>34818</v>
      </c>
      <c r="C287" s="30">
        <v>424</v>
      </c>
      <c r="D287" s="30">
        <v>8797</v>
      </c>
    </row>
    <row r="288" spans="1:4" x14ac:dyDescent="0.35">
      <c r="A288" s="31">
        <v>44273</v>
      </c>
      <c r="B288" s="30">
        <v>34822</v>
      </c>
      <c r="C288" s="30">
        <v>424</v>
      </c>
      <c r="D288" s="30">
        <v>8809</v>
      </c>
    </row>
    <row r="289" spans="1:4" x14ac:dyDescent="0.35">
      <c r="A289" s="31">
        <v>44274</v>
      </c>
      <c r="B289" s="30">
        <v>34832</v>
      </c>
      <c r="C289" s="30">
        <v>424</v>
      </c>
      <c r="D289" s="30">
        <v>8827</v>
      </c>
    </row>
    <row r="290" spans="1:4" x14ac:dyDescent="0.35">
      <c r="A290" s="31">
        <v>44275</v>
      </c>
      <c r="B290" s="30">
        <v>34837</v>
      </c>
      <c r="C290" s="30">
        <v>424</v>
      </c>
      <c r="D290" s="30">
        <v>8839</v>
      </c>
    </row>
    <row r="291" spans="1:4" x14ac:dyDescent="0.35">
      <c r="A291" s="31">
        <v>44276</v>
      </c>
      <c r="B291" s="30">
        <v>34847</v>
      </c>
      <c r="C291" s="30">
        <v>424</v>
      </c>
      <c r="D291" s="30">
        <v>8848</v>
      </c>
    </row>
    <row r="292" spans="1:4" x14ac:dyDescent="0.35">
      <c r="A292" s="31">
        <v>44277</v>
      </c>
      <c r="B292" s="30">
        <v>34847</v>
      </c>
      <c r="C292" s="30">
        <v>424</v>
      </c>
      <c r="D292" s="30">
        <v>8856</v>
      </c>
    </row>
    <row r="293" spans="1:4" x14ac:dyDescent="0.35">
      <c r="A293" s="31">
        <v>44278</v>
      </c>
      <c r="B293" s="30">
        <v>34865</v>
      </c>
      <c r="C293" s="30">
        <v>424</v>
      </c>
      <c r="D293" s="30">
        <v>8862</v>
      </c>
    </row>
    <row r="294" spans="1:4" x14ac:dyDescent="0.35">
      <c r="A294" s="31">
        <v>44279</v>
      </c>
      <c r="B294" s="30">
        <v>34872</v>
      </c>
      <c r="C294" s="30">
        <v>424</v>
      </c>
      <c r="D294" s="30">
        <v>8879</v>
      </c>
    </row>
    <row r="295" spans="1:4" x14ac:dyDescent="0.35">
      <c r="A295" s="31">
        <v>44280</v>
      </c>
      <c r="B295" s="30">
        <v>34879</v>
      </c>
      <c r="C295" s="30">
        <v>424</v>
      </c>
      <c r="D295" s="30">
        <v>8896</v>
      </c>
    </row>
    <row r="296" spans="1:4" x14ac:dyDescent="0.35">
      <c r="A296" s="31">
        <v>44281</v>
      </c>
      <c r="B296" s="30">
        <v>34887</v>
      </c>
      <c r="C296" s="30">
        <v>424</v>
      </c>
      <c r="D296" s="30">
        <v>8906</v>
      </c>
    </row>
    <row r="297" spans="1:4" x14ac:dyDescent="0.35">
      <c r="A297" s="31">
        <v>44282</v>
      </c>
      <c r="B297" s="30">
        <v>34898</v>
      </c>
      <c r="C297" s="30">
        <v>424</v>
      </c>
      <c r="D297" s="30">
        <v>8916</v>
      </c>
    </row>
    <row r="298" spans="1:4" s="88" customFormat="1" x14ac:dyDescent="0.35">
      <c r="A298" s="89">
        <v>44283</v>
      </c>
      <c r="B298" s="88">
        <v>34902</v>
      </c>
      <c r="C298" s="88">
        <v>424</v>
      </c>
      <c r="D298" s="88">
        <v>8921</v>
      </c>
    </row>
    <row r="299" spans="1:4" s="88" customFormat="1" x14ac:dyDescent="0.35">
      <c r="A299" s="89">
        <v>44284</v>
      </c>
      <c r="B299" s="88">
        <v>34905</v>
      </c>
      <c r="C299" s="88">
        <v>424</v>
      </c>
      <c r="D299" s="88">
        <v>8926</v>
      </c>
    </row>
    <row r="300" spans="1:4" x14ac:dyDescent="0.35">
      <c r="A300" s="89">
        <v>44285</v>
      </c>
      <c r="B300" s="88">
        <v>34912</v>
      </c>
      <c r="C300" s="88">
        <v>424</v>
      </c>
      <c r="D300" s="88">
        <v>8934</v>
      </c>
    </row>
    <row r="301" spans="1:4" x14ac:dyDescent="0.35">
      <c r="A301" s="31">
        <v>44286</v>
      </c>
      <c r="B301" s="30">
        <v>34922</v>
      </c>
      <c r="C301" s="30">
        <v>424</v>
      </c>
      <c r="D301" s="30">
        <v>8949</v>
      </c>
    </row>
    <row r="302" spans="1:4" x14ac:dyDescent="0.35">
      <c r="A302" s="31">
        <v>44287</v>
      </c>
      <c r="B302" s="30">
        <v>34941</v>
      </c>
      <c r="C302" s="30">
        <v>424</v>
      </c>
      <c r="D302" s="30">
        <v>8960</v>
      </c>
    </row>
    <row r="303" spans="1:4" x14ac:dyDescent="0.35">
      <c r="A303" s="31">
        <v>44288</v>
      </c>
      <c r="B303" s="30">
        <v>34958</v>
      </c>
      <c r="C303" s="30">
        <v>424</v>
      </c>
      <c r="D303" s="30">
        <v>8981</v>
      </c>
    </row>
    <row r="304" spans="1:4" x14ac:dyDescent="0.35">
      <c r="A304" s="31">
        <v>44289</v>
      </c>
      <c r="B304" s="30">
        <v>34968</v>
      </c>
      <c r="C304" s="30">
        <v>424</v>
      </c>
      <c r="D304" s="30">
        <v>8993</v>
      </c>
    </row>
    <row r="305" spans="1:4" x14ac:dyDescent="0.35">
      <c r="A305" s="31">
        <v>44291</v>
      </c>
      <c r="B305" s="30">
        <v>34983</v>
      </c>
      <c r="C305" s="30">
        <v>424</v>
      </c>
      <c r="D305" s="30">
        <v>9005</v>
      </c>
    </row>
    <row r="306" spans="1:4" x14ac:dyDescent="0.35">
      <c r="A306" s="31">
        <v>44292</v>
      </c>
      <c r="B306" s="30">
        <v>34987</v>
      </c>
      <c r="C306" s="30">
        <v>424</v>
      </c>
      <c r="D306" s="30">
        <v>9009</v>
      </c>
    </row>
    <row r="307" spans="1:4" x14ac:dyDescent="0.35">
      <c r="A307" s="132">
        <v>44293</v>
      </c>
      <c r="B307" s="30">
        <v>34998</v>
      </c>
      <c r="C307" s="30">
        <v>424</v>
      </c>
      <c r="D307" s="30">
        <v>9012</v>
      </c>
    </row>
    <row r="308" spans="1:4" x14ac:dyDescent="0.35">
      <c r="A308" s="31">
        <v>44294</v>
      </c>
      <c r="B308" s="30">
        <v>35006</v>
      </c>
      <c r="C308" s="30">
        <v>424</v>
      </c>
      <c r="D308" s="30">
        <v>9013</v>
      </c>
    </row>
    <row r="309" spans="1:4" x14ac:dyDescent="0.35">
      <c r="A309" s="132">
        <v>44295</v>
      </c>
      <c r="B309" s="30">
        <v>35013</v>
      </c>
      <c r="C309" s="30">
        <v>424</v>
      </c>
      <c r="D309" s="30">
        <v>9014</v>
      </c>
    </row>
    <row r="310" spans="1:4" x14ac:dyDescent="0.35">
      <c r="A310" s="31">
        <v>44296</v>
      </c>
      <c r="B310" s="30">
        <v>35018</v>
      </c>
      <c r="C310" s="30">
        <v>424</v>
      </c>
      <c r="D310" s="30">
        <v>9014</v>
      </c>
    </row>
    <row r="311" spans="1:4" x14ac:dyDescent="0.35">
      <c r="A311" s="132">
        <v>44297</v>
      </c>
      <c r="B311" s="30">
        <v>35029</v>
      </c>
      <c r="C311" s="30">
        <v>424</v>
      </c>
      <c r="D311" s="30">
        <v>9014</v>
      </c>
    </row>
    <row r="312" spans="1:4" x14ac:dyDescent="0.35">
      <c r="A312" s="132">
        <v>44298</v>
      </c>
      <c r="B312" s="30">
        <v>35031</v>
      </c>
      <c r="C312" s="30">
        <v>424</v>
      </c>
      <c r="D312" s="30">
        <v>9016</v>
      </c>
    </row>
    <row r="313" spans="1:4" x14ac:dyDescent="0.35">
      <c r="A313" s="132">
        <v>44299</v>
      </c>
      <c r="B313" s="30">
        <v>35039</v>
      </c>
      <c r="C313" s="30">
        <v>424</v>
      </c>
      <c r="D313" s="30">
        <v>9017</v>
      </c>
    </row>
    <row r="314" spans="1:4" x14ac:dyDescent="0.35">
      <c r="A314" s="132">
        <v>44300</v>
      </c>
      <c r="B314" s="30">
        <v>35050</v>
      </c>
      <c r="C314" s="30">
        <v>424</v>
      </c>
      <c r="D314" s="30">
        <v>9018</v>
      </c>
    </row>
    <row r="315" spans="1:4" x14ac:dyDescent="0.35">
      <c r="A315" s="31">
        <v>44301</v>
      </c>
      <c r="B315" s="30">
        <v>35066</v>
      </c>
      <c r="C315" s="30">
        <v>424</v>
      </c>
      <c r="D315" s="147"/>
    </row>
    <row r="316" spans="1:4" x14ac:dyDescent="0.35">
      <c r="A316" s="132">
        <v>44302</v>
      </c>
      <c r="B316" s="30">
        <v>35074</v>
      </c>
      <c r="C316" s="30">
        <v>424</v>
      </c>
      <c r="D316" s="147"/>
    </row>
    <row r="317" spans="1:4" x14ac:dyDescent="0.35">
      <c r="A317" s="132">
        <v>44303</v>
      </c>
      <c r="B317" s="30">
        <v>35086</v>
      </c>
      <c r="C317" s="30">
        <v>424</v>
      </c>
      <c r="D317" s="147"/>
    </row>
    <row r="318" spans="1:4" x14ac:dyDescent="0.35">
      <c r="A318" s="132">
        <v>44304</v>
      </c>
      <c r="B318" s="30">
        <v>35087</v>
      </c>
      <c r="C318" s="30">
        <v>424</v>
      </c>
      <c r="D318" s="147"/>
    </row>
    <row r="319" spans="1:4" x14ac:dyDescent="0.35">
      <c r="A319" s="132">
        <v>44305</v>
      </c>
      <c r="B319" s="30">
        <v>35091</v>
      </c>
      <c r="C319" s="30">
        <v>424</v>
      </c>
      <c r="D319" s="147"/>
    </row>
    <row r="320" spans="1:4" x14ac:dyDescent="0.35">
      <c r="A320" s="132">
        <v>44306</v>
      </c>
      <c r="B320" s="131">
        <v>35091</v>
      </c>
      <c r="C320" s="131">
        <v>424</v>
      </c>
      <c r="D320" s="147"/>
    </row>
    <row r="321" spans="1:4" x14ac:dyDescent="0.35">
      <c r="A321" s="132">
        <v>44307</v>
      </c>
      <c r="B321" s="30">
        <v>35096</v>
      </c>
      <c r="C321" s="30">
        <v>424</v>
      </c>
      <c r="D321" s="147"/>
    </row>
    <row r="322" spans="1:4" x14ac:dyDescent="0.35">
      <c r="A322" s="132">
        <v>44308</v>
      </c>
      <c r="B322" s="30">
        <v>35102</v>
      </c>
      <c r="C322" s="30">
        <v>424</v>
      </c>
      <c r="D322" s="147"/>
    </row>
    <row r="323" spans="1:4" x14ac:dyDescent="0.35">
      <c r="A323" s="132">
        <v>44309</v>
      </c>
      <c r="B323" s="30">
        <v>35115</v>
      </c>
      <c r="C323" s="30">
        <v>424</v>
      </c>
      <c r="D323" s="147"/>
    </row>
    <row r="324" spans="1:4" x14ac:dyDescent="0.35">
      <c r="A324" s="132">
        <v>44310</v>
      </c>
      <c r="B324" s="30">
        <v>35127</v>
      </c>
      <c r="C324" s="30">
        <v>424</v>
      </c>
      <c r="D324" s="147"/>
    </row>
    <row r="325" spans="1:4" x14ac:dyDescent="0.35">
      <c r="A325" s="132">
        <v>44311</v>
      </c>
      <c r="B325" s="30">
        <v>35134</v>
      </c>
      <c r="C325" s="30">
        <v>424</v>
      </c>
      <c r="D325" s="147"/>
    </row>
    <row r="326" spans="1:4" x14ac:dyDescent="0.35">
      <c r="A326" s="132">
        <v>44312</v>
      </c>
      <c r="B326" s="30">
        <v>35135</v>
      </c>
      <c r="C326" s="30">
        <v>424</v>
      </c>
      <c r="D326" s="147"/>
    </row>
    <row r="327" spans="1:4" x14ac:dyDescent="0.35">
      <c r="A327" s="132">
        <v>44313</v>
      </c>
      <c r="B327" s="30">
        <v>35139</v>
      </c>
      <c r="C327" s="30">
        <v>424</v>
      </c>
      <c r="D327" s="147"/>
    </row>
    <row r="328" spans="1:4" x14ac:dyDescent="0.35">
      <c r="A328" s="132">
        <v>44314</v>
      </c>
      <c r="B328" s="30">
        <v>35142</v>
      </c>
      <c r="C328" s="30">
        <v>424</v>
      </c>
      <c r="D328" s="147"/>
    </row>
    <row r="329" spans="1:4" x14ac:dyDescent="0.35">
      <c r="A329" s="132">
        <v>44315</v>
      </c>
      <c r="B329" s="30">
        <v>35146</v>
      </c>
      <c r="C329" s="30">
        <v>424</v>
      </c>
      <c r="D329" s="147"/>
    </row>
    <row r="330" spans="1:4" x14ac:dyDescent="0.35">
      <c r="A330" s="132">
        <v>44316</v>
      </c>
      <c r="B330" s="30">
        <v>35151</v>
      </c>
      <c r="C330" s="131">
        <v>424</v>
      </c>
      <c r="D330" s="147"/>
    </row>
    <row r="331" spans="1:4" x14ac:dyDescent="0.35">
      <c r="A331" s="31">
        <v>44317</v>
      </c>
      <c r="B331" s="30">
        <v>35159</v>
      </c>
      <c r="C331" s="30">
        <v>424</v>
      </c>
      <c r="D331" s="147"/>
    </row>
    <row r="332" spans="1:4" x14ac:dyDescent="0.35">
      <c r="A332" s="132">
        <v>44318</v>
      </c>
      <c r="B332" s="30">
        <v>35159</v>
      </c>
      <c r="C332" s="30">
        <v>424</v>
      </c>
      <c r="D332" s="147"/>
    </row>
    <row r="333" spans="1:4" x14ac:dyDescent="0.35">
      <c r="A333" s="132">
        <v>44319</v>
      </c>
      <c r="B333" s="168">
        <v>35166</v>
      </c>
      <c r="C333" s="131">
        <v>424</v>
      </c>
      <c r="D333" s="147"/>
    </row>
    <row r="334" spans="1:4" x14ac:dyDescent="0.35">
      <c r="A334" s="132">
        <v>44320</v>
      </c>
      <c r="B334" s="168">
        <v>35174</v>
      </c>
      <c r="C334" s="30">
        <v>424</v>
      </c>
      <c r="D334" s="147"/>
    </row>
    <row r="335" spans="1:4" x14ac:dyDescent="0.35">
      <c r="A335" s="31">
        <v>44321</v>
      </c>
      <c r="B335" s="168">
        <v>35176</v>
      </c>
      <c r="C335" s="30">
        <v>424</v>
      </c>
      <c r="D335" s="147"/>
    </row>
    <row r="336" spans="1:4" x14ac:dyDescent="0.35">
      <c r="A336" s="132">
        <v>44322</v>
      </c>
      <c r="B336" s="168">
        <v>35196</v>
      </c>
      <c r="C336" s="30">
        <v>424</v>
      </c>
      <c r="D336" s="147"/>
    </row>
    <row r="337" spans="1:4" x14ac:dyDescent="0.35">
      <c r="A337" s="132">
        <v>44323</v>
      </c>
      <c r="B337" s="168">
        <v>35206</v>
      </c>
      <c r="C337" s="30">
        <v>425</v>
      </c>
      <c r="D337" s="147"/>
    </row>
    <row r="338" spans="1:4" x14ac:dyDescent="0.35">
      <c r="A338" s="132">
        <v>44324</v>
      </c>
      <c r="B338" s="168">
        <v>35214</v>
      </c>
      <c r="C338" s="30">
        <v>425</v>
      </c>
      <c r="D338" s="147"/>
    </row>
    <row r="339" spans="1:4" x14ac:dyDescent="0.35">
      <c r="A339" s="132">
        <v>44325</v>
      </c>
      <c r="B339" s="168">
        <v>35217</v>
      </c>
      <c r="C339" s="30">
        <v>425</v>
      </c>
      <c r="D339" s="147"/>
    </row>
    <row r="340" spans="1:4" x14ac:dyDescent="0.35">
      <c r="A340" s="132">
        <v>44326</v>
      </c>
      <c r="B340" s="168">
        <v>35217</v>
      </c>
      <c r="C340" s="171">
        <v>425</v>
      </c>
      <c r="D340" s="147"/>
    </row>
    <row r="341" spans="1:4" x14ac:dyDescent="0.35">
      <c r="A341" s="132">
        <v>44327</v>
      </c>
      <c r="B341" s="168">
        <v>35223</v>
      </c>
      <c r="C341" s="30">
        <v>425</v>
      </c>
      <c r="D341" s="147"/>
    </row>
    <row r="342" spans="1:4" x14ac:dyDescent="0.35">
      <c r="A342" s="31">
        <v>44328</v>
      </c>
      <c r="B342" s="168">
        <v>35235</v>
      </c>
      <c r="C342" s="30">
        <v>425</v>
      </c>
      <c r="D342" s="147"/>
    </row>
    <row r="343" spans="1:4" x14ac:dyDescent="0.35">
      <c r="A343" s="132">
        <v>44329</v>
      </c>
      <c r="B343" s="168">
        <v>35239</v>
      </c>
      <c r="C343" s="30">
        <v>425</v>
      </c>
      <c r="D343" s="147"/>
    </row>
    <row r="344" spans="1:4" x14ac:dyDescent="0.35">
      <c r="A344" s="132">
        <v>44330</v>
      </c>
      <c r="B344" s="168">
        <v>35257</v>
      </c>
      <c r="C344" s="171">
        <v>425</v>
      </c>
      <c r="D344" s="147"/>
    </row>
    <row r="345" spans="1:4" x14ac:dyDescent="0.35">
      <c r="A345" s="132">
        <v>44331</v>
      </c>
      <c r="B345" s="168">
        <v>35259</v>
      </c>
      <c r="C345" s="30">
        <v>425</v>
      </c>
      <c r="D345" s="147"/>
    </row>
    <row r="346" spans="1:4" x14ac:dyDescent="0.35">
      <c r="A346" s="132">
        <v>44332</v>
      </c>
      <c r="B346" s="168">
        <v>35264</v>
      </c>
      <c r="C346" s="30">
        <v>425</v>
      </c>
      <c r="D346" s="147"/>
    </row>
    <row r="347" spans="1:4" x14ac:dyDescent="0.35">
      <c r="A347" s="132">
        <v>44333</v>
      </c>
      <c r="B347" s="168">
        <v>35282</v>
      </c>
      <c r="C347" s="179">
        <v>425</v>
      </c>
      <c r="D347" s="147"/>
    </row>
    <row r="348" spans="1:4" x14ac:dyDescent="0.35">
      <c r="A348" s="132">
        <v>44334</v>
      </c>
      <c r="B348" s="168">
        <v>35290</v>
      </c>
      <c r="C348" s="179">
        <v>425</v>
      </c>
      <c r="D348" s="147"/>
    </row>
    <row r="349" spans="1:4" x14ac:dyDescent="0.35">
      <c r="A349" s="132">
        <v>44335</v>
      </c>
      <c r="B349" s="168">
        <v>35295</v>
      </c>
      <c r="C349" s="30">
        <v>425</v>
      </c>
      <c r="D349" s="147"/>
    </row>
    <row r="350" spans="1:4" x14ac:dyDescent="0.35">
      <c r="A350" s="132">
        <v>44336</v>
      </c>
      <c r="B350" s="168">
        <v>35301</v>
      </c>
      <c r="C350" s="30">
        <v>425</v>
      </c>
      <c r="D350" s="147"/>
    </row>
    <row r="351" spans="1:4" x14ac:dyDescent="0.35">
      <c r="A351" s="132">
        <v>44337</v>
      </c>
      <c r="B351" s="168">
        <v>35306</v>
      </c>
      <c r="C351" s="30">
        <v>425</v>
      </c>
      <c r="D351" s="147"/>
    </row>
    <row r="352" spans="1:4" x14ac:dyDescent="0.35">
      <c r="A352" s="132">
        <v>44338</v>
      </c>
      <c r="B352" s="168">
        <v>35307</v>
      </c>
      <c r="C352" s="30">
        <v>425</v>
      </c>
      <c r="D352" s="147"/>
    </row>
    <row r="353" spans="4:4" x14ac:dyDescent="0.35">
      <c r="D353" s="147"/>
    </row>
    <row r="354" spans="4:4" x14ac:dyDescent="0.35">
      <c r="D354" s="147"/>
    </row>
    <row r="355" spans="4:4" x14ac:dyDescent="0.35">
      <c r="D355" s="147"/>
    </row>
    <row r="356" spans="4:4" x14ac:dyDescent="0.35">
      <c r="D356" s="147"/>
    </row>
    <row r="357" spans="4:4" x14ac:dyDescent="0.35">
      <c r="D357" s="147"/>
    </row>
    <row r="358" spans="4:4" x14ac:dyDescent="0.35">
      <c r="D358" s="147"/>
    </row>
    <row r="359" spans="4:4" x14ac:dyDescent="0.35">
      <c r="D359" s="147"/>
    </row>
    <row r="360" spans="4:4" x14ac:dyDescent="0.35">
      <c r="D360" s="147"/>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35"/>
  <sheetViews>
    <sheetView topLeftCell="B1" workbookViewId="0">
      <pane ySplit="1" topLeftCell="A1123" activePane="bottomLeft" state="frozen"/>
      <selection activeCell="F21" sqref="F21:G34"/>
      <selection pane="bottomLeft" activeCell="E1136" sqref="E1136"/>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6" bestFit="1" customWidth="1"/>
    <col min="9" max="9" width="33.1796875" style="48" customWidth="1"/>
    <col min="10" max="10" width="23" style="46" bestFit="1" customWidth="1"/>
    <col min="11" max="11" width="23.54296875" style="46" bestFit="1" customWidth="1"/>
    <col min="12" max="12" width="24.1796875" style="46"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35">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35">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35">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35">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35">
      <c r="A6" s="31">
        <v>43983</v>
      </c>
      <c r="B6" s="30" t="s">
        <v>586</v>
      </c>
      <c r="C6" s="30">
        <v>4549</v>
      </c>
      <c r="D6" s="30">
        <v>571</v>
      </c>
      <c r="E6" s="30">
        <v>227</v>
      </c>
      <c r="F6" s="31">
        <f t="shared" si="0"/>
        <v>43966</v>
      </c>
      <c r="G6" s="31">
        <f t="shared" si="1"/>
        <v>43979</v>
      </c>
    </row>
    <row r="7" spans="1:12" x14ac:dyDescent="0.35">
      <c r="A7" s="31">
        <v>43983</v>
      </c>
      <c r="B7" s="30" t="s">
        <v>591</v>
      </c>
      <c r="C7" s="30">
        <v>41035</v>
      </c>
      <c r="D7" s="30">
        <v>3000</v>
      </c>
      <c r="E7" s="30">
        <v>2983</v>
      </c>
      <c r="F7" s="31">
        <f t="shared" ref="F7:F70" si="5">A7-17</f>
        <v>43966</v>
      </c>
      <c r="G7" s="31">
        <f t="shared" si="1"/>
        <v>43979</v>
      </c>
    </row>
    <row r="8" spans="1:12" x14ac:dyDescent="0.35">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35">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35">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35">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35">
      <c r="A12" s="31">
        <v>43984</v>
      </c>
      <c r="B12" s="30" t="s">
        <v>586</v>
      </c>
      <c r="C12" s="30">
        <v>4574</v>
      </c>
      <c r="D12" s="30">
        <v>581</v>
      </c>
      <c r="E12" s="30">
        <v>228</v>
      </c>
      <c r="F12" s="31">
        <f t="shared" si="5"/>
        <v>43967</v>
      </c>
      <c r="G12" s="31">
        <f t="shared" si="1"/>
        <v>43980</v>
      </c>
    </row>
    <row r="13" spans="1:12" x14ac:dyDescent="0.35">
      <c r="A13" s="31">
        <v>43984</v>
      </c>
      <c r="B13" s="30" t="s">
        <v>591</v>
      </c>
      <c r="C13" s="30">
        <v>40933</v>
      </c>
      <c r="D13" s="30">
        <v>3033</v>
      </c>
      <c r="E13" s="30">
        <v>2981</v>
      </c>
      <c r="F13" s="31">
        <f t="shared" si="5"/>
        <v>43967</v>
      </c>
      <c r="G13" s="31">
        <f t="shared" si="1"/>
        <v>43980</v>
      </c>
    </row>
    <row r="14" spans="1:12" x14ac:dyDescent="0.35">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35">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35">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35">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35">
      <c r="A18" s="31">
        <v>43985</v>
      </c>
      <c r="B18" s="30" t="s">
        <v>586</v>
      </c>
      <c r="C18" s="30">
        <v>4644</v>
      </c>
      <c r="D18" s="30">
        <v>595</v>
      </c>
      <c r="E18" s="30">
        <v>230</v>
      </c>
      <c r="F18" s="31">
        <f t="shared" si="5"/>
        <v>43968</v>
      </c>
      <c r="G18" s="31">
        <f t="shared" si="1"/>
        <v>43981</v>
      </c>
    </row>
    <row r="19" spans="1:12" x14ac:dyDescent="0.35">
      <c r="A19" s="31">
        <v>43985</v>
      </c>
      <c r="B19" s="30" t="s">
        <v>591</v>
      </c>
      <c r="C19" s="30">
        <v>40176</v>
      </c>
      <c r="D19" s="30">
        <v>3033</v>
      </c>
      <c r="E19" s="30">
        <v>2983</v>
      </c>
      <c r="F19" s="31">
        <f t="shared" si="5"/>
        <v>43968</v>
      </c>
      <c r="G19" s="31">
        <f t="shared" si="1"/>
        <v>43981</v>
      </c>
    </row>
    <row r="20" spans="1:12" x14ac:dyDescent="0.35">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35">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35">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35">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35">
      <c r="A24" s="31">
        <v>43986</v>
      </c>
      <c r="B24" s="30" t="s">
        <v>586</v>
      </c>
      <c r="C24" s="30">
        <v>4708</v>
      </c>
      <c r="D24" s="30">
        <v>604</v>
      </c>
      <c r="E24" s="30">
        <v>232</v>
      </c>
      <c r="F24" s="31">
        <f t="shared" si="5"/>
        <v>43969</v>
      </c>
      <c r="G24" s="31">
        <f t="shared" si="1"/>
        <v>43982</v>
      </c>
    </row>
    <row r="25" spans="1:12" x14ac:dyDescent="0.35">
      <c r="A25" s="31">
        <v>43986</v>
      </c>
      <c r="B25" s="30" t="s">
        <v>591</v>
      </c>
      <c r="C25" s="30">
        <v>40238</v>
      </c>
      <c r="D25" s="30">
        <v>3031</v>
      </c>
      <c r="E25" s="30">
        <v>2991</v>
      </c>
      <c r="F25" s="31">
        <f t="shared" si="5"/>
        <v>43969</v>
      </c>
      <c r="G25" s="31">
        <f t="shared" si="1"/>
        <v>43982</v>
      </c>
    </row>
    <row r="26" spans="1:12" x14ac:dyDescent="0.35">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35">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35">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35">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35">
      <c r="A30" s="31">
        <v>43987</v>
      </c>
      <c r="B30" s="30" t="s">
        <v>586</v>
      </c>
      <c r="C30" s="30">
        <v>4746</v>
      </c>
      <c r="D30" s="30">
        <v>611</v>
      </c>
      <c r="E30" s="30">
        <v>237</v>
      </c>
      <c r="F30" s="31">
        <f t="shared" si="5"/>
        <v>43970</v>
      </c>
      <c r="G30" s="31">
        <f t="shared" si="1"/>
        <v>43983</v>
      </c>
    </row>
    <row r="31" spans="1:12" x14ac:dyDescent="0.35">
      <c r="A31" s="31">
        <v>43987</v>
      </c>
      <c r="B31" s="30" t="s">
        <v>591</v>
      </c>
      <c r="C31" s="30">
        <v>40223</v>
      </c>
      <c r="D31" s="30">
        <v>3034</v>
      </c>
      <c r="E31" s="30">
        <v>2998</v>
      </c>
      <c r="F31" s="31">
        <f t="shared" si="5"/>
        <v>43970</v>
      </c>
      <c r="G31" s="31">
        <f t="shared" si="1"/>
        <v>43983</v>
      </c>
    </row>
    <row r="32" spans="1:12" x14ac:dyDescent="0.35">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35">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35">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35">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35">
      <c r="A36" s="31">
        <v>43988</v>
      </c>
      <c r="B36" s="30" t="s">
        <v>586</v>
      </c>
      <c r="C36" s="30">
        <v>4795</v>
      </c>
      <c r="D36" s="30">
        <v>614</v>
      </c>
      <c r="E36" s="30">
        <v>238</v>
      </c>
      <c r="F36" s="31">
        <f t="shared" si="5"/>
        <v>43971</v>
      </c>
      <c r="G36" s="31">
        <f t="shared" si="1"/>
        <v>43984</v>
      </c>
    </row>
    <row r="37" spans="1:12" x14ac:dyDescent="0.35">
      <c r="A37" s="31">
        <v>43988</v>
      </c>
      <c r="B37" s="30" t="s">
        <v>591</v>
      </c>
      <c r="C37" s="30">
        <v>40360</v>
      </c>
      <c r="D37" s="30">
        <v>3040</v>
      </c>
      <c r="E37" s="30">
        <v>3001</v>
      </c>
      <c r="F37" s="31">
        <f t="shared" si="5"/>
        <v>43971</v>
      </c>
      <c r="G37" s="31">
        <f t="shared" si="1"/>
        <v>43984</v>
      </c>
    </row>
    <row r="38" spans="1:12" x14ac:dyDescent="0.35">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35">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35">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35">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35">
      <c r="A42" s="31">
        <v>43989</v>
      </c>
      <c r="B42" s="30" t="s">
        <v>586</v>
      </c>
      <c r="C42" s="30">
        <v>5083</v>
      </c>
      <c r="D42" s="30">
        <v>798</v>
      </c>
      <c r="E42" s="30">
        <v>504</v>
      </c>
      <c r="F42" s="31">
        <f t="shared" si="5"/>
        <v>43972</v>
      </c>
      <c r="G42" s="31">
        <f t="shared" si="1"/>
        <v>43985</v>
      </c>
    </row>
    <row r="43" spans="1:12" x14ac:dyDescent="0.35">
      <c r="A43" s="31">
        <v>43989</v>
      </c>
      <c r="B43" s="30" t="s">
        <v>591</v>
      </c>
      <c r="C43" s="30">
        <v>37552</v>
      </c>
      <c r="D43" s="30">
        <v>1755</v>
      </c>
      <c r="E43" s="30">
        <v>156</v>
      </c>
      <c r="F43" s="31">
        <f t="shared" si="5"/>
        <v>43972</v>
      </c>
      <c r="G43" s="31">
        <f t="shared" si="1"/>
        <v>43985</v>
      </c>
    </row>
    <row r="44" spans="1:12" x14ac:dyDescent="0.35">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35">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35">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35">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35">
      <c r="A48" s="31">
        <v>43990</v>
      </c>
      <c r="B48" s="30" t="s">
        <v>586</v>
      </c>
      <c r="C48" s="30">
        <v>5096</v>
      </c>
      <c r="D48" s="30">
        <v>799</v>
      </c>
      <c r="E48" s="30">
        <v>505</v>
      </c>
      <c r="F48" s="31">
        <f t="shared" si="5"/>
        <v>43973</v>
      </c>
      <c r="G48" s="31">
        <f t="shared" si="1"/>
        <v>43986</v>
      </c>
    </row>
    <row r="49" spans="1:12" x14ac:dyDescent="0.35">
      <c r="A49" s="31">
        <v>43990</v>
      </c>
      <c r="B49" s="30" t="s">
        <v>591</v>
      </c>
      <c r="C49" s="30">
        <v>37515</v>
      </c>
      <c r="D49" s="30">
        <v>1759</v>
      </c>
      <c r="E49" s="30">
        <v>159</v>
      </c>
      <c r="F49" s="31">
        <f t="shared" si="5"/>
        <v>43973</v>
      </c>
      <c r="G49" s="31">
        <f t="shared" si="1"/>
        <v>43986</v>
      </c>
    </row>
    <row r="50" spans="1:12" x14ac:dyDescent="0.35">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35">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35">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35">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35">
      <c r="A54" s="31">
        <v>43991</v>
      </c>
      <c r="B54" s="30" t="s">
        <v>586</v>
      </c>
      <c r="C54" s="30">
        <v>5133</v>
      </c>
      <c r="D54" s="30">
        <v>807</v>
      </c>
      <c r="E54" s="30">
        <v>509</v>
      </c>
      <c r="F54" s="31">
        <f t="shared" si="5"/>
        <v>43974</v>
      </c>
      <c r="G54" s="31">
        <f t="shared" si="1"/>
        <v>43987</v>
      </c>
    </row>
    <row r="55" spans="1:12" x14ac:dyDescent="0.35">
      <c r="A55" s="31">
        <v>43991</v>
      </c>
      <c r="B55" s="30" t="s">
        <v>591</v>
      </c>
      <c r="C55" s="30">
        <v>37393</v>
      </c>
      <c r="D55" s="30">
        <v>1764</v>
      </c>
      <c r="E55" s="30">
        <v>159</v>
      </c>
      <c r="F55" s="31">
        <f t="shared" si="5"/>
        <v>43974</v>
      </c>
      <c r="G55" s="31">
        <f t="shared" si="1"/>
        <v>43987</v>
      </c>
    </row>
    <row r="56" spans="1:12" x14ac:dyDescent="0.35">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35">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35">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35">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35">
      <c r="A60" s="31">
        <v>43992</v>
      </c>
      <c r="B60" s="30" t="s">
        <v>586</v>
      </c>
      <c r="C60" s="30">
        <v>5179</v>
      </c>
      <c r="D60" s="30">
        <v>818</v>
      </c>
      <c r="E60" s="30">
        <v>511</v>
      </c>
      <c r="F60" s="31">
        <f t="shared" si="5"/>
        <v>43975</v>
      </c>
      <c r="G60" s="31">
        <f t="shared" si="1"/>
        <v>43988</v>
      </c>
    </row>
    <row r="61" spans="1:12" x14ac:dyDescent="0.35">
      <c r="A61" s="31">
        <v>43992</v>
      </c>
      <c r="B61" s="30" t="s">
        <v>591</v>
      </c>
      <c r="C61" s="30">
        <v>37138</v>
      </c>
      <c r="D61" s="30">
        <v>1762</v>
      </c>
      <c r="E61" s="30">
        <v>163</v>
      </c>
      <c r="F61" s="31">
        <f t="shared" si="5"/>
        <v>43975</v>
      </c>
      <c r="G61" s="31">
        <f t="shared" si="1"/>
        <v>43988</v>
      </c>
    </row>
    <row r="62" spans="1:12" x14ac:dyDescent="0.35">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35">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35">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35">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35">
      <c r="A66" s="31">
        <v>43993</v>
      </c>
      <c r="B66" s="30" t="s">
        <v>586</v>
      </c>
      <c r="C66" s="30">
        <v>5232</v>
      </c>
      <c r="D66" s="30">
        <v>825</v>
      </c>
      <c r="E66" s="30">
        <v>510</v>
      </c>
      <c r="F66" s="31">
        <f t="shared" si="5"/>
        <v>43976</v>
      </c>
      <c r="G66" s="31">
        <f t="shared" si="1"/>
        <v>43989</v>
      </c>
    </row>
    <row r="67" spans="1:12" x14ac:dyDescent="0.35">
      <c r="A67" s="31">
        <v>43993</v>
      </c>
      <c r="B67" s="30" t="s">
        <v>591</v>
      </c>
      <c r="C67" s="30">
        <v>37258</v>
      </c>
      <c r="D67" s="30">
        <v>1752</v>
      </c>
      <c r="E67" s="30">
        <v>154</v>
      </c>
      <c r="F67" s="31">
        <f t="shared" si="5"/>
        <v>43976</v>
      </c>
      <c r="G67" s="31">
        <f t="shared" ref="G67:G130" si="28">A67-4</f>
        <v>43989</v>
      </c>
    </row>
    <row r="68" spans="1:12" x14ac:dyDescent="0.35">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35">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35">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35">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35">
      <c r="A72" s="31">
        <v>43994</v>
      </c>
      <c r="B72" s="30" t="s">
        <v>586</v>
      </c>
      <c r="C72" s="30">
        <v>5269</v>
      </c>
      <c r="D72" s="30">
        <v>837</v>
      </c>
      <c r="E72" s="30">
        <v>514</v>
      </c>
      <c r="F72" s="31">
        <f t="shared" si="31"/>
        <v>43977</v>
      </c>
      <c r="G72" s="31">
        <f t="shared" si="28"/>
        <v>43990</v>
      </c>
    </row>
    <row r="73" spans="1:12" x14ac:dyDescent="0.35">
      <c r="A73" s="31">
        <v>43994</v>
      </c>
      <c r="B73" s="30" t="s">
        <v>591</v>
      </c>
      <c r="C73" s="30">
        <v>37280</v>
      </c>
      <c r="D73" s="30">
        <v>1762</v>
      </c>
      <c r="E73" s="30">
        <v>157</v>
      </c>
      <c r="F73" s="31">
        <f t="shared" si="31"/>
        <v>43977</v>
      </c>
      <c r="G73" s="31">
        <f t="shared" si="28"/>
        <v>43990</v>
      </c>
    </row>
    <row r="74" spans="1:12" x14ac:dyDescent="0.35">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35">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35">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35">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35">
      <c r="A78" s="31">
        <v>43995</v>
      </c>
      <c r="B78" s="30" t="s">
        <v>586</v>
      </c>
      <c r="C78" s="30">
        <v>5295</v>
      </c>
      <c r="D78" s="30">
        <v>841</v>
      </c>
      <c r="E78" s="30">
        <v>519</v>
      </c>
      <c r="F78" s="31">
        <f t="shared" si="31"/>
        <v>43978</v>
      </c>
      <c r="G78" s="31">
        <f t="shared" si="28"/>
        <v>43991</v>
      </c>
    </row>
    <row r="79" spans="1:12" x14ac:dyDescent="0.35">
      <c r="A79" s="31">
        <v>43995</v>
      </c>
      <c r="B79" s="30" t="s">
        <v>591</v>
      </c>
      <c r="C79" s="30">
        <v>37300</v>
      </c>
      <c r="D79" s="30">
        <v>1762</v>
      </c>
      <c r="E79" s="30">
        <v>162</v>
      </c>
      <c r="F79" s="31">
        <f t="shared" si="31"/>
        <v>43978</v>
      </c>
      <c r="G79" s="31">
        <f t="shared" si="28"/>
        <v>43991</v>
      </c>
    </row>
    <row r="80" spans="1:12" x14ac:dyDescent="0.35">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35">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35">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35">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35">
      <c r="A84" s="31">
        <v>43996</v>
      </c>
      <c r="B84" s="30" t="s">
        <v>586</v>
      </c>
      <c r="C84" s="30">
        <v>5308</v>
      </c>
      <c r="D84" s="30">
        <v>842</v>
      </c>
      <c r="E84" s="30">
        <v>520</v>
      </c>
      <c r="F84" s="31">
        <f t="shared" si="31"/>
        <v>43979</v>
      </c>
      <c r="G84" s="31">
        <f t="shared" si="28"/>
        <v>43992</v>
      </c>
    </row>
    <row r="85" spans="1:12" x14ac:dyDescent="0.35">
      <c r="A85" s="31">
        <v>43996</v>
      </c>
      <c r="B85" s="30" t="s">
        <v>591</v>
      </c>
      <c r="C85" s="30">
        <v>37265</v>
      </c>
      <c r="D85" s="30">
        <v>1755</v>
      </c>
      <c r="E85" s="30">
        <v>152</v>
      </c>
      <c r="F85" s="31">
        <f t="shared" si="31"/>
        <v>43979</v>
      </c>
      <c r="G85" s="31">
        <f t="shared" si="28"/>
        <v>43992</v>
      </c>
    </row>
    <row r="86" spans="1:12" x14ac:dyDescent="0.35">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35">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35">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35">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35">
      <c r="A90" s="31">
        <v>43997</v>
      </c>
      <c r="B90" s="30" t="s">
        <v>586</v>
      </c>
      <c r="C90" s="30">
        <v>5322</v>
      </c>
      <c r="D90" s="30">
        <v>843</v>
      </c>
      <c r="E90" s="30">
        <v>523</v>
      </c>
      <c r="F90" s="31">
        <f t="shared" si="31"/>
        <v>43980</v>
      </c>
      <c r="G90" s="31">
        <f t="shared" si="28"/>
        <v>43993</v>
      </c>
    </row>
    <row r="91" spans="1:12" x14ac:dyDescent="0.35">
      <c r="A91" s="31">
        <v>43997</v>
      </c>
      <c r="B91" s="30" t="s">
        <v>591</v>
      </c>
      <c r="C91" s="30">
        <v>37208</v>
      </c>
      <c r="D91" s="30">
        <v>1752</v>
      </c>
      <c r="E91" s="30">
        <v>156</v>
      </c>
      <c r="F91" s="31">
        <f t="shared" si="31"/>
        <v>43980</v>
      </c>
      <c r="G91" s="31">
        <f t="shared" si="28"/>
        <v>43993</v>
      </c>
    </row>
    <row r="92" spans="1:12" x14ac:dyDescent="0.35">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35">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35">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35">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35">
      <c r="A96" s="31">
        <v>43998</v>
      </c>
      <c r="B96" s="30" t="s">
        <v>586</v>
      </c>
      <c r="C96" s="30">
        <v>5341</v>
      </c>
      <c r="D96" s="30">
        <v>844</v>
      </c>
      <c r="E96" s="30">
        <v>521</v>
      </c>
      <c r="F96" s="31">
        <f t="shared" si="31"/>
        <v>43981</v>
      </c>
      <c r="G96" s="31">
        <f t="shared" si="28"/>
        <v>43994</v>
      </c>
    </row>
    <row r="97" spans="1:12" x14ac:dyDescent="0.35">
      <c r="A97" s="31">
        <v>43998</v>
      </c>
      <c r="B97" s="30" t="s">
        <v>591</v>
      </c>
      <c r="C97" s="30">
        <v>37136</v>
      </c>
      <c r="D97" s="30">
        <v>1759</v>
      </c>
      <c r="E97" s="30">
        <v>161</v>
      </c>
      <c r="F97" s="31">
        <f t="shared" si="31"/>
        <v>43981</v>
      </c>
      <c r="G97" s="31">
        <f t="shared" si="28"/>
        <v>43994</v>
      </c>
    </row>
    <row r="98" spans="1:12" x14ac:dyDescent="0.35">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35">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35">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35">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35">
      <c r="A102" s="31">
        <v>43999</v>
      </c>
      <c r="B102" s="30" t="s">
        <v>586</v>
      </c>
      <c r="C102" s="30">
        <v>5382</v>
      </c>
      <c r="D102" s="30">
        <v>851</v>
      </c>
      <c r="E102" s="30">
        <v>521</v>
      </c>
      <c r="F102" s="31">
        <f t="shared" si="31"/>
        <v>43982</v>
      </c>
      <c r="G102" s="31">
        <f t="shared" si="28"/>
        <v>43995</v>
      </c>
    </row>
    <row r="103" spans="1:12" x14ac:dyDescent="0.35">
      <c r="A103" s="31">
        <v>43999</v>
      </c>
      <c r="B103" s="30" t="s">
        <v>591</v>
      </c>
      <c r="C103" s="30">
        <v>37075</v>
      </c>
      <c r="D103" s="30">
        <v>1760</v>
      </c>
      <c r="E103" s="30">
        <v>164</v>
      </c>
      <c r="F103" s="31">
        <f t="shared" si="31"/>
        <v>43982</v>
      </c>
      <c r="G103" s="31">
        <f t="shared" si="28"/>
        <v>43995</v>
      </c>
    </row>
    <row r="104" spans="1:12" x14ac:dyDescent="0.35">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35">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35">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35">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35">
      <c r="A108" s="31">
        <v>44000</v>
      </c>
      <c r="B108" s="30" t="s">
        <v>586</v>
      </c>
      <c r="C108" s="30">
        <v>5402</v>
      </c>
      <c r="D108" s="30">
        <v>857</v>
      </c>
      <c r="E108" s="30">
        <v>523</v>
      </c>
      <c r="F108" s="31">
        <f t="shared" si="31"/>
        <v>43983</v>
      </c>
      <c r="G108" s="31">
        <f t="shared" si="28"/>
        <v>43996</v>
      </c>
    </row>
    <row r="109" spans="1:12" x14ac:dyDescent="0.35">
      <c r="A109" s="31">
        <v>44000</v>
      </c>
      <c r="B109" s="30" t="s">
        <v>591</v>
      </c>
      <c r="C109" s="30">
        <v>37085</v>
      </c>
      <c r="D109" s="30">
        <v>1755</v>
      </c>
      <c r="E109" s="30">
        <v>151</v>
      </c>
      <c r="F109" s="31">
        <f t="shared" si="31"/>
        <v>43983</v>
      </c>
      <c r="G109" s="31">
        <f t="shared" si="28"/>
        <v>43996</v>
      </c>
    </row>
    <row r="110" spans="1:12" x14ac:dyDescent="0.35">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35">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35">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35">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35">
      <c r="A114" s="31">
        <v>44001</v>
      </c>
      <c r="B114" s="30" t="s">
        <v>586</v>
      </c>
      <c r="C114" s="30">
        <v>5417</v>
      </c>
      <c r="D114" s="30">
        <v>862</v>
      </c>
      <c r="E114" s="30">
        <v>525</v>
      </c>
      <c r="F114" s="31">
        <f t="shared" si="31"/>
        <v>43984</v>
      </c>
      <c r="G114" s="31">
        <f t="shared" si="28"/>
        <v>43997</v>
      </c>
    </row>
    <row r="115" spans="1:12" x14ac:dyDescent="0.35">
      <c r="A115" s="31">
        <v>44001</v>
      </c>
      <c r="B115" s="30" t="s">
        <v>591</v>
      </c>
      <c r="C115" s="30">
        <v>37079</v>
      </c>
      <c r="D115" s="30">
        <v>1763</v>
      </c>
      <c r="E115" s="30">
        <v>152</v>
      </c>
      <c r="F115" s="31">
        <f t="shared" si="31"/>
        <v>43984</v>
      </c>
      <c r="G115" s="31">
        <f t="shared" si="28"/>
        <v>43997</v>
      </c>
    </row>
    <row r="116" spans="1:12" x14ac:dyDescent="0.35">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35">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35">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35">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35">
      <c r="A120" s="31">
        <v>44002</v>
      </c>
      <c r="B120" s="30" t="s">
        <v>586</v>
      </c>
      <c r="C120" s="30">
        <v>5444</v>
      </c>
      <c r="D120" s="30">
        <v>863</v>
      </c>
      <c r="E120" s="30">
        <v>527</v>
      </c>
      <c r="F120" s="31">
        <f t="shared" si="31"/>
        <v>43985</v>
      </c>
      <c r="G120" s="31">
        <f t="shared" si="28"/>
        <v>43998</v>
      </c>
    </row>
    <row r="121" spans="1:12" x14ac:dyDescent="0.35">
      <c r="A121" s="31">
        <v>44002</v>
      </c>
      <c r="B121" s="30" t="s">
        <v>591</v>
      </c>
      <c r="C121" s="30">
        <v>37098</v>
      </c>
      <c r="D121" s="30">
        <v>1762</v>
      </c>
      <c r="E121" s="30">
        <v>146</v>
      </c>
      <c r="F121" s="31">
        <f t="shared" si="31"/>
        <v>43985</v>
      </c>
      <c r="G121" s="31">
        <f t="shared" si="28"/>
        <v>43998</v>
      </c>
    </row>
    <row r="122" spans="1:12" x14ac:dyDescent="0.35">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35">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35">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35">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35">
      <c r="A126" s="31">
        <v>44003</v>
      </c>
      <c r="B126" s="30" t="s">
        <v>586</v>
      </c>
      <c r="C126" s="30">
        <v>5454</v>
      </c>
      <c r="D126" s="30">
        <v>866</v>
      </c>
      <c r="E126" s="30">
        <v>527</v>
      </c>
      <c r="F126" s="31">
        <f t="shared" si="31"/>
        <v>43986</v>
      </c>
      <c r="G126" s="31">
        <f t="shared" si="28"/>
        <v>43999</v>
      </c>
    </row>
    <row r="127" spans="1:12" x14ac:dyDescent="0.35">
      <c r="A127" s="31">
        <v>44003</v>
      </c>
      <c r="B127" s="30" t="s">
        <v>591</v>
      </c>
      <c r="C127" s="30">
        <v>37100</v>
      </c>
      <c r="D127" s="30">
        <v>1760</v>
      </c>
      <c r="E127" s="30">
        <v>149</v>
      </c>
      <c r="F127" s="31">
        <f t="shared" si="31"/>
        <v>43986</v>
      </c>
      <c r="G127" s="31">
        <f t="shared" si="28"/>
        <v>43999</v>
      </c>
    </row>
    <row r="128" spans="1:12" x14ac:dyDescent="0.35">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35">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35">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35">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35">
      <c r="A132" s="31">
        <v>44004</v>
      </c>
      <c r="B132" s="30" t="s">
        <v>586</v>
      </c>
      <c r="C132" s="30">
        <v>5469</v>
      </c>
      <c r="D132" s="30">
        <v>867</v>
      </c>
      <c r="E132" s="30">
        <v>527</v>
      </c>
      <c r="F132" s="31">
        <f t="shared" si="31"/>
        <v>43987</v>
      </c>
      <c r="G132" s="31">
        <f t="shared" si="54"/>
        <v>44000</v>
      </c>
    </row>
    <row r="133" spans="1:12" x14ac:dyDescent="0.35">
      <c r="A133" s="31">
        <v>44004</v>
      </c>
      <c r="B133" s="30" t="s">
        <v>591</v>
      </c>
      <c r="C133" s="30">
        <v>37101</v>
      </c>
      <c r="D133" s="30">
        <v>1759</v>
      </c>
      <c r="E133" s="30">
        <v>149</v>
      </c>
      <c r="F133" s="31">
        <f t="shared" si="31"/>
        <v>43987</v>
      </c>
      <c r="G133" s="31">
        <f t="shared" si="54"/>
        <v>44000</v>
      </c>
    </row>
    <row r="134" spans="1:12" x14ac:dyDescent="0.35">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35">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35">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35">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35">
      <c r="A138" s="31">
        <v>44005</v>
      </c>
      <c r="B138" s="30" t="s">
        <v>586</v>
      </c>
      <c r="C138" s="30">
        <v>5480</v>
      </c>
      <c r="D138" s="30">
        <v>872</v>
      </c>
      <c r="E138" s="30">
        <v>529</v>
      </c>
      <c r="F138" s="31">
        <f t="shared" si="57"/>
        <v>43988</v>
      </c>
      <c r="G138" s="31">
        <f t="shared" si="54"/>
        <v>44001</v>
      </c>
    </row>
    <row r="139" spans="1:12" x14ac:dyDescent="0.35">
      <c r="A139" s="31">
        <v>44005</v>
      </c>
      <c r="B139" s="30" t="s">
        <v>591</v>
      </c>
      <c r="C139" s="30">
        <v>37032</v>
      </c>
      <c r="D139" s="30">
        <v>1749</v>
      </c>
      <c r="E139" s="30">
        <v>107</v>
      </c>
      <c r="F139" s="31">
        <f t="shared" si="57"/>
        <v>43988</v>
      </c>
      <c r="G139" s="31">
        <f t="shared" si="54"/>
        <v>44001</v>
      </c>
    </row>
    <row r="140" spans="1:12" x14ac:dyDescent="0.35">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35">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35">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35">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35">
      <c r="A144" s="31">
        <v>44006</v>
      </c>
      <c r="B144" s="30" t="s">
        <v>586</v>
      </c>
      <c r="C144" s="30">
        <v>5507</v>
      </c>
      <c r="D144" s="30">
        <v>880</v>
      </c>
      <c r="E144" s="30">
        <v>532</v>
      </c>
      <c r="F144" s="31">
        <f t="shared" si="57"/>
        <v>43989</v>
      </c>
      <c r="G144" s="31">
        <f t="shared" si="54"/>
        <v>44002</v>
      </c>
    </row>
    <row r="145" spans="1:12" x14ac:dyDescent="0.35">
      <c r="A145" s="31">
        <v>44006</v>
      </c>
      <c r="B145" s="30" t="s">
        <v>591</v>
      </c>
      <c r="C145" s="30">
        <v>36923</v>
      </c>
      <c r="D145" s="30">
        <v>1737</v>
      </c>
      <c r="E145" s="30">
        <v>112</v>
      </c>
      <c r="F145" s="31">
        <f t="shared" si="57"/>
        <v>43989</v>
      </c>
      <c r="G145" s="31">
        <f t="shared" si="54"/>
        <v>44002</v>
      </c>
    </row>
    <row r="146" spans="1:12" x14ac:dyDescent="0.35">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35">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35">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35">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35">
      <c r="A150" s="31">
        <v>44007</v>
      </c>
      <c r="B150" s="30" t="s">
        <v>586</v>
      </c>
      <c r="C150" s="30">
        <v>5516</v>
      </c>
      <c r="D150" s="30">
        <v>889</v>
      </c>
      <c r="E150" s="30">
        <v>536</v>
      </c>
      <c r="F150" s="31">
        <f t="shared" si="57"/>
        <v>43990</v>
      </c>
      <c r="G150" s="31">
        <f t="shared" si="54"/>
        <v>44003</v>
      </c>
    </row>
    <row r="151" spans="1:12" x14ac:dyDescent="0.35">
      <c r="A151" s="31">
        <v>44007</v>
      </c>
      <c r="B151" s="30" t="s">
        <v>591</v>
      </c>
      <c r="C151" s="30">
        <v>36929</v>
      </c>
      <c r="D151" s="30">
        <v>1722</v>
      </c>
      <c r="E151" s="30">
        <v>94</v>
      </c>
      <c r="F151" s="31">
        <f t="shared" si="57"/>
        <v>43990</v>
      </c>
      <c r="G151" s="31">
        <f t="shared" si="54"/>
        <v>44003</v>
      </c>
    </row>
    <row r="152" spans="1:12" x14ac:dyDescent="0.35">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35">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35">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35">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35">
      <c r="A156" s="31">
        <v>44008</v>
      </c>
      <c r="B156" s="30" t="s">
        <v>586</v>
      </c>
      <c r="C156" s="30">
        <v>5537</v>
      </c>
      <c r="D156" s="30">
        <v>891</v>
      </c>
      <c r="E156" s="30">
        <v>540</v>
      </c>
      <c r="F156" s="31">
        <f t="shared" si="57"/>
        <v>43991</v>
      </c>
      <c r="G156" s="31">
        <f t="shared" si="54"/>
        <v>44004</v>
      </c>
    </row>
    <row r="157" spans="1:12" x14ac:dyDescent="0.35">
      <c r="A157" s="31">
        <v>44008</v>
      </c>
      <c r="B157" s="30" t="s">
        <v>591</v>
      </c>
      <c r="C157" s="30">
        <v>36942</v>
      </c>
      <c r="D157" s="30">
        <v>1725</v>
      </c>
      <c r="E157" s="30">
        <v>101</v>
      </c>
      <c r="F157" s="31">
        <f t="shared" si="57"/>
        <v>43991</v>
      </c>
      <c r="G157" s="31">
        <f t="shared" si="54"/>
        <v>44004</v>
      </c>
    </row>
    <row r="158" spans="1:12" x14ac:dyDescent="0.35">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35">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35">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35">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35">
      <c r="A162" s="31">
        <v>44009</v>
      </c>
      <c r="B162" s="30" t="s">
        <v>586</v>
      </c>
      <c r="C162" s="30">
        <v>5556</v>
      </c>
      <c r="D162" s="30">
        <v>887</v>
      </c>
      <c r="E162" s="30">
        <v>536</v>
      </c>
      <c r="F162" s="31">
        <f t="shared" si="57"/>
        <v>43992</v>
      </c>
      <c r="G162" s="31">
        <f t="shared" si="54"/>
        <v>44005</v>
      </c>
    </row>
    <row r="163" spans="1:12" x14ac:dyDescent="0.35">
      <c r="A163" s="31">
        <v>44009</v>
      </c>
      <c r="B163" s="30" t="s">
        <v>591</v>
      </c>
      <c r="C163" s="30">
        <v>37055</v>
      </c>
      <c r="D163" s="30">
        <v>1719</v>
      </c>
      <c r="E163" s="30">
        <v>93</v>
      </c>
      <c r="F163" s="31">
        <f t="shared" si="57"/>
        <v>43992</v>
      </c>
      <c r="G163" s="31">
        <f t="shared" si="54"/>
        <v>44005</v>
      </c>
    </row>
    <row r="164" spans="1:12" x14ac:dyDescent="0.35">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35">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35">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35">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35">
      <c r="A168" s="31">
        <v>44010</v>
      </c>
      <c r="B168" s="30" t="s">
        <v>586</v>
      </c>
      <c r="C168" s="30">
        <v>5571</v>
      </c>
      <c r="D168" s="30">
        <v>888</v>
      </c>
      <c r="E168" s="30">
        <v>539</v>
      </c>
      <c r="F168" s="31">
        <f t="shared" si="57"/>
        <v>43993</v>
      </c>
      <c r="G168" s="31">
        <f t="shared" si="54"/>
        <v>44006</v>
      </c>
    </row>
    <row r="169" spans="1:12" x14ac:dyDescent="0.35">
      <c r="A169" s="31">
        <v>44010</v>
      </c>
      <c r="B169" s="30" t="s">
        <v>591</v>
      </c>
      <c r="C169" s="30">
        <v>37112</v>
      </c>
      <c r="D169" s="30">
        <v>1717</v>
      </c>
      <c r="E169" s="30">
        <v>95</v>
      </c>
      <c r="F169" s="31">
        <f t="shared" si="57"/>
        <v>43993</v>
      </c>
      <c r="G169" s="31">
        <f t="shared" si="54"/>
        <v>44006</v>
      </c>
    </row>
    <row r="170" spans="1:12" x14ac:dyDescent="0.35">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35">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35">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35">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35">
      <c r="A174" s="31">
        <v>44011</v>
      </c>
      <c r="B174" s="30" t="s">
        <v>586</v>
      </c>
      <c r="C174" s="30">
        <v>5580</v>
      </c>
      <c r="D174" s="30">
        <v>888</v>
      </c>
      <c r="E174" s="30">
        <v>542</v>
      </c>
      <c r="F174" s="31">
        <f t="shared" si="57"/>
        <v>43994</v>
      </c>
      <c r="G174" s="31">
        <f t="shared" si="54"/>
        <v>44007</v>
      </c>
    </row>
    <row r="175" spans="1:12" x14ac:dyDescent="0.35">
      <c r="A175" s="31">
        <v>44011</v>
      </c>
      <c r="B175" s="30" t="s">
        <v>591</v>
      </c>
      <c r="C175" s="30">
        <v>37020</v>
      </c>
      <c r="D175" s="30">
        <v>1714</v>
      </c>
      <c r="E175" s="30">
        <v>97</v>
      </c>
      <c r="F175" s="31">
        <f t="shared" si="57"/>
        <v>43994</v>
      </c>
      <c r="G175" s="31">
        <f t="shared" si="54"/>
        <v>44007</v>
      </c>
    </row>
    <row r="176" spans="1:12" x14ac:dyDescent="0.35">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35">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35">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35">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35">
      <c r="A180" s="31">
        <v>44012</v>
      </c>
      <c r="B180" s="30" t="s">
        <v>586</v>
      </c>
      <c r="C180" s="30">
        <v>5588</v>
      </c>
      <c r="D180" s="30">
        <v>886</v>
      </c>
      <c r="E180" s="30">
        <v>537</v>
      </c>
      <c r="F180" s="31">
        <f t="shared" si="57"/>
        <v>43995</v>
      </c>
      <c r="G180" s="31">
        <f t="shared" si="54"/>
        <v>44008</v>
      </c>
    </row>
    <row r="181" spans="1:12" x14ac:dyDescent="0.35">
      <c r="A181" s="31">
        <v>44012</v>
      </c>
      <c r="B181" s="30" t="s">
        <v>591</v>
      </c>
      <c r="C181" s="30">
        <v>36977</v>
      </c>
      <c r="D181" s="30">
        <v>1712</v>
      </c>
      <c r="E181" s="30">
        <v>89</v>
      </c>
      <c r="F181" s="31">
        <f t="shared" si="57"/>
        <v>43995</v>
      </c>
      <c r="G181" s="31">
        <f t="shared" si="54"/>
        <v>44008</v>
      </c>
    </row>
    <row r="182" spans="1:12" x14ac:dyDescent="0.35">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35">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35">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35">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35">
      <c r="A186" s="31">
        <v>44013</v>
      </c>
      <c r="B186" s="30" t="s">
        <v>586</v>
      </c>
      <c r="C186" s="30">
        <v>5606</v>
      </c>
      <c r="D186" s="30">
        <v>883</v>
      </c>
      <c r="E186" s="30">
        <v>537</v>
      </c>
      <c r="F186" s="31">
        <f t="shared" si="57"/>
        <v>43996</v>
      </c>
      <c r="G186" s="31">
        <f t="shared" si="54"/>
        <v>44009</v>
      </c>
    </row>
    <row r="187" spans="1:12" x14ac:dyDescent="0.35">
      <c r="A187" s="31">
        <v>44013</v>
      </c>
      <c r="B187" s="30" t="s">
        <v>591</v>
      </c>
      <c r="C187" s="30">
        <v>36941</v>
      </c>
      <c r="D187" s="30">
        <v>1709</v>
      </c>
      <c r="E187" s="30">
        <v>88</v>
      </c>
      <c r="F187" s="31">
        <f t="shared" si="57"/>
        <v>43996</v>
      </c>
      <c r="G187" s="31">
        <f t="shared" si="54"/>
        <v>44009</v>
      </c>
    </row>
    <row r="188" spans="1:12" x14ac:dyDescent="0.35">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35">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35">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35">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35">
      <c r="A192" s="31">
        <v>44014</v>
      </c>
      <c r="B192" s="30" t="s">
        <v>586</v>
      </c>
      <c r="C192" s="30">
        <v>5621</v>
      </c>
      <c r="D192" s="30">
        <v>884</v>
      </c>
      <c r="E192" s="30">
        <v>532</v>
      </c>
      <c r="F192" s="31">
        <f t="shared" si="57"/>
        <v>43997</v>
      </c>
      <c r="G192" s="31">
        <f t="shared" si="54"/>
        <v>44010</v>
      </c>
    </row>
    <row r="193" spans="1:12" x14ac:dyDescent="0.35">
      <c r="A193" s="31">
        <v>44014</v>
      </c>
      <c r="B193" s="30" t="s">
        <v>591</v>
      </c>
      <c r="C193" s="30">
        <v>36839</v>
      </c>
      <c r="D193" s="30">
        <v>1711</v>
      </c>
      <c r="E193" s="30">
        <v>87</v>
      </c>
      <c r="F193" s="31">
        <f t="shared" si="57"/>
        <v>43997</v>
      </c>
      <c r="G193" s="31">
        <f t="shared" si="54"/>
        <v>44010</v>
      </c>
    </row>
    <row r="194" spans="1:12" x14ac:dyDescent="0.35">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35">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35">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35">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35">
      <c r="A198" s="31">
        <v>44015</v>
      </c>
      <c r="B198" s="30" t="s">
        <v>586</v>
      </c>
      <c r="C198" s="30">
        <v>5635</v>
      </c>
      <c r="D198" s="30">
        <v>888</v>
      </c>
      <c r="E198" s="30">
        <v>534</v>
      </c>
      <c r="F198" s="31">
        <f t="shared" si="57"/>
        <v>43998</v>
      </c>
      <c r="G198" s="31">
        <f t="shared" si="80"/>
        <v>44011</v>
      </c>
    </row>
    <row r="199" spans="1:12" x14ac:dyDescent="0.35">
      <c r="A199" s="31">
        <v>44015</v>
      </c>
      <c r="B199" s="30" t="s">
        <v>591</v>
      </c>
      <c r="C199" s="30">
        <v>36888</v>
      </c>
      <c r="D199" s="30">
        <v>1717</v>
      </c>
      <c r="E199" s="30">
        <v>88</v>
      </c>
      <c r="F199" s="31">
        <f t="shared" ref="F199:F262" si="81">A199-17</f>
        <v>43998</v>
      </c>
      <c r="G199" s="31">
        <f t="shared" si="80"/>
        <v>44011</v>
      </c>
    </row>
    <row r="200" spans="1:12" x14ac:dyDescent="0.35">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35">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35">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35">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35">
      <c r="A204" s="31">
        <v>44016</v>
      </c>
      <c r="B204" s="30" t="s">
        <v>586</v>
      </c>
      <c r="C204" s="30">
        <v>5671</v>
      </c>
      <c r="D204" s="30">
        <v>892</v>
      </c>
      <c r="E204" s="30">
        <v>534</v>
      </c>
      <c r="F204" s="31">
        <f t="shared" si="81"/>
        <v>43999</v>
      </c>
      <c r="G204" s="31">
        <f t="shared" si="80"/>
        <v>44012</v>
      </c>
    </row>
    <row r="205" spans="1:12" x14ac:dyDescent="0.35">
      <c r="A205" s="31">
        <v>44016</v>
      </c>
      <c r="B205" s="30" t="s">
        <v>591</v>
      </c>
      <c r="C205" s="30">
        <v>36895</v>
      </c>
      <c r="D205" s="30">
        <v>1699</v>
      </c>
      <c r="E205" s="30">
        <v>62</v>
      </c>
      <c r="F205" s="31">
        <f t="shared" si="81"/>
        <v>43999</v>
      </c>
      <c r="G205" s="31">
        <f t="shared" si="80"/>
        <v>44012</v>
      </c>
    </row>
    <row r="206" spans="1:12" x14ac:dyDescent="0.35">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35">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35">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35">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35">
      <c r="A210" s="31">
        <v>44017</v>
      </c>
      <c r="B210" s="30" t="s">
        <v>586</v>
      </c>
      <c r="C210" s="30">
        <v>5681</v>
      </c>
      <c r="D210" s="30">
        <v>893</v>
      </c>
      <c r="E210" s="30">
        <v>534</v>
      </c>
      <c r="F210" s="31">
        <f t="shared" si="81"/>
        <v>44000</v>
      </c>
      <c r="G210" s="31">
        <f t="shared" si="80"/>
        <v>44013</v>
      </c>
    </row>
    <row r="211" spans="1:12" x14ac:dyDescent="0.35">
      <c r="A211" s="31">
        <v>44017</v>
      </c>
      <c r="B211" s="30" t="s">
        <v>591</v>
      </c>
      <c r="C211" s="30">
        <v>36918</v>
      </c>
      <c r="D211" s="30">
        <v>1697</v>
      </c>
      <c r="E211" s="30">
        <v>63</v>
      </c>
      <c r="F211" s="31">
        <f t="shared" si="81"/>
        <v>44000</v>
      </c>
      <c r="G211" s="31">
        <f t="shared" si="80"/>
        <v>44013</v>
      </c>
    </row>
    <row r="212" spans="1:12" x14ac:dyDescent="0.35">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35">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35">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35">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35">
      <c r="A216" s="31">
        <v>44018</v>
      </c>
      <c r="B216" s="30" t="s">
        <v>586</v>
      </c>
      <c r="C216" s="30">
        <v>5690</v>
      </c>
      <c r="D216" s="30">
        <v>894</v>
      </c>
      <c r="E216" s="30">
        <v>535</v>
      </c>
      <c r="F216" s="31">
        <f t="shared" si="81"/>
        <v>44001</v>
      </c>
      <c r="G216" s="31">
        <f t="shared" si="80"/>
        <v>44014</v>
      </c>
    </row>
    <row r="217" spans="1:12" x14ac:dyDescent="0.35">
      <c r="A217" s="31">
        <v>44018</v>
      </c>
      <c r="B217" s="30" t="s">
        <v>591</v>
      </c>
      <c r="C217" s="30">
        <v>36958</v>
      </c>
      <c r="D217" s="30">
        <v>1694</v>
      </c>
      <c r="E217" s="30">
        <v>65</v>
      </c>
      <c r="F217" s="31">
        <f t="shared" si="81"/>
        <v>44001</v>
      </c>
      <c r="G217" s="31">
        <f t="shared" si="80"/>
        <v>44014</v>
      </c>
    </row>
    <row r="218" spans="1:12" x14ac:dyDescent="0.35">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35">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35">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35">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35">
      <c r="A222" s="31">
        <v>44019</v>
      </c>
      <c r="B222" s="30" t="s">
        <v>586</v>
      </c>
      <c r="C222" s="30">
        <v>5708</v>
      </c>
      <c r="D222" s="30">
        <v>895</v>
      </c>
      <c r="E222" s="30">
        <v>535</v>
      </c>
      <c r="F222" s="31">
        <f t="shared" si="81"/>
        <v>44002</v>
      </c>
      <c r="G222" s="31">
        <f t="shared" si="80"/>
        <v>44015</v>
      </c>
    </row>
    <row r="223" spans="1:12" x14ac:dyDescent="0.35">
      <c r="A223" s="31">
        <v>44019</v>
      </c>
      <c r="B223" s="30" t="s">
        <v>591</v>
      </c>
      <c r="C223" s="30">
        <v>36933</v>
      </c>
      <c r="D223" s="30">
        <v>1693</v>
      </c>
      <c r="E223" s="30">
        <v>66</v>
      </c>
      <c r="F223" s="31">
        <f t="shared" si="81"/>
        <v>44002</v>
      </c>
      <c r="G223" s="31">
        <f t="shared" si="80"/>
        <v>44015</v>
      </c>
    </row>
    <row r="224" spans="1:12" x14ac:dyDescent="0.35">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35">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35">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35">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35">
      <c r="A228" s="31">
        <v>44020</v>
      </c>
      <c r="B228" s="30" t="s">
        <v>586</v>
      </c>
      <c r="C228" s="30">
        <v>5726</v>
      </c>
      <c r="D228" s="30">
        <v>897</v>
      </c>
      <c r="E228" s="30">
        <v>536</v>
      </c>
      <c r="F228" s="31">
        <f t="shared" si="81"/>
        <v>44003</v>
      </c>
      <c r="G228" s="31">
        <f t="shared" si="80"/>
        <v>44016</v>
      </c>
    </row>
    <row r="229" spans="1:12" x14ac:dyDescent="0.35">
      <c r="A229" s="31">
        <v>44020</v>
      </c>
      <c r="B229" s="30" t="s">
        <v>591</v>
      </c>
      <c r="C229" s="30">
        <v>36950</v>
      </c>
      <c r="D229" s="30">
        <v>1694</v>
      </c>
      <c r="E229" s="30">
        <v>71</v>
      </c>
      <c r="F229" s="31">
        <f t="shared" si="81"/>
        <v>44003</v>
      </c>
      <c r="G229" s="31">
        <f t="shared" si="80"/>
        <v>44016</v>
      </c>
    </row>
    <row r="230" spans="1:12" x14ac:dyDescent="0.35">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35">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35">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35">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35">
      <c r="A234" s="31">
        <v>44021</v>
      </c>
      <c r="B234" s="30" t="s">
        <v>586</v>
      </c>
      <c r="C234" s="30">
        <v>5757</v>
      </c>
      <c r="D234" s="30">
        <v>898</v>
      </c>
      <c r="E234" s="30">
        <v>538</v>
      </c>
      <c r="F234" s="31">
        <f t="shared" si="81"/>
        <v>44004</v>
      </c>
      <c r="G234" s="31">
        <f t="shared" si="80"/>
        <v>44017</v>
      </c>
    </row>
    <row r="235" spans="1:12" x14ac:dyDescent="0.35">
      <c r="A235" s="31">
        <v>44021</v>
      </c>
      <c r="B235" s="30" t="s">
        <v>591</v>
      </c>
      <c r="C235" s="30">
        <v>36933</v>
      </c>
      <c r="D235" s="30">
        <v>1688</v>
      </c>
      <c r="E235" s="30">
        <v>65</v>
      </c>
      <c r="F235" s="31">
        <f t="shared" si="81"/>
        <v>44004</v>
      </c>
      <c r="G235" s="31">
        <f t="shared" si="80"/>
        <v>44017</v>
      </c>
    </row>
    <row r="236" spans="1:12" x14ac:dyDescent="0.35">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35">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35">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35">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35">
      <c r="A240" s="31">
        <v>44022</v>
      </c>
      <c r="B240" s="30" t="s">
        <v>586</v>
      </c>
      <c r="C240" s="30">
        <v>5801</v>
      </c>
      <c r="D240" s="30">
        <v>900</v>
      </c>
      <c r="E240" s="30">
        <v>539</v>
      </c>
      <c r="F240" s="31">
        <f t="shared" si="81"/>
        <v>44005</v>
      </c>
      <c r="G240" s="31">
        <f t="shared" si="80"/>
        <v>44018</v>
      </c>
    </row>
    <row r="241" spans="1:12" x14ac:dyDescent="0.35">
      <c r="A241" s="31">
        <v>44022</v>
      </c>
      <c r="B241" s="30" t="s">
        <v>591</v>
      </c>
      <c r="C241" s="30">
        <v>36922</v>
      </c>
      <c r="D241" s="30">
        <v>1685</v>
      </c>
      <c r="E241" s="30">
        <v>66</v>
      </c>
      <c r="F241" s="31">
        <f t="shared" si="81"/>
        <v>44005</v>
      </c>
      <c r="G241" s="31">
        <f t="shared" si="80"/>
        <v>44018</v>
      </c>
    </row>
    <row r="242" spans="1:12" x14ac:dyDescent="0.35">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35">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35">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35">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35">
      <c r="A246" s="31">
        <v>44023</v>
      </c>
      <c r="B246" s="30" t="s">
        <v>586</v>
      </c>
      <c r="C246" s="30">
        <v>5828</v>
      </c>
      <c r="D246" s="30">
        <v>900</v>
      </c>
      <c r="E246" s="30">
        <v>541</v>
      </c>
      <c r="F246" s="31">
        <f t="shared" si="81"/>
        <v>44006</v>
      </c>
      <c r="G246" s="31">
        <f t="shared" si="80"/>
        <v>44019</v>
      </c>
    </row>
    <row r="247" spans="1:12" x14ac:dyDescent="0.35">
      <c r="A247" s="31">
        <v>44023</v>
      </c>
      <c r="B247" s="30" t="s">
        <v>591</v>
      </c>
      <c r="C247" s="30">
        <v>37001</v>
      </c>
      <c r="D247" s="30">
        <v>1682</v>
      </c>
      <c r="E247" s="30">
        <v>69</v>
      </c>
      <c r="F247" s="31">
        <f t="shared" si="81"/>
        <v>44006</v>
      </c>
      <c r="G247" s="31">
        <f t="shared" si="80"/>
        <v>44019</v>
      </c>
    </row>
    <row r="248" spans="1:12" x14ac:dyDescent="0.35">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35">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35">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35">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35">
      <c r="A252" s="31">
        <v>44024</v>
      </c>
      <c r="B252" s="30" t="s">
        <v>586</v>
      </c>
      <c r="C252" s="30">
        <v>5839</v>
      </c>
      <c r="D252" s="30">
        <v>901</v>
      </c>
      <c r="E252" s="30">
        <v>542</v>
      </c>
      <c r="F252" s="31">
        <f t="shared" si="81"/>
        <v>44007</v>
      </c>
      <c r="G252" s="31">
        <f t="shared" si="80"/>
        <v>44020</v>
      </c>
    </row>
    <row r="253" spans="1:12" x14ac:dyDescent="0.35">
      <c r="A253" s="31">
        <v>44024</v>
      </c>
      <c r="B253" s="30" t="s">
        <v>591</v>
      </c>
      <c r="C253" s="30">
        <v>37052</v>
      </c>
      <c r="D253" s="30">
        <v>1681</v>
      </c>
      <c r="E253" s="30">
        <v>69</v>
      </c>
      <c r="F253" s="31">
        <f t="shared" si="81"/>
        <v>44007</v>
      </c>
      <c r="G253" s="31">
        <f t="shared" si="80"/>
        <v>44020</v>
      </c>
    </row>
    <row r="254" spans="1:12" x14ac:dyDescent="0.35">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35">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35">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35">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35">
      <c r="A258" s="31">
        <v>44025</v>
      </c>
      <c r="B258" s="30" t="s">
        <v>586</v>
      </c>
      <c r="C258" s="30">
        <v>5864</v>
      </c>
      <c r="D258" s="30">
        <v>901</v>
      </c>
      <c r="E258" s="30">
        <v>541</v>
      </c>
      <c r="F258" s="31">
        <f t="shared" si="81"/>
        <v>44008</v>
      </c>
      <c r="G258" s="31">
        <f t="shared" si="80"/>
        <v>44021</v>
      </c>
    </row>
    <row r="259" spans="1:12" x14ac:dyDescent="0.35">
      <c r="A259" s="31">
        <v>44025</v>
      </c>
      <c r="B259" s="30" t="s">
        <v>591</v>
      </c>
      <c r="C259" s="30">
        <v>37151</v>
      </c>
      <c r="D259" s="30">
        <v>1680</v>
      </c>
      <c r="E259" s="30">
        <v>70</v>
      </c>
      <c r="F259" s="31">
        <f t="shared" si="81"/>
        <v>44008</v>
      </c>
      <c r="G259" s="31">
        <f t="shared" ref="G259:G322" si="104">A259-4</f>
        <v>44021</v>
      </c>
    </row>
    <row r="260" spans="1:12" x14ac:dyDescent="0.35">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35">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35">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35">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35">
      <c r="A264" s="31">
        <v>44026</v>
      </c>
      <c r="B264" s="30" t="s">
        <v>586</v>
      </c>
      <c r="C264" s="30">
        <v>5885</v>
      </c>
      <c r="D264" s="30">
        <v>904</v>
      </c>
      <c r="E264" s="30">
        <v>543</v>
      </c>
      <c r="F264" s="31">
        <f t="shared" si="107"/>
        <v>44009</v>
      </c>
      <c r="G264" s="31">
        <f t="shared" si="104"/>
        <v>44022</v>
      </c>
    </row>
    <row r="265" spans="1:12" x14ac:dyDescent="0.35">
      <c r="A265" s="31">
        <v>44026</v>
      </c>
      <c r="B265" s="30" t="s">
        <v>591</v>
      </c>
      <c r="C265" s="30">
        <v>37207</v>
      </c>
      <c r="D265" s="30">
        <v>1677</v>
      </c>
      <c r="E265" s="30">
        <v>70</v>
      </c>
      <c r="F265" s="31">
        <f t="shared" si="107"/>
        <v>44009</v>
      </c>
      <c r="G265" s="31">
        <f t="shared" si="104"/>
        <v>44022</v>
      </c>
    </row>
    <row r="266" spans="1:12" x14ac:dyDescent="0.35">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35">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35">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35">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35">
      <c r="A270" s="31">
        <v>44027</v>
      </c>
      <c r="B270" s="30" t="s">
        <v>586</v>
      </c>
      <c r="C270" s="30">
        <v>5913</v>
      </c>
      <c r="D270" s="30">
        <v>909</v>
      </c>
      <c r="E270" s="30">
        <v>545</v>
      </c>
      <c r="F270" s="31">
        <f t="shared" si="107"/>
        <v>44010</v>
      </c>
      <c r="G270" s="31">
        <f t="shared" si="104"/>
        <v>44023</v>
      </c>
    </row>
    <row r="271" spans="1:12" x14ac:dyDescent="0.35">
      <c r="A271" s="31">
        <v>44027</v>
      </c>
      <c r="B271" s="30" t="s">
        <v>591</v>
      </c>
      <c r="C271" s="30">
        <v>37211</v>
      </c>
      <c r="D271" s="30">
        <v>1670</v>
      </c>
      <c r="E271" s="30">
        <v>62</v>
      </c>
      <c r="F271" s="31">
        <f t="shared" si="107"/>
        <v>44010</v>
      </c>
      <c r="G271" s="31">
        <f t="shared" si="104"/>
        <v>44023</v>
      </c>
    </row>
    <row r="272" spans="1:12" x14ac:dyDescent="0.35">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35">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35">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35">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35">
      <c r="A276" s="31">
        <v>44028</v>
      </c>
      <c r="B276" s="30" t="s">
        <v>586</v>
      </c>
      <c r="C276" s="30">
        <v>5952</v>
      </c>
      <c r="D276" s="30">
        <v>910</v>
      </c>
      <c r="E276" s="30">
        <v>546</v>
      </c>
      <c r="F276" s="31">
        <f t="shared" si="107"/>
        <v>44011</v>
      </c>
      <c r="G276" s="31">
        <f t="shared" si="104"/>
        <v>44024</v>
      </c>
    </row>
    <row r="277" spans="1:12" x14ac:dyDescent="0.35">
      <c r="A277" s="31">
        <v>44028</v>
      </c>
      <c r="B277" s="30" t="s">
        <v>591</v>
      </c>
      <c r="C277" s="30">
        <v>37169</v>
      </c>
      <c r="D277" s="30">
        <v>1665</v>
      </c>
      <c r="E277" s="30">
        <v>62</v>
      </c>
      <c r="F277" s="31">
        <f t="shared" si="107"/>
        <v>44011</v>
      </c>
      <c r="G277" s="31">
        <f t="shared" si="104"/>
        <v>44024</v>
      </c>
    </row>
    <row r="278" spans="1:12" x14ac:dyDescent="0.35">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35">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35">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35">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35">
      <c r="A282" s="31">
        <v>44029</v>
      </c>
      <c r="B282" s="30" t="s">
        <v>586</v>
      </c>
      <c r="C282" s="30">
        <v>5978</v>
      </c>
      <c r="D282" s="30">
        <v>910</v>
      </c>
      <c r="E282" s="30">
        <v>544</v>
      </c>
      <c r="F282" s="31">
        <f t="shared" si="107"/>
        <v>44012</v>
      </c>
      <c r="G282" s="31">
        <f t="shared" si="104"/>
        <v>44025</v>
      </c>
    </row>
    <row r="283" spans="1:12" x14ac:dyDescent="0.35">
      <c r="A283" s="31">
        <v>44029</v>
      </c>
      <c r="B283" s="30" t="s">
        <v>591</v>
      </c>
      <c r="C283" s="30">
        <v>37145</v>
      </c>
      <c r="D283" s="30">
        <v>1661</v>
      </c>
      <c r="E283" s="30">
        <v>58</v>
      </c>
      <c r="F283" s="31">
        <f t="shared" si="107"/>
        <v>44012</v>
      </c>
      <c r="G283" s="31">
        <f t="shared" si="104"/>
        <v>44025</v>
      </c>
    </row>
    <row r="284" spans="1:12" x14ac:dyDescent="0.35">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35">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35">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35">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35">
      <c r="A288" s="31">
        <v>44030</v>
      </c>
      <c r="B288" s="30" t="s">
        <v>586</v>
      </c>
      <c r="C288" s="30">
        <v>6009</v>
      </c>
      <c r="D288" s="30">
        <v>912</v>
      </c>
      <c r="E288" s="30">
        <v>545</v>
      </c>
      <c r="F288" s="31">
        <f t="shared" si="107"/>
        <v>44013</v>
      </c>
      <c r="G288" s="31">
        <f t="shared" si="104"/>
        <v>44026</v>
      </c>
    </row>
    <row r="289" spans="1:12" x14ac:dyDescent="0.35">
      <c r="A289" s="31">
        <v>44030</v>
      </c>
      <c r="B289" s="30" t="s">
        <v>591</v>
      </c>
      <c r="C289" s="30">
        <v>37227</v>
      </c>
      <c r="D289" s="30">
        <v>1659</v>
      </c>
      <c r="E289" s="30">
        <v>58</v>
      </c>
      <c r="F289" s="31">
        <f t="shared" si="107"/>
        <v>44013</v>
      </c>
      <c r="G289" s="31">
        <f t="shared" si="104"/>
        <v>44026</v>
      </c>
    </row>
    <row r="290" spans="1:12" x14ac:dyDescent="0.35">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35">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35">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35">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35">
      <c r="A294" s="31">
        <v>44031</v>
      </c>
      <c r="B294" s="30" t="s">
        <v>586</v>
      </c>
      <c r="C294" s="30">
        <v>6035</v>
      </c>
      <c r="D294" s="30">
        <v>914</v>
      </c>
      <c r="E294" s="30">
        <v>545</v>
      </c>
      <c r="F294" s="31">
        <f t="shared" si="107"/>
        <v>44014</v>
      </c>
      <c r="G294" s="31">
        <f t="shared" si="104"/>
        <v>44027</v>
      </c>
    </row>
    <row r="295" spans="1:12" x14ac:dyDescent="0.35">
      <c r="A295" s="31">
        <v>44031</v>
      </c>
      <c r="B295" s="30" t="s">
        <v>591</v>
      </c>
      <c r="C295" s="30">
        <v>37327</v>
      </c>
      <c r="D295" s="30">
        <v>1658</v>
      </c>
      <c r="E295" s="30">
        <v>59</v>
      </c>
      <c r="F295" s="31">
        <f t="shared" si="107"/>
        <v>44014</v>
      </c>
      <c r="G295" s="31">
        <f t="shared" si="104"/>
        <v>44027</v>
      </c>
    </row>
    <row r="296" spans="1:12" x14ac:dyDescent="0.35">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35">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35">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35">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35">
      <c r="A300" s="31">
        <v>44032</v>
      </c>
      <c r="B300" s="30" t="s">
        <v>586</v>
      </c>
      <c r="C300" s="30">
        <v>6057</v>
      </c>
      <c r="D300" s="30">
        <v>915</v>
      </c>
      <c r="E300" s="30">
        <v>545</v>
      </c>
      <c r="F300" s="31">
        <f t="shared" si="107"/>
        <v>44015</v>
      </c>
      <c r="G300" s="31">
        <f t="shared" si="104"/>
        <v>44028</v>
      </c>
    </row>
    <row r="301" spans="1:12" x14ac:dyDescent="0.35">
      <c r="A301" s="31">
        <v>44032</v>
      </c>
      <c r="B301" s="30" t="s">
        <v>591</v>
      </c>
      <c r="C301" s="30">
        <v>37430</v>
      </c>
      <c r="D301" s="30">
        <v>1658</v>
      </c>
      <c r="E301" s="30">
        <v>58</v>
      </c>
      <c r="F301" s="31">
        <f t="shared" si="107"/>
        <v>44015</v>
      </c>
      <c r="G301" s="31">
        <f t="shared" si="104"/>
        <v>44028</v>
      </c>
    </row>
    <row r="302" spans="1:12" x14ac:dyDescent="0.35">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35">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35">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35">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35">
      <c r="A306" s="31">
        <v>44033</v>
      </c>
      <c r="B306" s="30" t="s">
        <v>586</v>
      </c>
      <c r="C306" s="30">
        <v>6070</v>
      </c>
      <c r="D306" s="30">
        <v>913</v>
      </c>
      <c r="E306" s="30">
        <v>544</v>
      </c>
      <c r="F306" s="31">
        <f t="shared" si="107"/>
        <v>44016</v>
      </c>
      <c r="G306" s="31">
        <f t="shared" si="104"/>
        <v>44029</v>
      </c>
    </row>
    <row r="307" spans="1:12" x14ac:dyDescent="0.35">
      <c r="A307" s="31">
        <v>44033</v>
      </c>
      <c r="B307" s="30" t="s">
        <v>591</v>
      </c>
      <c r="C307" s="30">
        <v>37394</v>
      </c>
      <c r="D307" s="30">
        <v>1656</v>
      </c>
      <c r="E307" s="30">
        <v>60</v>
      </c>
      <c r="F307" s="31">
        <f t="shared" si="107"/>
        <v>44016</v>
      </c>
      <c r="G307" s="31">
        <f t="shared" si="104"/>
        <v>44029</v>
      </c>
    </row>
    <row r="308" spans="1:12" x14ac:dyDescent="0.35">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35">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35">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35">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35">
      <c r="A312" s="31">
        <v>44034</v>
      </c>
      <c r="B312" s="30" t="s">
        <v>586</v>
      </c>
      <c r="C312" s="30">
        <v>6106</v>
      </c>
      <c r="D312" s="30">
        <v>914</v>
      </c>
      <c r="E312" s="30">
        <v>545</v>
      </c>
      <c r="F312" s="31">
        <f t="shared" si="107"/>
        <v>44017</v>
      </c>
      <c r="G312" s="31">
        <f t="shared" si="104"/>
        <v>44030</v>
      </c>
    </row>
    <row r="313" spans="1:12" x14ac:dyDescent="0.35">
      <c r="A313" s="31">
        <v>44034</v>
      </c>
      <c r="B313" s="30" t="s">
        <v>591</v>
      </c>
      <c r="C313" s="30">
        <v>37380</v>
      </c>
      <c r="D313" s="30">
        <v>1650</v>
      </c>
      <c r="E313" s="30">
        <v>60</v>
      </c>
      <c r="F313" s="31">
        <f t="shared" si="107"/>
        <v>44017</v>
      </c>
      <c r="G313" s="31">
        <f t="shared" si="104"/>
        <v>44030</v>
      </c>
    </row>
    <row r="314" spans="1:12" x14ac:dyDescent="0.35">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35">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35">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35">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35">
      <c r="A318" s="31">
        <v>44035</v>
      </c>
      <c r="B318" s="30" t="s">
        <v>586</v>
      </c>
      <c r="C318" s="30">
        <v>6129</v>
      </c>
      <c r="D318" s="30">
        <v>916</v>
      </c>
      <c r="E318" s="30">
        <v>547</v>
      </c>
      <c r="F318" s="31">
        <f t="shared" si="107"/>
        <v>44018</v>
      </c>
      <c r="G318" s="31">
        <f t="shared" si="104"/>
        <v>44031</v>
      </c>
    </row>
    <row r="319" spans="1:12" x14ac:dyDescent="0.35">
      <c r="A319" s="31">
        <v>44035</v>
      </c>
      <c r="B319" s="30" t="s">
        <v>591</v>
      </c>
      <c r="C319" s="30">
        <v>37479</v>
      </c>
      <c r="D319" s="30">
        <v>1646</v>
      </c>
      <c r="E319" s="30">
        <v>54</v>
      </c>
      <c r="F319" s="31">
        <f t="shared" si="107"/>
        <v>44018</v>
      </c>
      <c r="G319" s="31">
        <f t="shared" si="104"/>
        <v>44031</v>
      </c>
    </row>
    <row r="320" spans="1:12" x14ac:dyDescent="0.35">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35">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35">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35">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35">
      <c r="A324" s="31">
        <v>44036</v>
      </c>
      <c r="B324" s="30" t="s">
        <v>586</v>
      </c>
      <c r="C324" s="30">
        <v>6153</v>
      </c>
      <c r="D324" s="30">
        <v>916</v>
      </c>
      <c r="E324" s="30">
        <v>548</v>
      </c>
      <c r="F324" s="31">
        <f t="shared" si="107"/>
        <v>44019</v>
      </c>
      <c r="G324" s="31">
        <f t="shared" si="130"/>
        <v>44032</v>
      </c>
    </row>
    <row r="325" spans="1:12" x14ac:dyDescent="0.35">
      <c r="A325" s="31">
        <v>44036</v>
      </c>
      <c r="B325" s="30" t="s">
        <v>591</v>
      </c>
      <c r="C325" s="30">
        <v>37545</v>
      </c>
      <c r="D325" s="30">
        <v>1650</v>
      </c>
      <c r="E325" s="30">
        <v>56</v>
      </c>
      <c r="F325" s="31">
        <f t="shared" si="107"/>
        <v>44019</v>
      </c>
      <c r="G325" s="31">
        <f t="shared" si="130"/>
        <v>44032</v>
      </c>
    </row>
    <row r="326" spans="1:12" x14ac:dyDescent="0.35">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35">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35">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35">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35">
      <c r="A330" s="31">
        <v>44037</v>
      </c>
      <c r="B330" s="30" t="s">
        <v>586</v>
      </c>
      <c r="C330" s="30">
        <v>6182</v>
      </c>
      <c r="D330" s="30">
        <v>918</v>
      </c>
      <c r="E330" s="30">
        <v>549</v>
      </c>
      <c r="F330" s="31">
        <f t="shared" si="133"/>
        <v>44020</v>
      </c>
      <c r="G330" s="31">
        <f t="shared" si="130"/>
        <v>44033</v>
      </c>
    </row>
    <row r="331" spans="1:12" x14ac:dyDescent="0.35">
      <c r="A331" s="31">
        <v>44037</v>
      </c>
      <c r="B331" s="30" t="s">
        <v>591</v>
      </c>
      <c r="C331" s="30">
        <v>37597</v>
      </c>
      <c r="D331" s="30">
        <v>1649</v>
      </c>
      <c r="E331" s="30">
        <v>56</v>
      </c>
      <c r="F331" s="31">
        <f t="shared" si="133"/>
        <v>44020</v>
      </c>
      <c r="G331" s="31">
        <f t="shared" si="130"/>
        <v>44033</v>
      </c>
    </row>
    <row r="332" spans="1:12" x14ac:dyDescent="0.35">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35">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35">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35">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35">
      <c r="A336" s="31">
        <v>44038</v>
      </c>
      <c r="B336" s="30" t="s">
        <v>586</v>
      </c>
      <c r="C336" s="30">
        <v>6218</v>
      </c>
      <c r="D336" s="30">
        <v>920</v>
      </c>
      <c r="E336" s="30">
        <v>549</v>
      </c>
      <c r="F336" s="31">
        <f t="shared" si="133"/>
        <v>44021</v>
      </c>
      <c r="G336" s="31">
        <f t="shared" si="130"/>
        <v>44034</v>
      </c>
    </row>
    <row r="337" spans="1:12" x14ac:dyDescent="0.35">
      <c r="A337" s="31">
        <v>44038</v>
      </c>
      <c r="B337" s="30" t="s">
        <v>591</v>
      </c>
      <c r="C337" s="30">
        <v>37764</v>
      </c>
      <c r="D337" s="30">
        <v>1651</v>
      </c>
      <c r="E337" s="30">
        <v>55</v>
      </c>
      <c r="F337" s="31">
        <f t="shared" si="133"/>
        <v>44021</v>
      </c>
      <c r="G337" s="31">
        <f t="shared" si="130"/>
        <v>44034</v>
      </c>
    </row>
    <row r="338" spans="1:12" x14ac:dyDescent="0.35">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35">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35">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35">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35">
      <c r="A342" s="31">
        <v>44039</v>
      </c>
      <c r="B342" s="30" t="s">
        <v>586</v>
      </c>
      <c r="C342" s="30">
        <v>6233</v>
      </c>
      <c r="D342" s="30">
        <v>921</v>
      </c>
      <c r="E342" s="30">
        <v>549</v>
      </c>
      <c r="F342" s="31">
        <f t="shared" si="133"/>
        <v>44022</v>
      </c>
      <c r="G342" s="31">
        <f t="shared" si="130"/>
        <v>44035</v>
      </c>
    </row>
    <row r="343" spans="1:12" x14ac:dyDescent="0.35">
      <c r="A343" s="31">
        <v>44039</v>
      </c>
      <c r="B343" s="30" t="s">
        <v>591</v>
      </c>
      <c r="C343" s="30">
        <v>37909</v>
      </c>
      <c r="D343" s="30">
        <v>1649</v>
      </c>
      <c r="E343" s="30">
        <v>54</v>
      </c>
      <c r="F343" s="31">
        <f t="shared" si="133"/>
        <v>44022</v>
      </c>
      <c r="G343" s="31">
        <f t="shared" si="130"/>
        <v>44035</v>
      </c>
    </row>
    <row r="344" spans="1:12" x14ac:dyDescent="0.35">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35">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35">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35">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35">
      <c r="A348" s="31">
        <v>44040</v>
      </c>
      <c r="B348" s="30" t="s">
        <v>586</v>
      </c>
      <c r="C348" s="30">
        <v>6262</v>
      </c>
      <c r="D348" s="30">
        <v>923</v>
      </c>
      <c r="E348" s="30">
        <v>550</v>
      </c>
      <c r="F348" s="31">
        <f t="shared" si="133"/>
        <v>44023</v>
      </c>
      <c r="G348" s="31">
        <f t="shared" si="130"/>
        <v>44036</v>
      </c>
    </row>
    <row r="349" spans="1:12" x14ac:dyDescent="0.35">
      <c r="A349" s="31">
        <v>44040</v>
      </c>
      <c r="B349" s="30" t="s">
        <v>591</v>
      </c>
      <c r="C349" s="30">
        <v>37876</v>
      </c>
      <c r="D349" s="30">
        <v>1653</v>
      </c>
      <c r="E349" s="30">
        <v>57</v>
      </c>
      <c r="F349" s="31">
        <f t="shared" si="133"/>
        <v>44023</v>
      </c>
      <c r="G349" s="31">
        <f t="shared" si="130"/>
        <v>44036</v>
      </c>
    </row>
    <row r="350" spans="1:12" x14ac:dyDescent="0.35">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35">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35">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35">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35">
      <c r="A354" s="31">
        <v>44041</v>
      </c>
      <c r="B354" s="30" t="s">
        <v>586</v>
      </c>
      <c r="C354" s="30">
        <v>6297</v>
      </c>
      <c r="D354" s="30">
        <v>927</v>
      </c>
      <c r="E354" s="30">
        <v>551</v>
      </c>
      <c r="F354" s="31">
        <f t="shared" si="133"/>
        <v>44024</v>
      </c>
      <c r="G354" s="31">
        <f t="shared" si="130"/>
        <v>44037</v>
      </c>
    </row>
    <row r="355" spans="1:12" x14ac:dyDescent="0.35">
      <c r="A355" s="31">
        <v>44041</v>
      </c>
      <c r="B355" s="30" t="s">
        <v>591</v>
      </c>
      <c r="C355" s="30">
        <v>37948</v>
      </c>
      <c r="D355" s="30">
        <v>1657</v>
      </c>
      <c r="E355" s="30">
        <v>59</v>
      </c>
      <c r="F355" s="31">
        <f t="shared" si="133"/>
        <v>44024</v>
      </c>
      <c r="G355" s="31">
        <f t="shared" si="130"/>
        <v>44037</v>
      </c>
    </row>
    <row r="356" spans="1:12" x14ac:dyDescent="0.35">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35">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35">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35">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35">
      <c r="A360" s="31">
        <v>44042</v>
      </c>
      <c r="B360" s="30" t="s">
        <v>586</v>
      </c>
      <c r="C360" s="30">
        <v>6337</v>
      </c>
      <c r="D360" s="30">
        <v>930</v>
      </c>
      <c r="E360" s="30">
        <v>552</v>
      </c>
      <c r="F360" s="31">
        <f t="shared" si="133"/>
        <v>44025</v>
      </c>
      <c r="G360" s="31">
        <f t="shared" si="130"/>
        <v>44038</v>
      </c>
    </row>
    <row r="361" spans="1:12" x14ac:dyDescent="0.35">
      <c r="A361" s="31">
        <v>44042</v>
      </c>
      <c r="B361" s="30" t="s">
        <v>591</v>
      </c>
      <c r="C361" s="30">
        <v>38043</v>
      </c>
      <c r="D361" s="30">
        <v>1660</v>
      </c>
      <c r="E361" s="30">
        <v>62</v>
      </c>
      <c r="F361" s="31">
        <f t="shared" si="133"/>
        <v>44025</v>
      </c>
      <c r="G361" s="31">
        <f t="shared" si="130"/>
        <v>44038</v>
      </c>
    </row>
    <row r="362" spans="1:12" x14ac:dyDescent="0.35">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35">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35">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35">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35">
      <c r="A366" s="31">
        <v>44043</v>
      </c>
      <c r="B366" s="30" t="s">
        <v>586</v>
      </c>
      <c r="C366" s="30">
        <v>6387</v>
      </c>
      <c r="D366" s="30">
        <v>930</v>
      </c>
      <c r="E366" s="30">
        <v>552</v>
      </c>
      <c r="F366" s="31">
        <f t="shared" si="133"/>
        <v>44026</v>
      </c>
      <c r="G366" s="31">
        <f t="shared" si="130"/>
        <v>44039</v>
      </c>
    </row>
    <row r="367" spans="1:12" x14ac:dyDescent="0.35">
      <c r="A367" s="31">
        <v>44043</v>
      </c>
      <c r="B367" s="30" t="s">
        <v>591</v>
      </c>
      <c r="C367" s="30">
        <v>38089</v>
      </c>
      <c r="D367" s="30">
        <v>1648</v>
      </c>
      <c r="E367" s="30">
        <v>57</v>
      </c>
      <c r="F367" s="31">
        <f t="shared" si="133"/>
        <v>44026</v>
      </c>
      <c r="G367" s="31">
        <f t="shared" si="130"/>
        <v>44039</v>
      </c>
    </row>
    <row r="368" spans="1:12" x14ac:dyDescent="0.35">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35">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35">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35">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35">
      <c r="A372" s="31">
        <v>44044</v>
      </c>
      <c r="B372" s="30" t="s">
        <v>586</v>
      </c>
      <c r="C372" s="30">
        <v>6421</v>
      </c>
      <c r="D372" s="30">
        <v>932</v>
      </c>
      <c r="E372" s="30">
        <v>552</v>
      </c>
      <c r="F372" s="31">
        <f t="shared" si="133"/>
        <v>44027</v>
      </c>
      <c r="G372" s="31">
        <f t="shared" si="130"/>
        <v>44040</v>
      </c>
    </row>
    <row r="373" spans="1:12" x14ac:dyDescent="0.35">
      <c r="A373" s="31">
        <v>44044</v>
      </c>
      <c r="B373" s="30" t="s">
        <v>591</v>
      </c>
      <c r="C373" s="30">
        <v>38167</v>
      </c>
      <c r="D373" s="30">
        <v>1644</v>
      </c>
      <c r="E373" s="30">
        <v>58</v>
      </c>
      <c r="F373" s="31">
        <f t="shared" si="133"/>
        <v>44027</v>
      </c>
      <c r="G373" s="31">
        <f t="shared" si="130"/>
        <v>44040</v>
      </c>
    </row>
    <row r="374" spans="1:12" x14ac:dyDescent="0.35">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35">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35">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35">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35">
      <c r="A378" s="31">
        <v>44045</v>
      </c>
      <c r="B378" s="30" t="s">
        <v>586</v>
      </c>
      <c r="C378" s="30">
        <v>6452</v>
      </c>
      <c r="D378" s="30">
        <v>934</v>
      </c>
      <c r="E378" s="30">
        <v>552</v>
      </c>
      <c r="F378" s="31">
        <f t="shared" si="133"/>
        <v>44028</v>
      </c>
      <c r="G378" s="31">
        <f t="shared" si="130"/>
        <v>44041</v>
      </c>
    </row>
    <row r="379" spans="1:12" x14ac:dyDescent="0.35">
      <c r="A379" s="31">
        <v>44045</v>
      </c>
      <c r="B379" s="30" t="s">
        <v>591</v>
      </c>
      <c r="C379" s="30">
        <v>38314</v>
      </c>
      <c r="D379" s="30">
        <v>1639</v>
      </c>
      <c r="E379" s="30">
        <v>59</v>
      </c>
      <c r="F379" s="31">
        <f t="shared" si="133"/>
        <v>44028</v>
      </c>
      <c r="G379" s="31">
        <f t="shared" si="130"/>
        <v>44041</v>
      </c>
    </row>
    <row r="380" spans="1:12" x14ac:dyDescent="0.35">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35">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35">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35">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35">
      <c r="A384" s="31">
        <v>44046</v>
      </c>
      <c r="B384" s="30" t="s">
        <v>586</v>
      </c>
      <c r="C384" s="30">
        <v>6470</v>
      </c>
      <c r="D384" s="30">
        <v>936</v>
      </c>
      <c r="E384" s="30">
        <v>554</v>
      </c>
      <c r="F384" s="31">
        <f t="shared" si="133"/>
        <v>44029</v>
      </c>
      <c r="G384" s="31">
        <f t="shared" si="130"/>
        <v>44042</v>
      </c>
    </row>
    <row r="385" spans="1:12" x14ac:dyDescent="0.35">
      <c r="A385" s="31">
        <v>44046</v>
      </c>
      <c r="B385" s="30" t="s">
        <v>591</v>
      </c>
      <c r="C385" s="30">
        <v>38385</v>
      </c>
      <c r="D385" s="30">
        <v>1636</v>
      </c>
      <c r="E385" s="30">
        <v>60</v>
      </c>
      <c r="F385" s="31">
        <f t="shared" si="133"/>
        <v>44029</v>
      </c>
      <c r="G385" s="31">
        <f t="shared" si="130"/>
        <v>44042</v>
      </c>
    </row>
    <row r="386" spans="1:12" x14ac:dyDescent="0.35">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35">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35">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35">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35">
      <c r="A390" s="31">
        <v>44047</v>
      </c>
      <c r="B390" s="30" t="s">
        <v>586</v>
      </c>
      <c r="C390" s="30">
        <v>6503</v>
      </c>
      <c r="D390" s="30">
        <v>941</v>
      </c>
      <c r="E390" s="30">
        <v>553</v>
      </c>
      <c r="F390" s="31">
        <f t="shared" si="133"/>
        <v>44030</v>
      </c>
      <c r="G390" s="31">
        <f t="shared" si="156"/>
        <v>44043</v>
      </c>
    </row>
    <row r="391" spans="1:12" x14ac:dyDescent="0.35">
      <c r="A391" s="31">
        <v>44047</v>
      </c>
      <c r="B391" s="30" t="s">
        <v>591</v>
      </c>
      <c r="C391" s="30">
        <v>38504</v>
      </c>
      <c r="D391" s="30">
        <v>1639</v>
      </c>
      <c r="E391" s="30">
        <v>59</v>
      </c>
      <c r="F391" s="31">
        <f t="shared" ref="F391:F454" si="157">A391-17</f>
        <v>44030</v>
      </c>
      <c r="G391" s="31">
        <f t="shared" si="156"/>
        <v>44043</v>
      </c>
    </row>
    <row r="392" spans="1:12" x14ac:dyDescent="0.35">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35">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35">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35">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35">
      <c r="A396" s="31">
        <v>44048</v>
      </c>
      <c r="B396" s="30" t="s">
        <v>586</v>
      </c>
      <c r="C396" s="30">
        <v>6554</v>
      </c>
      <c r="D396" s="30">
        <v>941</v>
      </c>
      <c r="E396" s="30">
        <v>553</v>
      </c>
      <c r="F396" s="31">
        <f t="shared" si="157"/>
        <v>44031</v>
      </c>
      <c r="G396" s="31">
        <f t="shared" si="156"/>
        <v>44044</v>
      </c>
    </row>
    <row r="397" spans="1:12" x14ac:dyDescent="0.35">
      <c r="A397" s="31">
        <v>44048</v>
      </c>
      <c r="B397" s="30" t="s">
        <v>591</v>
      </c>
      <c r="C397" s="30">
        <v>38528</v>
      </c>
      <c r="D397" s="30">
        <v>1637</v>
      </c>
      <c r="E397" s="30">
        <v>55</v>
      </c>
      <c r="F397" s="31">
        <f t="shared" si="157"/>
        <v>44031</v>
      </c>
      <c r="G397" s="31">
        <f t="shared" si="156"/>
        <v>44044</v>
      </c>
    </row>
    <row r="398" spans="1:12" x14ac:dyDescent="0.35">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35">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35">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35">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35">
      <c r="A402" s="31">
        <v>44049</v>
      </c>
      <c r="B402" s="30" t="s">
        <v>586</v>
      </c>
      <c r="C402" s="30">
        <v>6579</v>
      </c>
      <c r="D402" s="30">
        <v>942</v>
      </c>
      <c r="E402" s="30">
        <v>553</v>
      </c>
      <c r="F402" s="31">
        <f t="shared" si="157"/>
        <v>44032</v>
      </c>
      <c r="G402" s="31">
        <f t="shared" si="156"/>
        <v>44045</v>
      </c>
    </row>
    <row r="403" spans="1:12" x14ac:dyDescent="0.35">
      <c r="A403" s="31">
        <v>44049</v>
      </c>
      <c r="B403" s="30" t="s">
        <v>591</v>
      </c>
      <c r="C403" s="30">
        <v>38515</v>
      </c>
      <c r="D403" s="30">
        <v>1635</v>
      </c>
      <c r="E403" s="30">
        <v>56</v>
      </c>
      <c r="F403" s="31">
        <f t="shared" si="157"/>
        <v>44032</v>
      </c>
      <c r="G403" s="31">
        <f t="shared" si="156"/>
        <v>44045</v>
      </c>
    </row>
    <row r="404" spans="1:12" x14ac:dyDescent="0.35">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35">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35">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35">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35">
      <c r="A408" s="31">
        <v>44050</v>
      </c>
      <c r="B408" s="30" t="s">
        <v>586</v>
      </c>
      <c r="C408" s="30">
        <v>6618</v>
      </c>
      <c r="D408" s="30">
        <v>939</v>
      </c>
      <c r="E408" s="30">
        <v>550</v>
      </c>
      <c r="F408" s="31">
        <f t="shared" si="157"/>
        <v>44033</v>
      </c>
      <c r="G408" s="31">
        <f t="shared" si="156"/>
        <v>44046</v>
      </c>
    </row>
    <row r="409" spans="1:12" x14ac:dyDescent="0.35">
      <c r="A409" s="31">
        <v>44050</v>
      </c>
      <c r="B409" s="30" t="s">
        <v>591</v>
      </c>
      <c r="C409" s="30">
        <v>38518</v>
      </c>
      <c r="D409" s="30">
        <v>1634</v>
      </c>
      <c r="E409" s="30">
        <v>55</v>
      </c>
      <c r="F409" s="31">
        <f t="shared" si="157"/>
        <v>44033</v>
      </c>
      <c r="G409" s="31">
        <f t="shared" si="156"/>
        <v>44046</v>
      </c>
    </row>
    <row r="410" spans="1:12" x14ac:dyDescent="0.35">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35">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35">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35">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35">
      <c r="A414" s="31">
        <v>44051</v>
      </c>
      <c r="B414" s="30" t="s">
        <v>586</v>
      </c>
      <c r="C414" s="30">
        <v>6644</v>
      </c>
      <c r="D414" s="30">
        <v>944</v>
      </c>
      <c r="E414" s="30">
        <v>551</v>
      </c>
      <c r="F414" s="31">
        <f t="shared" si="157"/>
        <v>44034</v>
      </c>
      <c r="G414" s="31">
        <f t="shared" si="156"/>
        <v>44047</v>
      </c>
    </row>
    <row r="415" spans="1:12" x14ac:dyDescent="0.35">
      <c r="A415" s="31">
        <v>44051</v>
      </c>
      <c r="B415" s="30" t="s">
        <v>591</v>
      </c>
      <c r="C415" s="30">
        <v>38611</v>
      </c>
      <c r="D415" s="30">
        <v>1633</v>
      </c>
      <c r="E415" s="30">
        <v>54</v>
      </c>
      <c r="F415" s="31">
        <f t="shared" si="157"/>
        <v>44034</v>
      </c>
      <c r="G415" s="31">
        <f t="shared" si="156"/>
        <v>44047</v>
      </c>
    </row>
    <row r="416" spans="1:12" x14ac:dyDescent="0.35">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35">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35">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35">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35">
      <c r="A420" s="31">
        <v>44052</v>
      </c>
      <c r="B420" s="30" t="s">
        <v>586</v>
      </c>
      <c r="C420" s="30">
        <v>6675</v>
      </c>
      <c r="D420" s="30">
        <v>945</v>
      </c>
      <c r="E420" s="30">
        <v>551</v>
      </c>
      <c r="F420" s="31">
        <f t="shared" si="157"/>
        <v>44035</v>
      </c>
      <c r="G420" s="31">
        <f t="shared" si="156"/>
        <v>44048</v>
      </c>
    </row>
    <row r="421" spans="1:12" x14ac:dyDescent="0.35">
      <c r="A421" s="31">
        <v>44052</v>
      </c>
      <c r="B421" s="30" t="s">
        <v>591</v>
      </c>
      <c r="C421" s="30">
        <v>38662</v>
      </c>
      <c r="D421" s="30">
        <v>1632</v>
      </c>
      <c r="E421" s="30">
        <v>55</v>
      </c>
      <c r="F421" s="31">
        <f t="shared" si="157"/>
        <v>44035</v>
      </c>
      <c r="G421" s="31">
        <f t="shared" si="156"/>
        <v>44048</v>
      </c>
    </row>
    <row r="422" spans="1:12" x14ac:dyDescent="0.35">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35">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35">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35">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35">
      <c r="A426" s="31">
        <v>44053</v>
      </c>
      <c r="B426" s="30" t="s">
        <v>586</v>
      </c>
      <c r="C426" s="30">
        <v>6696</v>
      </c>
      <c r="D426" s="30">
        <v>946</v>
      </c>
      <c r="E426" s="30">
        <v>551</v>
      </c>
      <c r="F426" s="31">
        <f t="shared" si="157"/>
        <v>44036</v>
      </c>
      <c r="G426" s="31">
        <f t="shared" si="156"/>
        <v>44049</v>
      </c>
    </row>
    <row r="427" spans="1:12" x14ac:dyDescent="0.35">
      <c r="A427" s="31">
        <v>44053</v>
      </c>
      <c r="B427" s="30" t="s">
        <v>591</v>
      </c>
      <c r="C427" s="30">
        <v>38765</v>
      </c>
      <c r="D427" s="30">
        <v>1628</v>
      </c>
      <c r="E427" s="30">
        <v>55</v>
      </c>
      <c r="F427" s="31">
        <f t="shared" si="157"/>
        <v>44036</v>
      </c>
      <c r="G427" s="31">
        <f t="shared" si="156"/>
        <v>44049</v>
      </c>
    </row>
    <row r="428" spans="1:12" x14ac:dyDescent="0.35">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35">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35">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35">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35">
      <c r="A432" s="31">
        <v>44054</v>
      </c>
      <c r="B432" s="30" t="s">
        <v>586</v>
      </c>
      <c r="C432" s="30">
        <v>6729</v>
      </c>
      <c r="D432" s="30">
        <v>950</v>
      </c>
      <c r="E432" s="30">
        <v>551</v>
      </c>
      <c r="F432" s="31">
        <f t="shared" si="157"/>
        <v>44037</v>
      </c>
      <c r="G432" s="31">
        <f t="shared" si="156"/>
        <v>44050</v>
      </c>
    </row>
    <row r="433" spans="1:12" x14ac:dyDescent="0.35">
      <c r="A433" s="31">
        <v>44054</v>
      </c>
      <c r="B433" s="30" t="s">
        <v>591</v>
      </c>
      <c r="C433" s="30">
        <v>38853</v>
      </c>
      <c r="D433" s="30">
        <v>1628</v>
      </c>
      <c r="E433" s="30">
        <v>55</v>
      </c>
      <c r="F433" s="31">
        <f t="shared" si="157"/>
        <v>44037</v>
      </c>
      <c r="G433" s="31">
        <f t="shared" si="156"/>
        <v>44050</v>
      </c>
    </row>
    <row r="434" spans="1:12" x14ac:dyDescent="0.35">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35">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35">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35">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35">
      <c r="A438" s="31">
        <v>44055</v>
      </c>
      <c r="B438" s="30" t="s">
        <v>586</v>
      </c>
      <c r="C438" s="30">
        <v>6767</v>
      </c>
      <c r="D438" s="30">
        <v>953</v>
      </c>
      <c r="E438" s="30">
        <v>551</v>
      </c>
      <c r="F438" s="31">
        <f t="shared" si="157"/>
        <v>44038</v>
      </c>
      <c r="G438" s="31">
        <f t="shared" si="156"/>
        <v>44051</v>
      </c>
    </row>
    <row r="439" spans="1:12" x14ac:dyDescent="0.35">
      <c r="A439" s="31">
        <v>44055</v>
      </c>
      <c r="B439" s="30" t="s">
        <v>591</v>
      </c>
      <c r="C439" s="30">
        <v>38884</v>
      </c>
      <c r="D439" s="30">
        <v>1632</v>
      </c>
      <c r="E439" s="30">
        <v>55</v>
      </c>
      <c r="F439" s="31">
        <f t="shared" si="157"/>
        <v>44038</v>
      </c>
      <c r="G439" s="31">
        <f t="shared" si="156"/>
        <v>44051</v>
      </c>
    </row>
    <row r="440" spans="1:12" x14ac:dyDescent="0.35">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35">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35">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35">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35">
      <c r="A444" s="31">
        <v>44056</v>
      </c>
      <c r="B444" s="30" t="s">
        <v>586</v>
      </c>
      <c r="C444" s="30">
        <v>6806</v>
      </c>
      <c r="D444" s="30">
        <v>956</v>
      </c>
      <c r="E444" s="30">
        <v>552</v>
      </c>
      <c r="F444" s="31">
        <f t="shared" si="157"/>
        <v>44039</v>
      </c>
      <c r="G444" s="31">
        <f t="shared" si="156"/>
        <v>44052</v>
      </c>
    </row>
    <row r="445" spans="1:12" x14ac:dyDescent="0.35">
      <c r="A445" s="31">
        <v>44056</v>
      </c>
      <c r="B445" s="30" t="s">
        <v>591</v>
      </c>
      <c r="C445" s="30">
        <v>38972</v>
      </c>
      <c r="D445" s="30">
        <v>1632</v>
      </c>
      <c r="E445" s="30">
        <v>53</v>
      </c>
      <c r="F445" s="31">
        <f t="shared" si="157"/>
        <v>44039</v>
      </c>
      <c r="G445" s="31">
        <f t="shared" si="156"/>
        <v>44052</v>
      </c>
    </row>
    <row r="446" spans="1:12" x14ac:dyDescent="0.35">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35">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35">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35">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35">
      <c r="A450" s="31">
        <v>44057</v>
      </c>
      <c r="B450" s="30" t="s">
        <v>586</v>
      </c>
      <c r="C450" s="30">
        <v>6856</v>
      </c>
      <c r="D450" s="30">
        <v>955</v>
      </c>
      <c r="E450" s="30">
        <v>551</v>
      </c>
      <c r="F450" s="31">
        <f t="shared" si="157"/>
        <v>44040</v>
      </c>
      <c r="G450" s="31">
        <f t="shared" si="156"/>
        <v>44053</v>
      </c>
    </row>
    <row r="451" spans="1:12" x14ac:dyDescent="0.35">
      <c r="A451" s="31">
        <v>44057</v>
      </c>
      <c r="B451" s="30" t="s">
        <v>591</v>
      </c>
      <c r="C451" s="30">
        <v>38906</v>
      </c>
      <c r="D451" s="30">
        <v>1627</v>
      </c>
      <c r="E451" s="30">
        <v>55</v>
      </c>
      <c r="F451" s="31">
        <f t="shared" si="157"/>
        <v>44040</v>
      </c>
      <c r="G451" s="31">
        <f t="shared" ref="G451:G514" si="180">A451-4</f>
        <v>44053</v>
      </c>
    </row>
    <row r="452" spans="1:12" x14ac:dyDescent="0.35">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35">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35">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35">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35">
      <c r="A456" s="31">
        <v>44058</v>
      </c>
      <c r="B456" s="30" t="s">
        <v>586</v>
      </c>
      <c r="C456" s="30">
        <v>6892</v>
      </c>
      <c r="D456" s="30">
        <v>957</v>
      </c>
      <c r="E456" s="30">
        <v>551</v>
      </c>
      <c r="F456" s="31">
        <f t="shared" si="183"/>
        <v>44041</v>
      </c>
      <c r="G456" s="31">
        <f t="shared" si="180"/>
        <v>44054</v>
      </c>
    </row>
    <row r="457" spans="1:12" x14ac:dyDescent="0.35">
      <c r="A457" s="31">
        <v>44058</v>
      </c>
      <c r="B457" s="30" t="s">
        <v>591</v>
      </c>
      <c r="C457" s="30">
        <v>38982</v>
      </c>
      <c r="D457" s="30">
        <v>1622</v>
      </c>
      <c r="E457" s="30">
        <v>53</v>
      </c>
      <c r="F457" s="31">
        <f t="shared" si="183"/>
        <v>44041</v>
      </c>
      <c r="G457" s="31">
        <f t="shared" si="180"/>
        <v>44054</v>
      </c>
    </row>
    <row r="458" spans="1:12" x14ac:dyDescent="0.35">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35">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35">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35">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35">
      <c r="A462" s="31">
        <v>44059</v>
      </c>
      <c r="B462" s="30" t="s">
        <v>586</v>
      </c>
      <c r="C462" s="30">
        <v>6913</v>
      </c>
      <c r="D462" s="30">
        <v>958</v>
      </c>
      <c r="E462" s="30">
        <v>551</v>
      </c>
      <c r="F462" s="31">
        <f t="shared" si="183"/>
        <v>44042</v>
      </c>
      <c r="G462" s="31">
        <f t="shared" si="180"/>
        <v>44055</v>
      </c>
    </row>
    <row r="463" spans="1:12" x14ac:dyDescent="0.35">
      <c r="A463" s="31">
        <v>44059</v>
      </c>
      <c r="B463" s="30" t="s">
        <v>591</v>
      </c>
      <c r="C463" s="30">
        <v>39115</v>
      </c>
      <c r="D463" s="30">
        <v>1617</v>
      </c>
      <c r="E463" s="30">
        <v>53</v>
      </c>
      <c r="F463" s="31">
        <f t="shared" si="183"/>
        <v>44042</v>
      </c>
      <c r="G463" s="31">
        <f t="shared" si="180"/>
        <v>44055</v>
      </c>
    </row>
    <row r="464" spans="1:12" x14ac:dyDescent="0.35">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35">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35">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35">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35">
      <c r="A468" s="31">
        <v>44060</v>
      </c>
      <c r="B468" s="30" t="s">
        <v>586</v>
      </c>
      <c r="C468" s="30">
        <v>6940</v>
      </c>
      <c r="D468" s="30">
        <v>959</v>
      </c>
      <c r="E468" s="30">
        <v>551</v>
      </c>
      <c r="F468" s="31">
        <f t="shared" si="183"/>
        <v>44043</v>
      </c>
      <c r="G468" s="31">
        <f t="shared" si="180"/>
        <v>44056</v>
      </c>
    </row>
    <row r="469" spans="1:12" x14ac:dyDescent="0.35">
      <c r="A469" s="31">
        <v>44060</v>
      </c>
      <c r="B469" s="30" t="s">
        <v>591</v>
      </c>
      <c r="C469" s="30">
        <v>39174</v>
      </c>
      <c r="D469" s="30">
        <v>1614</v>
      </c>
      <c r="E469" s="30">
        <v>54</v>
      </c>
      <c r="F469" s="31">
        <f t="shared" si="183"/>
        <v>44043</v>
      </c>
      <c r="G469" s="31">
        <f t="shared" si="180"/>
        <v>44056</v>
      </c>
    </row>
    <row r="470" spans="1:12" x14ac:dyDescent="0.35">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35">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35">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35">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35">
      <c r="A474" s="31">
        <v>44061</v>
      </c>
      <c r="B474" s="30" t="s">
        <v>586</v>
      </c>
      <c r="C474" s="30">
        <v>6963</v>
      </c>
      <c r="D474" s="30">
        <v>962</v>
      </c>
      <c r="E474" s="30">
        <v>551</v>
      </c>
      <c r="F474" s="31">
        <f t="shared" si="183"/>
        <v>44044</v>
      </c>
      <c r="G474" s="31">
        <f t="shared" si="180"/>
        <v>44057</v>
      </c>
    </row>
    <row r="475" spans="1:12" x14ac:dyDescent="0.35">
      <c r="A475" s="31">
        <v>44061</v>
      </c>
      <c r="B475" s="30" t="s">
        <v>591</v>
      </c>
      <c r="C475" s="30">
        <v>39155</v>
      </c>
      <c r="D475" s="30">
        <v>1610</v>
      </c>
      <c r="E475" s="30">
        <v>53</v>
      </c>
      <c r="F475" s="31">
        <f t="shared" si="183"/>
        <v>44044</v>
      </c>
      <c r="G475" s="31">
        <f t="shared" si="180"/>
        <v>44057</v>
      </c>
    </row>
    <row r="476" spans="1:12" x14ac:dyDescent="0.35">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35">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35">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35">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35">
      <c r="A480" s="31">
        <v>44062</v>
      </c>
      <c r="B480" s="30" t="s">
        <v>586</v>
      </c>
      <c r="C480" s="30">
        <v>7002</v>
      </c>
      <c r="D480" s="30">
        <v>967</v>
      </c>
      <c r="E480" s="30">
        <v>553</v>
      </c>
      <c r="F480" s="31">
        <f t="shared" si="183"/>
        <v>44045</v>
      </c>
      <c r="G480" s="31">
        <f t="shared" si="180"/>
        <v>44058</v>
      </c>
    </row>
    <row r="481" spans="1:12" x14ac:dyDescent="0.35">
      <c r="A481" s="31">
        <v>44062</v>
      </c>
      <c r="B481" s="30" t="s">
        <v>591</v>
      </c>
      <c r="C481" s="30">
        <v>39129</v>
      </c>
      <c r="D481" s="30">
        <v>1612</v>
      </c>
      <c r="E481" s="30">
        <v>57</v>
      </c>
      <c r="F481" s="31">
        <f t="shared" si="183"/>
        <v>44045</v>
      </c>
      <c r="G481" s="31">
        <f t="shared" si="180"/>
        <v>44058</v>
      </c>
    </row>
    <row r="482" spans="1:12" x14ac:dyDescent="0.35">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35">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35">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35">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35">
      <c r="A486" s="31">
        <v>44063</v>
      </c>
      <c r="B486" s="30" t="s">
        <v>586</v>
      </c>
      <c r="C486" s="30">
        <v>7048</v>
      </c>
      <c r="D486" s="30">
        <v>965</v>
      </c>
      <c r="E486" s="30">
        <v>551</v>
      </c>
      <c r="F486" s="31">
        <f t="shared" si="183"/>
        <v>44046</v>
      </c>
      <c r="G486" s="31">
        <f t="shared" si="180"/>
        <v>44059</v>
      </c>
    </row>
    <row r="487" spans="1:12" x14ac:dyDescent="0.35">
      <c r="A487" s="31">
        <v>44063</v>
      </c>
      <c r="B487" s="30" t="s">
        <v>591</v>
      </c>
      <c r="C487" s="30">
        <v>39101</v>
      </c>
      <c r="D487" s="30">
        <v>1616</v>
      </c>
      <c r="E487" s="30">
        <v>60</v>
      </c>
      <c r="F487" s="31">
        <f t="shared" si="183"/>
        <v>44046</v>
      </c>
      <c r="G487" s="31">
        <f t="shared" si="180"/>
        <v>44059</v>
      </c>
    </row>
    <row r="488" spans="1:12" x14ac:dyDescent="0.35">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35">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35">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35">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35">
      <c r="A492" s="31">
        <v>44064</v>
      </c>
      <c r="B492" s="30" t="s">
        <v>586</v>
      </c>
      <c r="C492" s="30">
        <v>7087</v>
      </c>
      <c r="D492" s="30">
        <v>966</v>
      </c>
      <c r="E492" s="30">
        <v>551</v>
      </c>
      <c r="F492" s="31">
        <f t="shared" si="183"/>
        <v>44047</v>
      </c>
      <c r="G492" s="31">
        <f t="shared" si="180"/>
        <v>44060</v>
      </c>
    </row>
    <row r="493" spans="1:12" x14ac:dyDescent="0.35">
      <c r="A493" s="31">
        <v>44064</v>
      </c>
      <c r="B493" s="30" t="s">
        <v>591</v>
      </c>
      <c r="C493" s="30">
        <v>39207</v>
      </c>
      <c r="D493" s="30">
        <v>1613</v>
      </c>
      <c r="E493" s="30">
        <v>61</v>
      </c>
      <c r="F493" s="31">
        <f t="shared" si="183"/>
        <v>44047</v>
      </c>
      <c r="G493" s="31">
        <f t="shared" si="180"/>
        <v>44060</v>
      </c>
    </row>
    <row r="494" spans="1:12" x14ac:dyDescent="0.35">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35">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35">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35">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35">
      <c r="A498" s="31">
        <v>44065</v>
      </c>
      <c r="B498" s="30" t="s">
        <v>586</v>
      </c>
      <c r="C498" s="30">
        <v>7101</v>
      </c>
      <c r="D498" s="30">
        <v>969</v>
      </c>
      <c r="E498" s="30">
        <v>554</v>
      </c>
      <c r="F498" s="31">
        <f t="shared" si="183"/>
        <v>44048</v>
      </c>
      <c r="G498" s="31">
        <f t="shared" si="180"/>
        <v>44061</v>
      </c>
    </row>
    <row r="499" spans="1:12" x14ac:dyDescent="0.35">
      <c r="A499" s="31">
        <v>44065</v>
      </c>
      <c r="B499" s="30" t="s">
        <v>591</v>
      </c>
      <c r="C499" s="30">
        <v>39197</v>
      </c>
      <c r="D499" s="30">
        <v>1614</v>
      </c>
      <c r="E499" s="30">
        <v>61</v>
      </c>
      <c r="F499" s="31">
        <f t="shared" si="183"/>
        <v>44048</v>
      </c>
      <c r="G499" s="31">
        <f t="shared" si="180"/>
        <v>44061</v>
      </c>
    </row>
    <row r="500" spans="1:12" x14ac:dyDescent="0.35">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35">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35">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35">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35">
      <c r="A504" s="31">
        <v>44067</v>
      </c>
      <c r="B504" s="30" t="s">
        <v>586</v>
      </c>
      <c r="C504" s="30">
        <v>7146</v>
      </c>
      <c r="D504" s="30">
        <v>971</v>
      </c>
      <c r="E504" s="30">
        <v>559</v>
      </c>
      <c r="F504" s="31">
        <f t="shared" si="183"/>
        <v>44050</v>
      </c>
      <c r="G504" s="31">
        <f t="shared" si="180"/>
        <v>44063</v>
      </c>
    </row>
    <row r="505" spans="1:12" x14ac:dyDescent="0.35">
      <c r="A505" s="31">
        <v>44067</v>
      </c>
      <c r="B505" s="30" t="s">
        <v>591</v>
      </c>
      <c r="C505" s="30">
        <v>39395</v>
      </c>
      <c r="D505" s="30">
        <v>1605</v>
      </c>
      <c r="E505" s="30">
        <v>54</v>
      </c>
      <c r="F505" s="31">
        <f t="shared" si="183"/>
        <v>44050</v>
      </c>
      <c r="G505" s="31">
        <f t="shared" si="180"/>
        <v>44063</v>
      </c>
    </row>
    <row r="506" spans="1:12" x14ac:dyDescent="0.35">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35">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35">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35">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35">
      <c r="A510" s="31">
        <v>44068</v>
      </c>
      <c r="B510" s="30" t="s">
        <v>586</v>
      </c>
      <c r="C510" s="30">
        <v>7179</v>
      </c>
      <c r="D510" s="30">
        <v>972</v>
      </c>
      <c r="E510" s="30">
        <v>559</v>
      </c>
      <c r="F510" s="31">
        <f t="shared" si="183"/>
        <v>44051</v>
      </c>
      <c r="G510" s="31">
        <f t="shared" si="180"/>
        <v>44064</v>
      </c>
    </row>
    <row r="511" spans="1:12" x14ac:dyDescent="0.35">
      <c r="A511" s="31">
        <v>44068</v>
      </c>
      <c r="B511" s="30" t="s">
        <v>591</v>
      </c>
      <c r="C511" s="30">
        <v>39551</v>
      </c>
      <c r="D511" s="30">
        <v>1605</v>
      </c>
      <c r="E511" s="30">
        <v>55</v>
      </c>
      <c r="F511" s="31">
        <f t="shared" si="183"/>
        <v>44051</v>
      </c>
      <c r="G511" s="31">
        <f t="shared" si="180"/>
        <v>44064</v>
      </c>
    </row>
    <row r="512" spans="1:12" x14ac:dyDescent="0.35">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35">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35">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35">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35">
      <c r="A516" s="31">
        <v>44069</v>
      </c>
      <c r="B516" s="30" t="s">
        <v>586</v>
      </c>
      <c r="C516" s="30">
        <v>7222</v>
      </c>
      <c r="D516" s="30">
        <v>977</v>
      </c>
      <c r="E516" s="30">
        <v>563</v>
      </c>
      <c r="F516" s="31">
        <f t="shared" si="183"/>
        <v>44052</v>
      </c>
      <c r="G516" s="31">
        <f t="shared" si="206"/>
        <v>44065</v>
      </c>
    </row>
    <row r="517" spans="1:12" x14ac:dyDescent="0.35">
      <c r="A517" s="31">
        <v>44069</v>
      </c>
      <c r="B517" s="30" t="s">
        <v>591</v>
      </c>
      <c r="C517" s="30">
        <v>39506</v>
      </c>
      <c r="D517" s="30">
        <v>1602</v>
      </c>
      <c r="E517" s="30">
        <v>56</v>
      </c>
      <c r="F517" s="31">
        <f t="shared" si="183"/>
        <v>44052</v>
      </c>
      <c r="G517" s="31">
        <f t="shared" si="206"/>
        <v>44065</v>
      </c>
    </row>
    <row r="518" spans="1:12" x14ac:dyDescent="0.35">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35">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35">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35">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35">
      <c r="A522" s="31">
        <v>44070</v>
      </c>
      <c r="B522" s="30" t="s">
        <v>586</v>
      </c>
      <c r="C522" s="30">
        <v>7268</v>
      </c>
      <c r="D522" s="30">
        <v>979</v>
      </c>
      <c r="E522" s="30">
        <v>565</v>
      </c>
      <c r="F522" s="31">
        <f t="shared" si="209"/>
        <v>44053</v>
      </c>
      <c r="G522" s="31">
        <f t="shared" si="206"/>
        <v>44066</v>
      </c>
    </row>
    <row r="523" spans="1:12" x14ac:dyDescent="0.35">
      <c r="A523" s="31">
        <v>44070</v>
      </c>
      <c r="B523" s="30" t="s">
        <v>591</v>
      </c>
      <c r="C523" s="30">
        <v>39482</v>
      </c>
      <c r="D523" s="30">
        <v>1602</v>
      </c>
      <c r="E523" s="30">
        <v>54</v>
      </c>
      <c r="F523" s="31">
        <f t="shared" si="209"/>
        <v>44053</v>
      </c>
      <c r="G523" s="31">
        <f t="shared" si="206"/>
        <v>44066</v>
      </c>
    </row>
    <row r="524" spans="1:12" x14ac:dyDescent="0.35">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35">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35">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35">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35">
      <c r="A528" s="31">
        <v>44071</v>
      </c>
      <c r="B528" s="30" t="s">
        <v>586</v>
      </c>
      <c r="C528" s="30">
        <v>7331</v>
      </c>
      <c r="D528" s="30">
        <v>979</v>
      </c>
      <c r="E528" s="30">
        <v>567</v>
      </c>
      <c r="F528" s="31">
        <f t="shared" si="209"/>
        <v>44054</v>
      </c>
      <c r="G528" s="31">
        <f t="shared" si="206"/>
        <v>44067</v>
      </c>
    </row>
    <row r="529" spans="1:12" x14ac:dyDescent="0.35">
      <c r="A529" s="31">
        <v>44071</v>
      </c>
      <c r="B529" s="30" t="s">
        <v>591</v>
      </c>
      <c r="C529" s="30">
        <v>39527</v>
      </c>
      <c r="D529" s="30">
        <v>1601</v>
      </c>
      <c r="E529" s="30">
        <v>55</v>
      </c>
      <c r="F529" s="31">
        <f t="shared" si="209"/>
        <v>44054</v>
      </c>
      <c r="G529" s="31">
        <f t="shared" si="206"/>
        <v>44067</v>
      </c>
    </row>
    <row r="530" spans="1:12" x14ac:dyDescent="0.35">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35">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35">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35">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35">
      <c r="A534" s="31">
        <v>44072</v>
      </c>
      <c r="B534" s="30" t="s">
        <v>586</v>
      </c>
      <c r="C534" s="30">
        <v>7373</v>
      </c>
      <c r="D534" s="30">
        <v>981</v>
      </c>
      <c r="E534" s="30">
        <v>567</v>
      </c>
      <c r="F534" s="31">
        <f t="shared" si="209"/>
        <v>44055</v>
      </c>
      <c r="G534" s="31">
        <f t="shared" si="206"/>
        <v>44068</v>
      </c>
    </row>
    <row r="535" spans="1:12" x14ac:dyDescent="0.35">
      <c r="A535" s="31">
        <v>44072</v>
      </c>
      <c r="B535" s="30" t="s">
        <v>591</v>
      </c>
      <c r="C535" s="30">
        <v>39647</v>
      </c>
      <c r="D535" s="30">
        <v>1602</v>
      </c>
      <c r="E535" s="30">
        <v>55</v>
      </c>
      <c r="F535" s="31">
        <f t="shared" si="209"/>
        <v>44055</v>
      </c>
      <c r="G535" s="31">
        <f t="shared" si="206"/>
        <v>44068</v>
      </c>
    </row>
    <row r="536" spans="1:12" x14ac:dyDescent="0.35">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35">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35">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35">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35">
      <c r="A540" s="31">
        <v>44073</v>
      </c>
      <c r="B540" s="30" t="s">
        <v>586</v>
      </c>
      <c r="C540" s="30">
        <v>7391</v>
      </c>
      <c r="D540" s="30">
        <v>982</v>
      </c>
      <c r="E540" s="30">
        <v>569</v>
      </c>
      <c r="F540" s="31">
        <f t="shared" si="209"/>
        <v>44056</v>
      </c>
      <c r="G540" s="31">
        <f t="shared" si="206"/>
        <v>44069</v>
      </c>
    </row>
    <row r="541" spans="1:12" x14ac:dyDescent="0.35">
      <c r="A541" s="31">
        <v>44073</v>
      </c>
      <c r="B541" s="30" t="s">
        <v>591</v>
      </c>
      <c r="C541" s="30">
        <v>39682</v>
      </c>
      <c r="D541" s="30">
        <v>1601</v>
      </c>
      <c r="E541" s="30">
        <v>56</v>
      </c>
      <c r="F541" s="31">
        <f t="shared" si="209"/>
        <v>44056</v>
      </c>
      <c r="G541" s="31">
        <f t="shared" si="206"/>
        <v>44069</v>
      </c>
    </row>
    <row r="542" spans="1:12" x14ac:dyDescent="0.35">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35">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35">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35">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35">
      <c r="A546" s="31">
        <v>44074</v>
      </c>
      <c r="B546" s="30" t="s">
        <v>586</v>
      </c>
      <c r="C546" s="30">
        <v>7406</v>
      </c>
      <c r="D546" s="30">
        <v>983</v>
      </c>
      <c r="E546" s="30">
        <v>569</v>
      </c>
      <c r="F546" s="31">
        <f t="shared" si="209"/>
        <v>44057</v>
      </c>
      <c r="G546" s="31">
        <f t="shared" si="206"/>
        <v>44070</v>
      </c>
    </row>
    <row r="547" spans="1:12" x14ac:dyDescent="0.35">
      <c r="A547" s="31">
        <v>44074</v>
      </c>
      <c r="B547" s="30" t="s">
        <v>591</v>
      </c>
      <c r="C547" s="30">
        <v>39807</v>
      </c>
      <c r="D547" s="30">
        <v>1601</v>
      </c>
      <c r="E547" s="30">
        <v>57</v>
      </c>
      <c r="F547" s="31">
        <f t="shared" si="209"/>
        <v>44057</v>
      </c>
      <c r="G547" s="31">
        <f t="shared" si="206"/>
        <v>44070</v>
      </c>
    </row>
    <row r="548" spans="1:12" x14ac:dyDescent="0.35">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35">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35">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35">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35">
      <c r="A552" s="31">
        <v>44075</v>
      </c>
      <c r="B552" s="30" t="s">
        <v>586</v>
      </c>
      <c r="C552" s="30">
        <v>7444</v>
      </c>
      <c r="D552" s="30">
        <v>987</v>
      </c>
      <c r="E552" s="30">
        <v>570</v>
      </c>
      <c r="F552" s="31">
        <f t="shared" si="209"/>
        <v>44058</v>
      </c>
      <c r="G552" s="31">
        <f t="shared" si="206"/>
        <v>44071</v>
      </c>
    </row>
    <row r="553" spans="1:12" x14ac:dyDescent="0.35">
      <c r="A553" s="31">
        <v>44075</v>
      </c>
      <c r="B553" s="30" t="s">
        <v>591</v>
      </c>
      <c r="C553" s="30">
        <v>39770</v>
      </c>
      <c r="D553" s="30">
        <v>1598</v>
      </c>
      <c r="E553" s="30">
        <v>57</v>
      </c>
      <c r="F553" s="31">
        <f t="shared" si="209"/>
        <v>44058</v>
      </c>
      <c r="G553" s="31">
        <f t="shared" si="206"/>
        <v>44071</v>
      </c>
    </row>
    <row r="554" spans="1:12" x14ac:dyDescent="0.35">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35">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35">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35">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35">
      <c r="A558" s="31">
        <v>44076</v>
      </c>
      <c r="B558" s="30" t="s">
        <v>586</v>
      </c>
      <c r="C558" s="30">
        <v>7323</v>
      </c>
      <c r="D558" s="30">
        <v>985</v>
      </c>
      <c r="E558" s="30">
        <v>571</v>
      </c>
      <c r="F558" s="31">
        <f t="shared" si="209"/>
        <v>44059</v>
      </c>
      <c r="G558" s="31">
        <f t="shared" si="206"/>
        <v>44072</v>
      </c>
    </row>
    <row r="559" spans="1:12" x14ac:dyDescent="0.35">
      <c r="A559" s="31">
        <v>44076</v>
      </c>
      <c r="B559" s="30" t="s">
        <v>591</v>
      </c>
      <c r="C559" s="30">
        <v>35099</v>
      </c>
      <c r="D559" s="30">
        <v>1575</v>
      </c>
      <c r="E559" s="30">
        <v>57</v>
      </c>
      <c r="F559" s="31">
        <f t="shared" si="209"/>
        <v>44059</v>
      </c>
      <c r="G559" s="31">
        <f t="shared" si="206"/>
        <v>44072</v>
      </c>
    </row>
    <row r="560" spans="1:12" x14ac:dyDescent="0.35">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35">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35">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35">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35">
      <c r="A564" s="31">
        <v>44077</v>
      </c>
      <c r="B564" s="30" t="s">
        <v>586</v>
      </c>
      <c r="C564" s="30">
        <v>7377</v>
      </c>
      <c r="D564" s="30">
        <v>989</v>
      </c>
      <c r="E564" s="30">
        <v>570</v>
      </c>
      <c r="F564" s="31">
        <f t="shared" si="209"/>
        <v>44060</v>
      </c>
      <c r="G564" s="31">
        <f t="shared" si="206"/>
        <v>44073</v>
      </c>
    </row>
    <row r="565" spans="1:12" x14ac:dyDescent="0.35">
      <c r="A565" s="31">
        <v>44077</v>
      </c>
      <c r="B565" s="30" t="s">
        <v>591</v>
      </c>
      <c r="C565" s="30">
        <v>35103</v>
      </c>
      <c r="D565" s="30">
        <v>1572</v>
      </c>
      <c r="E565" s="30">
        <v>54</v>
      </c>
      <c r="F565" s="31">
        <f t="shared" si="209"/>
        <v>44060</v>
      </c>
      <c r="G565" s="31">
        <f t="shared" si="206"/>
        <v>44073</v>
      </c>
    </row>
    <row r="566" spans="1:12" x14ac:dyDescent="0.35">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35">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35">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35">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35">
      <c r="A570" s="31">
        <v>44078</v>
      </c>
      <c r="B570" s="30" t="s">
        <v>586</v>
      </c>
      <c r="C570" s="30">
        <v>7404</v>
      </c>
      <c r="D570" s="30">
        <v>987</v>
      </c>
      <c r="E570" s="30">
        <v>571</v>
      </c>
      <c r="F570" s="31">
        <f t="shared" si="209"/>
        <v>44061</v>
      </c>
      <c r="G570" s="31">
        <f t="shared" si="206"/>
        <v>44074</v>
      </c>
    </row>
    <row r="571" spans="1:12" x14ac:dyDescent="0.35">
      <c r="A571" s="31">
        <v>44078</v>
      </c>
      <c r="B571" s="30" t="s">
        <v>591</v>
      </c>
      <c r="C571" s="30">
        <v>35033</v>
      </c>
      <c r="D571" s="30">
        <v>1564</v>
      </c>
      <c r="E571" s="30">
        <v>56</v>
      </c>
      <c r="F571" s="31">
        <f t="shared" si="209"/>
        <v>44061</v>
      </c>
      <c r="G571" s="31">
        <f t="shared" si="206"/>
        <v>44074</v>
      </c>
    </row>
    <row r="572" spans="1:12" x14ac:dyDescent="0.35">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35">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35">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35">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35">
      <c r="A576" s="31">
        <v>44079</v>
      </c>
      <c r="B576" s="30" t="s">
        <v>586</v>
      </c>
      <c r="C576" s="30">
        <v>7449</v>
      </c>
      <c r="D576" s="30">
        <v>990</v>
      </c>
      <c r="E576" s="30">
        <v>570</v>
      </c>
      <c r="F576" s="31">
        <f t="shared" si="209"/>
        <v>44062</v>
      </c>
      <c r="G576" s="31">
        <f t="shared" si="206"/>
        <v>44075</v>
      </c>
    </row>
    <row r="577" spans="1:12" x14ac:dyDescent="0.35">
      <c r="A577" s="31">
        <v>44079</v>
      </c>
      <c r="B577" s="30" t="s">
        <v>591</v>
      </c>
      <c r="C577" s="30">
        <v>35123</v>
      </c>
      <c r="D577" s="30">
        <v>1562</v>
      </c>
      <c r="E577" s="30">
        <v>54</v>
      </c>
      <c r="F577" s="31">
        <f t="shared" si="209"/>
        <v>44062</v>
      </c>
      <c r="G577" s="31">
        <f t="shared" si="206"/>
        <v>44075</v>
      </c>
    </row>
    <row r="578" spans="1:12" x14ac:dyDescent="0.35">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35">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35">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35">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35">
      <c r="A582" s="31">
        <v>44080</v>
      </c>
      <c r="B582" s="30" t="s">
        <v>586</v>
      </c>
      <c r="C582" s="30">
        <v>7486</v>
      </c>
      <c r="D582" s="30">
        <v>993</v>
      </c>
      <c r="E582" s="30">
        <v>572</v>
      </c>
      <c r="F582" s="31">
        <f t="shared" si="209"/>
        <v>44063</v>
      </c>
      <c r="G582" s="31">
        <f t="shared" si="232"/>
        <v>44076</v>
      </c>
    </row>
    <row r="583" spans="1:12" x14ac:dyDescent="0.35">
      <c r="A583" s="31">
        <v>44080</v>
      </c>
      <c r="B583" s="30" t="s">
        <v>591</v>
      </c>
      <c r="C583" s="30">
        <v>35196</v>
      </c>
      <c r="D583" s="30">
        <v>1563</v>
      </c>
      <c r="E583" s="30">
        <v>54</v>
      </c>
      <c r="F583" s="31">
        <f t="shared" ref="F583:F646" si="233">A583-17</f>
        <v>44063</v>
      </c>
      <c r="G583" s="31">
        <f t="shared" si="232"/>
        <v>44076</v>
      </c>
    </row>
    <row r="584" spans="1:12" x14ac:dyDescent="0.35">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35">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35">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35">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35">
      <c r="A588" s="31">
        <v>44081</v>
      </c>
      <c r="B588" s="30" t="s">
        <v>586</v>
      </c>
      <c r="C588" s="30">
        <v>7503</v>
      </c>
      <c r="D588" s="30">
        <v>995</v>
      </c>
      <c r="E588" s="30">
        <v>572</v>
      </c>
      <c r="F588" s="31">
        <f t="shared" si="233"/>
        <v>44064</v>
      </c>
      <c r="G588" s="31">
        <f t="shared" si="232"/>
        <v>44077</v>
      </c>
    </row>
    <row r="589" spans="1:12" x14ac:dyDescent="0.35">
      <c r="A589" s="31">
        <v>44081</v>
      </c>
      <c r="B589" s="30" t="s">
        <v>591</v>
      </c>
      <c r="C589" s="30">
        <v>35301</v>
      </c>
      <c r="D589" s="30">
        <v>1562</v>
      </c>
      <c r="E589" s="30">
        <v>55</v>
      </c>
      <c r="F589" s="31">
        <f t="shared" si="233"/>
        <v>44064</v>
      </c>
      <c r="G589" s="31">
        <f t="shared" si="232"/>
        <v>44077</v>
      </c>
    </row>
    <row r="590" spans="1:12" x14ac:dyDescent="0.35">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35">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35">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35">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35">
      <c r="A594" s="31">
        <v>44082</v>
      </c>
      <c r="B594" s="30" t="s">
        <v>586</v>
      </c>
      <c r="C594" s="30">
        <v>7516</v>
      </c>
      <c r="D594" s="30">
        <v>995</v>
      </c>
      <c r="E594" s="30">
        <v>574</v>
      </c>
      <c r="F594" s="31">
        <f t="shared" si="233"/>
        <v>44065</v>
      </c>
      <c r="G594" s="31">
        <f t="shared" si="232"/>
        <v>44078</v>
      </c>
    </row>
    <row r="595" spans="1:12" x14ac:dyDescent="0.35">
      <c r="A595" s="31">
        <v>44082</v>
      </c>
      <c r="B595" s="30" t="s">
        <v>591</v>
      </c>
      <c r="C595" s="30">
        <v>35246</v>
      </c>
      <c r="D595" s="30">
        <v>1561</v>
      </c>
      <c r="E595" s="30">
        <v>54</v>
      </c>
      <c r="F595" s="31">
        <f t="shared" si="233"/>
        <v>44065</v>
      </c>
      <c r="G595" s="31">
        <f t="shared" si="232"/>
        <v>44078</v>
      </c>
    </row>
    <row r="596" spans="1:12" x14ac:dyDescent="0.35">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35">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35">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35">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35">
      <c r="A600" s="31">
        <v>44083</v>
      </c>
      <c r="B600" s="30" t="s">
        <v>586</v>
      </c>
      <c r="C600" s="30">
        <v>7549</v>
      </c>
      <c r="D600" s="30">
        <v>995</v>
      </c>
      <c r="E600" s="30">
        <v>574</v>
      </c>
      <c r="F600" s="31">
        <f t="shared" si="233"/>
        <v>44066</v>
      </c>
      <c r="G600" s="31">
        <f t="shared" si="232"/>
        <v>44079</v>
      </c>
    </row>
    <row r="601" spans="1:12" x14ac:dyDescent="0.35">
      <c r="A601" s="31">
        <v>44083</v>
      </c>
      <c r="B601" s="30" t="s">
        <v>591</v>
      </c>
      <c r="C601" s="30">
        <v>35152</v>
      </c>
      <c r="D601" s="30">
        <v>1558</v>
      </c>
      <c r="E601" s="30">
        <v>56</v>
      </c>
      <c r="F601" s="31">
        <f t="shared" si="233"/>
        <v>44066</v>
      </c>
      <c r="G601" s="31">
        <f t="shared" si="232"/>
        <v>44079</v>
      </c>
    </row>
    <row r="602" spans="1:12" x14ac:dyDescent="0.35">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35">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35">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35">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35">
      <c r="A606" s="31">
        <v>44084</v>
      </c>
      <c r="B606" s="30" t="s">
        <v>586</v>
      </c>
      <c r="C606" s="30">
        <v>7597</v>
      </c>
      <c r="D606" s="30">
        <v>994</v>
      </c>
      <c r="E606" s="30">
        <v>576</v>
      </c>
      <c r="F606" s="31">
        <f t="shared" si="233"/>
        <v>44067</v>
      </c>
      <c r="G606" s="31">
        <f t="shared" si="232"/>
        <v>44080</v>
      </c>
    </row>
    <row r="607" spans="1:12" x14ac:dyDescent="0.35">
      <c r="A607" s="31">
        <v>44084</v>
      </c>
      <c r="B607" s="30" t="s">
        <v>591</v>
      </c>
      <c r="C607" s="30">
        <v>35210</v>
      </c>
      <c r="D607" s="30">
        <v>1563</v>
      </c>
      <c r="E607" s="30">
        <v>59</v>
      </c>
      <c r="F607" s="31">
        <f t="shared" si="233"/>
        <v>44067</v>
      </c>
      <c r="G607" s="31">
        <f t="shared" si="232"/>
        <v>44080</v>
      </c>
    </row>
    <row r="608" spans="1:12" x14ac:dyDescent="0.35">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35">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35">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35">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35">
      <c r="A612" s="31">
        <v>44085</v>
      </c>
      <c r="B612" s="30" t="s">
        <v>586</v>
      </c>
      <c r="C612" s="30">
        <v>7650</v>
      </c>
      <c r="D612" s="30">
        <v>997</v>
      </c>
      <c r="E612" s="30">
        <v>578</v>
      </c>
      <c r="F612" s="31">
        <f t="shared" si="233"/>
        <v>44068</v>
      </c>
      <c r="G612" s="31">
        <f t="shared" si="232"/>
        <v>44081</v>
      </c>
    </row>
    <row r="613" spans="1:12" x14ac:dyDescent="0.35">
      <c r="A613" s="31">
        <v>44085</v>
      </c>
      <c r="B613" s="30" t="s">
        <v>591</v>
      </c>
      <c r="C613" s="30">
        <v>35273</v>
      </c>
      <c r="D613" s="30">
        <v>1563</v>
      </c>
      <c r="E613" s="30">
        <v>62</v>
      </c>
      <c r="F613" s="31">
        <f t="shared" si="233"/>
        <v>44068</v>
      </c>
      <c r="G613" s="31">
        <f t="shared" si="232"/>
        <v>44081</v>
      </c>
    </row>
    <row r="614" spans="1:12" x14ac:dyDescent="0.35">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35">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35">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35">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35">
      <c r="A618" s="31">
        <v>44086</v>
      </c>
      <c r="B618" s="30" t="s">
        <v>586</v>
      </c>
      <c r="C618" s="30">
        <v>7732</v>
      </c>
      <c r="D618" s="30">
        <v>1001</v>
      </c>
      <c r="E618" s="30">
        <v>581</v>
      </c>
      <c r="F618" s="31">
        <f t="shared" si="233"/>
        <v>44069</v>
      </c>
      <c r="G618" s="31">
        <f t="shared" si="232"/>
        <v>44082</v>
      </c>
    </row>
    <row r="619" spans="1:12" x14ac:dyDescent="0.35">
      <c r="A619" s="31">
        <v>44086</v>
      </c>
      <c r="B619" s="30" t="s">
        <v>591</v>
      </c>
      <c r="C619" s="30">
        <v>35359</v>
      </c>
      <c r="D619" s="30">
        <v>1557</v>
      </c>
      <c r="E619" s="30">
        <v>55</v>
      </c>
      <c r="F619" s="31">
        <f t="shared" si="233"/>
        <v>44069</v>
      </c>
      <c r="G619" s="31">
        <f t="shared" si="232"/>
        <v>44082</v>
      </c>
    </row>
    <row r="620" spans="1:12" x14ac:dyDescent="0.35">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35">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35">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35">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35">
      <c r="A624" s="31">
        <v>44087</v>
      </c>
      <c r="B624" s="30" t="s">
        <v>586</v>
      </c>
      <c r="C624" s="30">
        <v>7753</v>
      </c>
      <c r="D624" s="30">
        <v>1000</v>
      </c>
      <c r="E624" s="30">
        <v>582</v>
      </c>
      <c r="F624" s="31">
        <f t="shared" si="233"/>
        <v>44070</v>
      </c>
      <c r="G624" s="31">
        <f t="shared" si="232"/>
        <v>44083</v>
      </c>
    </row>
    <row r="625" spans="1:12" x14ac:dyDescent="0.35">
      <c r="A625" s="31">
        <v>44087</v>
      </c>
      <c r="B625" s="30" t="s">
        <v>591</v>
      </c>
      <c r="C625" s="30">
        <v>35391</v>
      </c>
      <c r="D625" s="30">
        <v>1556</v>
      </c>
      <c r="E625" s="30">
        <v>55</v>
      </c>
      <c r="F625" s="31">
        <f t="shared" si="233"/>
        <v>44070</v>
      </c>
      <c r="G625" s="31">
        <f t="shared" si="232"/>
        <v>44083</v>
      </c>
    </row>
    <row r="626" spans="1:12" x14ac:dyDescent="0.35">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35">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35">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35">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35">
      <c r="A630" s="31">
        <v>44088</v>
      </c>
      <c r="B630" s="30" t="s">
        <v>586</v>
      </c>
      <c r="C630" s="30">
        <v>7764</v>
      </c>
      <c r="D630" s="30">
        <v>1005</v>
      </c>
      <c r="E630" s="30">
        <v>584</v>
      </c>
      <c r="F630" s="31">
        <f t="shared" si="233"/>
        <v>44071</v>
      </c>
      <c r="G630" s="31">
        <f t="shared" si="232"/>
        <v>44084</v>
      </c>
    </row>
    <row r="631" spans="1:12" x14ac:dyDescent="0.35">
      <c r="A631" s="31">
        <v>44088</v>
      </c>
      <c r="B631" s="30" t="s">
        <v>591</v>
      </c>
      <c r="C631" s="30">
        <v>35491</v>
      </c>
      <c r="D631" s="30">
        <v>1555</v>
      </c>
      <c r="E631" s="30">
        <v>55</v>
      </c>
      <c r="F631" s="31">
        <f t="shared" si="233"/>
        <v>44071</v>
      </c>
      <c r="G631" s="31">
        <f t="shared" si="232"/>
        <v>44084</v>
      </c>
    </row>
    <row r="632" spans="1:12" x14ac:dyDescent="0.35">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35">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35">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35">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35">
      <c r="A636" s="31">
        <v>44089</v>
      </c>
      <c r="B636" s="30" t="s">
        <v>586</v>
      </c>
      <c r="C636" s="30">
        <v>7774</v>
      </c>
      <c r="D636" s="30">
        <v>1005</v>
      </c>
      <c r="E636" s="30">
        <v>586</v>
      </c>
      <c r="F636" s="31">
        <f t="shared" si="233"/>
        <v>44072</v>
      </c>
      <c r="G636" s="31">
        <f t="shared" si="232"/>
        <v>44085</v>
      </c>
    </row>
    <row r="637" spans="1:12" x14ac:dyDescent="0.35">
      <c r="A637" s="31">
        <v>44089</v>
      </c>
      <c r="B637" s="30" t="s">
        <v>591</v>
      </c>
      <c r="C637" s="30">
        <v>35520</v>
      </c>
      <c r="D637" s="30">
        <v>1554</v>
      </c>
      <c r="E637" s="30">
        <v>54</v>
      </c>
      <c r="F637" s="31">
        <f t="shared" si="233"/>
        <v>44072</v>
      </c>
      <c r="G637" s="31">
        <f t="shared" si="232"/>
        <v>44085</v>
      </c>
    </row>
    <row r="638" spans="1:12" x14ac:dyDescent="0.35">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35">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35">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35">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35">
      <c r="A642" s="31">
        <v>44090</v>
      </c>
      <c r="B642" s="30" t="s">
        <v>586</v>
      </c>
      <c r="C642" s="30">
        <v>7832</v>
      </c>
      <c r="D642" s="30">
        <v>1006</v>
      </c>
      <c r="E642" s="30">
        <v>587</v>
      </c>
      <c r="F642" s="31">
        <f t="shared" si="233"/>
        <v>44073</v>
      </c>
      <c r="G642" s="31">
        <f t="shared" si="232"/>
        <v>44086</v>
      </c>
    </row>
    <row r="643" spans="1:12" x14ac:dyDescent="0.35">
      <c r="A643" s="31">
        <v>44090</v>
      </c>
      <c r="B643" s="30" t="s">
        <v>591</v>
      </c>
      <c r="C643" s="30">
        <v>35405</v>
      </c>
      <c r="D643" s="30">
        <v>1556</v>
      </c>
      <c r="E643" s="30">
        <v>54</v>
      </c>
      <c r="F643" s="31">
        <f t="shared" si="233"/>
        <v>44073</v>
      </c>
      <c r="G643" s="31">
        <f t="shared" ref="G643:G706" si="256">A643-4</f>
        <v>44086</v>
      </c>
    </row>
    <row r="644" spans="1:12" x14ac:dyDescent="0.35">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35">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35">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35">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35">
      <c r="A648" s="31">
        <v>44091</v>
      </c>
      <c r="B648" s="30" t="s">
        <v>586</v>
      </c>
      <c r="C648" s="30">
        <v>7872</v>
      </c>
      <c r="D648" s="30">
        <v>1006</v>
      </c>
      <c r="E648" s="30">
        <v>587</v>
      </c>
      <c r="F648" s="31">
        <f t="shared" si="259"/>
        <v>44074</v>
      </c>
      <c r="G648" s="31">
        <f t="shared" si="256"/>
        <v>44087</v>
      </c>
    </row>
    <row r="649" spans="1:12" x14ac:dyDescent="0.35">
      <c r="A649" s="31">
        <v>44091</v>
      </c>
      <c r="B649" s="30" t="s">
        <v>591</v>
      </c>
      <c r="C649" s="30">
        <v>35460</v>
      </c>
      <c r="D649" s="30">
        <v>1552</v>
      </c>
      <c r="E649" s="30">
        <v>53</v>
      </c>
      <c r="F649" s="31">
        <f t="shared" si="259"/>
        <v>44074</v>
      </c>
      <c r="G649" s="31">
        <f t="shared" si="256"/>
        <v>44087</v>
      </c>
    </row>
    <row r="650" spans="1:12" x14ac:dyDescent="0.35">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35">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35">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35">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35">
      <c r="A654" s="31">
        <v>44092</v>
      </c>
      <c r="B654" s="30" t="s">
        <v>586</v>
      </c>
      <c r="C654" s="30">
        <v>7900</v>
      </c>
      <c r="D654" s="30">
        <v>1005</v>
      </c>
      <c r="E654" s="30">
        <v>587</v>
      </c>
      <c r="F654" s="31">
        <f t="shared" si="259"/>
        <v>44075</v>
      </c>
      <c r="G654" s="31">
        <f t="shared" si="256"/>
        <v>44088</v>
      </c>
    </row>
    <row r="655" spans="1:12" x14ac:dyDescent="0.35">
      <c r="A655" s="31">
        <v>44092</v>
      </c>
      <c r="B655" s="30" t="s">
        <v>591</v>
      </c>
      <c r="C655" s="30">
        <v>35507</v>
      </c>
      <c r="D655" s="30">
        <v>1553</v>
      </c>
      <c r="E655" s="30">
        <v>55</v>
      </c>
      <c r="F655" s="31">
        <f t="shared" si="259"/>
        <v>44075</v>
      </c>
      <c r="G655" s="31">
        <f t="shared" si="256"/>
        <v>44088</v>
      </c>
    </row>
    <row r="656" spans="1:12" x14ac:dyDescent="0.35">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35">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35">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35">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35">
      <c r="A660" s="31">
        <v>44093</v>
      </c>
      <c r="B660" s="30" t="s">
        <v>586</v>
      </c>
      <c r="C660" s="30">
        <v>7996</v>
      </c>
      <c r="D660" s="30">
        <v>1011</v>
      </c>
      <c r="E660" s="30">
        <v>591</v>
      </c>
      <c r="F660" s="31">
        <f t="shared" si="259"/>
        <v>44076</v>
      </c>
      <c r="G660" s="31">
        <f t="shared" si="256"/>
        <v>44089</v>
      </c>
    </row>
    <row r="661" spans="1:12" x14ac:dyDescent="0.35">
      <c r="A661" s="31">
        <v>44093</v>
      </c>
      <c r="B661" s="30" t="s">
        <v>591</v>
      </c>
      <c r="C661" s="30">
        <v>35571</v>
      </c>
      <c r="D661" s="30">
        <v>1557</v>
      </c>
      <c r="E661" s="30">
        <v>54</v>
      </c>
      <c r="F661" s="31">
        <f t="shared" si="259"/>
        <v>44076</v>
      </c>
      <c r="G661" s="31">
        <f t="shared" si="256"/>
        <v>44089</v>
      </c>
    </row>
    <row r="662" spans="1:12" x14ac:dyDescent="0.35">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35">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35">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35">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35">
      <c r="A666" s="31">
        <v>44094</v>
      </c>
      <c r="B666" s="30" t="s">
        <v>586</v>
      </c>
      <c r="C666" s="30">
        <v>8028</v>
      </c>
      <c r="D666" s="30">
        <v>1011</v>
      </c>
      <c r="E666" s="30">
        <v>591</v>
      </c>
      <c r="F666" s="31">
        <f t="shared" si="259"/>
        <v>44077</v>
      </c>
      <c r="G666" s="31">
        <f t="shared" si="256"/>
        <v>44090</v>
      </c>
    </row>
    <row r="667" spans="1:12" x14ac:dyDescent="0.35">
      <c r="A667" s="31">
        <v>44094</v>
      </c>
      <c r="B667" s="30" t="s">
        <v>591</v>
      </c>
      <c r="C667" s="30">
        <v>35580</v>
      </c>
      <c r="D667" s="30">
        <v>1557</v>
      </c>
      <c r="E667" s="30">
        <v>54</v>
      </c>
      <c r="F667" s="31">
        <f t="shared" si="259"/>
        <v>44077</v>
      </c>
      <c r="G667" s="31">
        <f t="shared" si="256"/>
        <v>44090</v>
      </c>
    </row>
    <row r="668" spans="1:12" x14ac:dyDescent="0.35">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35">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35">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35">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35">
      <c r="A672" s="31">
        <v>44095</v>
      </c>
      <c r="B672" s="30" t="s">
        <v>586</v>
      </c>
      <c r="C672" s="30">
        <v>8048</v>
      </c>
      <c r="D672" s="30">
        <v>1013</v>
      </c>
      <c r="E672" s="30">
        <v>591</v>
      </c>
      <c r="F672" s="31">
        <f t="shared" si="259"/>
        <v>44078</v>
      </c>
      <c r="G672" s="31">
        <f t="shared" si="256"/>
        <v>44091</v>
      </c>
    </row>
    <row r="673" spans="1:12" x14ac:dyDescent="0.35">
      <c r="A673" s="31">
        <v>44095</v>
      </c>
      <c r="B673" s="30" t="s">
        <v>591</v>
      </c>
      <c r="C673" s="30">
        <v>35663</v>
      </c>
      <c r="D673" s="30">
        <v>1555</v>
      </c>
      <c r="E673" s="30">
        <v>54</v>
      </c>
      <c r="F673" s="31">
        <f t="shared" si="259"/>
        <v>44078</v>
      </c>
      <c r="G673" s="31">
        <f t="shared" si="256"/>
        <v>44091</v>
      </c>
    </row>
    <row r="674" spans="1:12" x14ac:dyDescent="0.35">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35">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35">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35">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35">
      <c r="A678" s="31">
        <v>44096</v>
      </c>
      <c r="B678" s="30" t="s">
        <v>586</v>
      </c>
      <c r="C678" s="30">
        <v>8064</v>
      </c>
      <c r="D678" s="30">
        <v>1013</v>
      </c>
      <c r="E678" s="30">
        <v>592</v>
      </c>
      <c r="F678" s="31">
        <f t="shared" si="259"/>
        <v>44079</v>
      </c>
      <c r="G678" s="31">
        <f t="shared" si="256"/>
        <v>44092</v>
      </c>
    </row>
    <row r="679" spans="1:12" x14ac:dyDescent="0.35">
      <c r="A679" s="31">
        <v>44096</v>
      </c>
      <c r="B679" s="30" t="s">
        <v>591</v>
      </c>
      <c r="C679" s="30">
        <v>35610</v>
      </c>
      <c r="D679" s="30">
        <v>1562</v>
      </c>
      <c r="E679" s="30">
        <v>55</v>
      </c>
      <c r="F679" s="31">
        <f t="shared" si="259"/>
        <v>44079</v>
      </c>
      <c r="G679" s="31">
        <f t="shared" si="256"/>
        <v>44092</v>
      </c>
    </row>
    <row r="680" spans="1:12" x14ac:dyDescent="0.35">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35">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35">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35">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35">
      <c r="A684" s="31">
        <v>44097</v>
      </c>
      <c r="B684" s="30" t="s">
        <v>586</v>
      </c>
      <c r="C684" s="30">
        <v>8166</v>
      </c>
      <c r="D684" s="30">
        <v>1016</v>
      </c>
      <c r="E684" s="30">
        <v>593</v>
      </c>
      <c r="F684" s="31">
        <f t="shared" si="259"/>
        <v>44080</v>
      </c>
      <c r="G684" s="31">
        <f t="shared" si="256"/>
        <v>44093</v>
      </c>
    </row>
    <row r="685" spans="1:12" x14ac:dyDescent="0.35">
      <c r="A685" s="31">
        <v>44097</v>
      </c>
      <c r="B685" s="30" t="s">
        <v>591</v>
      </c>
      <c r="C685" s="30">
        <v>35645</v>
      </c>
      <c r="D685" s="30">
        <v>1566</v>
      </c>
      <c r="E685" s="30">
        <v>59</v>
      </c>
      <c r="F685" s="31">
        <f t="shared" si="259"/>
        <v>44080</v>
      </c>
      <c r="G685" s="31">
        <f t="shared" si="256"/>
        <v>44093</v>
      </c>
    </row>
    <row r="686" spans="1:12" x14ac:dyDescent="0.35">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35">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35">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35">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35">
      <c r="A690" s="31">
        <v>44098</v>
      </c>
      <c r="B690" s="30" t="s">
        <v>586</v>
      </c>
      <c r="C690" s="30">
        <v>8209</v>
      </c>
      <c r="D690" s="30">
        <v>1022</v>
      </c>
      <c r="E690" s="30">
        <v>598</v>
      </c>
      <c r="F690" s="31">
        <f t="shared" si="259"/>
        <v>44081</v>
      </c>
      <c r="G690" s="31">
        <f t="shared" si="256"/>
        <v>44094</v>
      </c>
    </row>
    <row r="691" spans="1:12" x14ac:dyDescent="0.35">
      <c r="A691" s="31">
        <v>44098</v>
      </c>
      <c r="B691" s="30" t="s">
        <v>591</v>
      </c>
      <c r="C691" s="30">
        <v>35650</v>
      </c>
      <c r="D691" s="30">
        <v>1565</v>
      </c>
      <c r="E691" s="30">
        <v>58</v>
      </c>
      <c r="F691" s="31">
        <f t="shared" si="259"/>
        <v>44081</v>
      </c>
      <c r="G691" s="31">
        <f t="shared" si="256"/>
        <v>44094</v>
      </c>
    </row>
    <row r="692" spans="1:12" x14ac:dyDescent="0.35">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35">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35">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35">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35">
      <c r="A696" s="31">
        <v>44099</v>
      </c>
      <c r="B696" s="30" t="s">
        <v>586</v>
      </c>
      <c r="C696" s="30">
        <v>8266</v>
      </c>
      <c r="D696" s="30">
        <v>1026</v>
      </c>
      <c r="E696" s="30">
        <v>598</v>
      </c>
      <c r="F696" s="31">
        <f t="shared" si="259"/>
        <v>44082</v>
      </c>
      <c r="G696" s="31">
        <f t="shared" si="256"/>
        <v>44095</v>
      </c>
    </row>
    <row r="697" spans="1:12" x14ac:dyDescent="0.35">
      <c r="A697" s="31">
        <v>44099</v>
      </c>
      <c r="B697" s="30" t="s">
        <v>591</v>
      </c>
      <c r="C697" s="30">
        <v>35644</v>
      </c>
      <c r="D697" s="30">
        <v>1562</v>
      </c>
      <c r="E697" s="30">
        <v>59</v>
      </c>
      <c r="F697" s="31">
        <f t="shared" si="259"/>
        <v>44082</v>
      </c>
      <c r="G697" s="31">
        <f t="shared" si="256"/>
        <v>44095</v>
      </c>
    </row>
    <row r="698" spans="1:12" x14ac:dyDescent="0.35">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35">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35">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35">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35">
      <c r="A702" s="31">
        <v>44100</v>
      </c>
      <c r="B702" s="30" t="s">
        <v>586</v>
      </c>
      <c r="C702" s="30">
        <v>8301</v>
      </c>
      <c r="D702" s="30">
        <v>1028</v>
      </c>
      <c r="E702" s="30">
        <v>599</v>
      </c>
      <c r="F702" s="31">
        <f t="shared" si="259"/>
        <v>44083</v>
      </c>
      <c r="G702" s="31">
        <f t="shared" si="256"/>
        <v>44096</v>
      </c>
    </row>
    <row r="703" spans="1:12" x14ac:dyDescent="0.35">
      <c r="A703" s="31">
        <v>44100</v>
      </c>
      <c r="B703" s="30" t="s">
        <v>591</v>
      </c>
      <c r="C703" s="30">
        <v>35668</v>
      </c>
      <c r="D703" s="30">
        <v>1558</v>
      </c>
      <c r="E703" s="30">
        <v>57</v>
      </c>
      <c r="F703" s="31">
        <f t="shared" si="259"/>
        <v>44083</v>
      </c>
      <c r="G703" s="31">
        <f t="shared" si="256"/>
        <v>44096</v>
      </c>
    </row>
    <row r="704" spans="1:12" x14ac:dyDescent="0.35">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35">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35">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35">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35">
      <c r="A708" s="31">
        <v>44101</v>
      </c>
      <c r="B708" s="30" t="s">
        <v>586</v>
      </c>
      <c r="C708" s="30">
        <v>8378</v>
      </c>
      <c r="D708" s="30">
        <v>1028</v>
      </c>
      <c r="E708" s="30">
        <v>601</v>
      </c>
      <c r="F708" s="31">
        <f t="shared" si="259"/>
        <v>44084</v>
      </c>
      <c r="G708" s="31">
        <f t="shared" si="282"/>
        <v>44097</v>
      </c>
    </row>
    <row r="709" spans="1:12" x14ac:dyDescent="0.35">
      <c r="A709" s="31">
        <v>44101</v>
      </c>
      <c r="B709" s="30" t="s">
        <v>591</v>
      </c>
      <c r="C709" s="30">
        <v>35696</v>
      </c>
      <c r="D709" s="30">
        <v>1554</v>
      </c>
      <c r="E709" s="30">
        <v>57</v>
      </c>
      <c r="F709" s="31">
        <f t="shared" si="259"/>
        <v>44084</v>
      </c>
      <c r="G709" s="31">
        <f t="shared" si="282"/>
        <v>44097</v>
      </c>
    </row>
    <row r="710" spans="1:12" x14ac:dyDescent="0.35">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35">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35">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35">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35">
      <c r="A714" s="31">
        <v>44102</v>
      </c>
      <c r="B714" s="30" t="s">
        <v>586</v>
      </c>
      <c r="C714" s="30">
        <v>8449</v>
      </c>
      <c r="D714" s="30">
        <v>1030</v>
      </c>
      <c r="E714" s="30">
        <v>602</v>
      </c>
      <c r="F714" s="31">
        <f t="shared" si="285"/>
        <v>44085</v>
      </c>
      <c r="G714" s="31">
        <f t="shared" si="282"/>
        <v>44098</v>
      </c>
    </row>
    <row r="715" spans="1:12" x14ac:dyDescent="0.35">
      <c r="A715" s="31">
        <v>44102</v>
      </c>
      <c r="B715" s="30" t="s">
        <v>591</v>
      </c>
      <c r="C715" s="30">
        <v>35764</v>
      </c>
      <c r="D715" s="30">
        <v>1552</v>
      </c>
      <c r="E715" s="30">
        <v>57</v>
      </c>
      <c r="F715" s="31">
        <f t="shared" si="285"/>
        <v>44085</v>
      </c>
      <c r="G715" s="31">
        <f t="shared" si="282"/>
        <v>44098</v>
      </c>
    </row>
    <row r="716" spans="1:12" x14ac:dyDescent="0.35">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35">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35">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35">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35">
      <c r="A720" s="31">
        <v>44103</v>
      </c>
      <c r="B720" s="30" t="s">
        <v>586</v>
      </c>
      <c r="C720" s="30">
        <v>8482</v>
      </c>
      <c r="D720" s="30">
        <v>1035</v>
      </c>
      <c r="E720" s="30">
        <v>601</v>
      </c>
      <c r="F720" s="31">
        <f t="shared" si="285"/>
        <v>44086</v>
      </c>
      <c r="G720" s="31">
        <f t="shared" si="282"/>
        <v>44099</v>
      </c>
    </row>
    <row r="721" spans="1:12" x14ac:dyDescent="0.35">
      <c r="A721" s="31">
        <v>44103</v>
      </c>
      <c r="B721" s="30" t="s">
        <v>591</v>
      </c>
      <c r="C721" s="30">
        <v>35874</v>
      </c>
      <c r="D721" s="30">
        <v>1556</v>
      </c>
      <c r="E721" s="30">
        <v>56</v>
      </c>
      <c r="F721" s="31">
        <f t="shared" si="285"/>
        <v>44086</v>
      </c>
      <c r="G721" s="31">
        <f t="shared" si="282"/>
        <v>44099</v>
      </c>
    </row>
    <row r="722" spans="1:12" x14ac:dyDescent="0.35">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35">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35">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35">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35">
      <c r="A726" s="31">
        <v>44104</v>
      </c>
      <c r="B726" s="30" t="s">
        <v>586</v>
      </c>
      <c r="C726" s="30">
        <v>8550</v>
      </c>
      <c r="D726" s="30">
        <v>1039</v>
      </c>
      <c r="E726" s="30">
        <v>603</v>
      </c>
      <c r="F726" s="31">
        <f t="shared" si="285"/>
        <v>44087</v>
      </c>
      <c r="G726" s="31">
        <f t="shared" si="282"/>
        <v>44100</v>
      </c>
    </row>
    <row r="727" spans="1:12" x14ac:dyDescent="0.35">
      <c r="A727" s="31">
        <v>44104</v>
      </c>
      <c r="B727" s="30" t="s">
        <v>591</v>
      </c>
      <c r="C727" s="30">
        <v>35958</v>
      </c>
      <c r="D727" s="30">
        <v>1552</v>
      </c>
      <c r="E727" s="30">
        <v>57</v>
      </c>
      <c r="F727" s="31">
        <f t="shared" si="285"/>
        <v>44087</v>
      </c>
      <c r="G727" s="31">
        <f t="shared" si="282"/>
        <v>44100</v>
      </c>
    </row>
    <row r="728" spans="1:12" x14ac:dyDescent="0.35">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35">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35">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35">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35">
      <c r="A732" s="31">
        <v>44105</v>
      </c>
      <c r="B732" s="30" t="s">
        <v>586</v>
      </c>
      <c r="C732" s="30">
        <v>8636</v>
      </c>
      <c r="D732" s="30">
        <v>1042</v>
      </c>
      <c r="E732" s="30">
        <v>606</v>
      </c>
      <c r="F732" s="31">
        <f t="shared" si="285"/>
        <v>44088</v>
      </c>
      <c r="G732" s="31">
        <f t="shared" si="282"/>
        <v>44101</v>
      </c>
    </row>
    <row r="733" spans="1:12" x14ac:dyDescent="0.35">
      <c r="A733" s="31">
        <v>44105</v>
      </c>
      <c r="B733" s="30" t="s">
        <v>591</v>
      </c>
      <c r="C733" s="30">
        <v>36066</v>
      </c>
      <c r="D733" s="30">
        <v>1551</v>
      </c>
      <c r="E733" s="30">
        <v>55</v>
      </c>
      <c r="F733" s="31">
        <f t="shared" si="285"/>
        <v>44088</v>
      </c>
      <c r="G733" s="31">
        <f t="shared" si="282"/>
        <v>44101</v>
      </c>
    </row>
    <row r="734" spans="1:12" x14ac:dyDescent="0.35">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35">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35">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35">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35">
      <c r="A738" s="31">
        <v>44106</v>
      </c>
      <c r="B738" s="30" t="s">
        <v>586</v>
      </c>
      <c r="C738" s="30">
        <v>8723</v>
      </c>
      <c r="D738" s="30">
        <v>1047</v>
      </c>
      <c r="E738" s="30">
        <v>607</v>
      </c>
      <c r="F738" s="31">
        <f t="shared" si="285"/>
        <v>44089</v>
      </c>
      <c r="G738" s="31">
        <f t="shared" si="282"/>
        <v>44102</v>
      </c>
    </row>
    <row r="739" spans="1:12" x14ac:dyDescent="0.35">
      <c r="A739" s="31">
        <v>44106</v>
      </c>
      <c r="B739" s="30" t="s">
        <v>591</v>
      </c>
      <c r="C739" s="30">
        <v>36225</v>
      </c>
      <c r="D739" s="30">
        <v>1554</v>
      </c>
      <c r="E739" s="30">
        <v>56</v>
      </c>
      <c r="F739" s="31">
        <f t="shared" si="285"/>
        <v>44089</v>
      </c>
      <c r="G739" s="31">
        <f t="shared" si="282"/>
        <v>44102</v>
      </c>
    </row>
    <row r="740" spans="1:12" x14ac:dyDescent="0.35">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35">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35">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35">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35">
      <c r="A744" s="31">
        <v>44107</v>
      </c>
      <c r="B744" s="30" t="s">
        <v>586</v>
      </c>
      <c r="C744" s="30">
        <v>8783</v>
      </c>
      <c r="D744" s="30">
        <v>1051</v>
      </c>
      <c r="E744" s="30">
        <v>608</v>
      </c>
      <c r="F744" s="31">
        <f t="shared" si="285"/>
        <v>44090</v>
      </c>
      <c r="G744" s="31">
        <f t="shared" si="282"/>
        <v>44103</v>
      </c>
    </row>
    <row r="745" spans="1:12" x14ac:dyDescent="0.35">
      <c r="A745" s="31">
        <v>44107</v>
      </c>
      <c r="B745" s="30" t="s">
        <v>591</v>
      </c>
      <c r="C745" s="30">
        <v>36309</v>
      </c>
      <c r="D745" s="30">
        <v>1555</v>
      </c>
      <c r="E745" s="30">
        <v>57</v>
      </c>
      <c r="F745" s="31">
        <f t="shared" si="285"/>
        <v>44090</v>
      </c>
      <c r="G745" s="31">
        <f t="shared" si="282"/>
        <v>44103</v>
      </c>
    </row>
    <row r="746" spans="1:12" x14ac:dyDescent="0.35">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35">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35">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35">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35">
      <c r="A750" s="31">
        <v>44108</v>
      </c>
      <c r="B750" s="30" t="s">
        <v>586</v>
      </c>
      <c r="C750" s="30">
        <v>8862</v>
      </c>
      <c r="D750" s="30">
        <v>1051</v>
      </c>
      <c r="E750" s="30">
        <v>609</v>
      </c>
      <c r="F750" s="31">
        <f t="shared" si="285"/>
        <v>44091</v>
      </c>
      <c r="G750" s="31">
        <f t="shared" si="282"/>
        <v>44104</v>
      </c>
    </row>
    <row r="751" spans="1:12" x14ac:dyDescent="0.35">
      <c r="A751" s="31">
        <v>44108</v>
      </c>
      <c r="B751" s="30" t="s">
        <v>591</v>
      </c>
      <c r="C751" s="30">
        <v>36324</v>
      </c>
      <c r="D751" s="30">
        <v>1550</v>
      </c>
      <c r="E751" s="30">
        <v>57</v>
      </c>
      <c r="F751" s="31">
        <f t="shared" si="285"/>
        <v>44091</v>
      </c>
      <c r="G751" s="31">
        <f t="shared" si="282"/>
        <v>44104</v>
      </c>
    </row>
    <row r="752" spans="1:12" x14ac:dyDescent="0.35">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35">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35">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35">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35">
      <c r="A756" s="31">
        <v>44109</v>
      </c>
      <c r="B756" s="30" t="s">
        <v>586</v>
      </c>
      <c r="C756" s="30">
        <v>8887</v>
      </c>
      <c r="D756" s="30">
        <v>1053</v>
      </c>
      <c r="E756" s="30">
        <v>611</v>
      </c>
      <c r="F756" s="31">
        <f t="shared" si="285"/>
        <v>44092</v>
      </c>
      <c r="G756" s="31">
        <f t="shared" si="282"/>
        <v>44105</v>
      </c>
    </row>
    <row r="757" spans="1:12" x14ac:dyDescent="0.35">
      <c r="A757" s="31">
        <v>44109</v>
      </c>
      <c r="B757" s="30" t="s">
        <v>591</v>
      </c>
      <c r="C757" s="30">
        <v>36515</v>
      </c>
      <c r="D757" s="30">
        <v>1548</v>
      </c>
      <c r="E757" s="30">
        <v>57</v>
      </c>
      <c r="F757" s="31">
        <f t="shared" si="285"/>
        <v>44092</v>
      </c>
      <c r="G757" s="31">
        <f t="shared" si="282"/>
        <v>44105</v>
      </c>
    </row>
    <row r="758" spans="1:12" x14ac:dyDescent="0.35">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35">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35">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35">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35">
      <c r="A762" s="31">
        <v>44110</v>
      </c>
      <c r="B762" s="30" t="s">
        <v>586</v>
      </c>
      <c r="C762" s="30">
        <v>8941</v>
      </c>
      <c r="D762" s="30">
        <v>1058</v>
      </c>
      <c r="E762" s="30">
        <v>611</v>
      </c>
      <c r="F762" s="31">
        <f t="shared" si="285"/>
        <v>44093</v>
      </c>
      <c r="G762" s="31">
        <f t="shared" si="282"/>
        <v>44106</v>
      </c>
    </row>
    <row r="763" spans="1:12" x14ac:dyDescent="0.35">
      <c r="A763" s="31">
        <v>44110</v>
      </c>
      <c r="B763" s="30" t="s">
        <v>591</v>
      </c>
      <c r="C763" s="30">
        <v>36643</v>
      </c>
      <c r="D763" s="30">
        <v>1547</v>
      </c>
      <c r="E763" s="30">
        <v>56</v>
      </c>
      <c r="F763" s="31">
        <f t="shared" si="285"/>
        <v>44093</v>
      </c>
      <c r="G763" s="31">
        <f t="shared" si="282"/>
        <v>44106</v>
      </c>
    </row>
    <row r="764" spans="1:12" x14ac:dyDescent="0.35">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35">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35">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35">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35">
      <c r="A768" s="31">
        <v>44111</v>
      </c>
      <c r="B768" s="30" t="s">
        <v>586</v>
      </c>
      <c r="C768" s="30">
        <v>8983</v>
      </c>
      <c r="D768" s="30">
        <v>1060</v>
      </c>
      <c r="E768" s="30">
        <v>610</v>
      </c>
      <c r="F768" s="31">
        <f t="shared" si="285"/>
        <v>44094</v>
      </c>
      <c r="G768" s="31">
        <f t="shared" si="282"/>
        <v>44107</v>
      </c>
    </row>
    <row r="769" spans="1:12" x14ac:dyDescent="0.35">
      <c r="A769" s="31">
        <v>44111</v>
      </c>
      <c r="B769" s="30" t="s">
        <v>591</v>
      </c>
      <c r="C769" s="30">
        <v>36601</v>
      </c>
      <c r="D769" s="30">
        <v>1562</v>
      </c>
      <c r="E769" s="30">
        <v>58</v>
      </c>
      <c r="F769" s="31">
        <f t="shared" si="285"/>
        <v>44094</v>
      </c>
      <c r="G769" s="31">
        <f t="shared" si="282"/>
        <v>44107</v>
      </c>
    </row>
    <row r="770" spans="1:12" x14ac:dyDescent="0.35">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35">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35">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35">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35">
      <c r="A774" s="31">
        <v>44112</v>
      </c>
      <c r="B774" s="30" t="s">
        <v>586</v>
      </c>
      <c r="C774" s="30">
        <v>9047</v>
      </c>
      <c r="D774" s="30">
        <v>1064</v>
      </c>
      <c r="E774" s="30">
        <v>611</v>
      </c>
      <c r="F774" s="31">
        <f t="shared" si="285"/>
        <v>44095</v>
      </c>
      <c r="G774" s="31">
        <f t="shared" si="308"/>
        <v>44108</v>
      </c>
    </row>
    <row r="775" spans="1:12" x14ac:dyDescent="0.35">
      <c r="A775" s="31">
        <v>44112</v>
      </c>
      <c r="B775" s="30" t="s">
        <v>591</v>
      </c>
      <c r="C775" s="30">
        <v>36567</v>
      </c>
      <c r="D775" s="30">
        <v>1560</v>
      </c>
      <c r="E775" s="30">
        <v>59</v>
      </c>
      <c r="F775" s="31">
        <f t="shared" ref="F775:F838" si="309">A775-17</f>
        <v>44095</v>
      </c>
      <c r="G775" s="31">
        <f t="shared" si="308"/>
        <v>44108</v>
      </c>
    </row>
    <row r="776" spans="1:12" x14ac:dyDescent="0.35">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35">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35">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35">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35">
      <c r="A780" s="31">
        <v>44113</v>
      </c>
      <c r="B780" s="30" t="s">
        <v>586</v>
      </c>
      <c r="C780" s="30">
        <v>9153</v>
      </c>
      <c r="D780" s="30">
        <v>1068</v>
      </c>
      <c r="E780" s="30">
        <v>612</v>
      </c>
      <c r="F780" s="31">
        <f t="shared" si="309"/>
        <v>44096</v>
      </c>
      <c r="G780" s="31">
        <f t="shared" si="308"/>
        <v>44109</v>
      </c>
    </row>
    <row r="781" spans="1:12" x14ac:dyDescent="0.35">
      <c r="A781" s="31">
        <v>44113</v>
      </c>
      <c r="B781" s="30" t="s">
        <v>591</v>
      </c>
      <c r="C781" s="30">
        <v>36785</v>
      </c>
      <c r="D781" s="30">
        <v>1560</v>
      </c>
      <c r="E781" s="30">
        <v>60</v>
      </c>
      <c r="F781" s="31">
        <f t="shared" si="309"/>
        <v>44096</v>
      </c>
      <c r="G781" s="31">
        <f t="shared" si="308"/>
        <v>44109</v>
      </c>
    </row>
    <row r="782" spans="1:12" x14ac:dyDescent="0.35">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35">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35">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35">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35">
      <c r="A786" s="31">
        <v>44114</v>
      </c>
      <c r="B786" s="30" t="s">
        <v>586</v>
      </c>
      <c r="C786" s="30">
        <v>9255</v>
      </c>
      <c r="D786" s="30">
        <v>1071</v>
      </c>
      <c r="E786" s="30">
        <v>615</v>
      </c>
      <c r="F786" s="31">
        <f t="shared" si="309"/>
        <v>44097</v>
      </c>
      <c r="G786" s="31">
        <f t="shared" si="308"/>
        <v>44110</v>
      </c>
    </row>
    <row r="787" spans="1:12" x14ac:dyDescent="0.35">
      <c r="A787" s="31">
        <v>44114</v>
      </c>
      <c r="B787" s="30" t="s">
        <v>591</v>
      </c>
      <c r="C787" s="30">
        <v>36815</v>
      </c>
      <c r="D787" s="30">
        <v>1551</v>
      </c>
      <c r="E787" s="30">
        <v>55</v>
      </c>
      <c r="F787" s="31">
        <f t="shared" si="309"/>
        <v>44097</v>
      </c>
      <c r="G787" s="31">
        <f t="shared" si="308"/>
        <v>44110</v>
      </c>
    </row>
    <row r="788" spans="1:12" x14ac:dyDescent="0.35">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35">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35">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35">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35">
      <c r="A792" s="31">
        <v>44115</v>
      </c>
      <c r="B792" s="30" t="s">
        <v>586</v>
      </c>
      <c r="C792" s="30">
        <v>9335</v>
      </c>
      <c r="D792" s="30">
        <v>1073</v>
      </c>
      <c r="E792" s="30">
        <v>618</v>
      </c>
      <c r="F792" s="31">
        <f t="shared" si="309"/>
        <v>44098</v>
      </c>
      <c r="G792" s="31">
        <f t="shared" si="308"/>
        <v>44111</v>
      </c>
    </row>
    <row r="793" spans="1:12" x14ac:dyDescent="0.35">
      <c r="A793" s="31">
        <v>44115</v>
      </c>
      <c r="B793" s="30" t="s">
        <v>591</v>
      </c>
      <c r="C793" s="30">
        <v>36921</v>
      </c>
      <c r="D793" s="30">
        <v>1552</v>
      </c>
      <c r="E793" s="30">
        <v>54</v>
      </c>
      <c r="F793" s="31">
        <f t="shared" si="309"/>
        <v>44098</v>
      </c>
      <c r="G793" s="31">
        <f t="shared" si="308"/>
        <v>44111</v>
      </c>
    </row>
    <row r="794" spans="1:12" x14ac:dyDescent="0.35">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35">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35">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35">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35">
      <c r="A798" s="31">
        <v>44116</v>
      </c>
      <c r="B798" s="30" t="s">
        <v>586</v>
      </c>
      <c r="C798" s="30">
        <v>9379</v>
      </c>
      <c r="D798" s="30">
        <v>1075</v>
      </c>
      <c r="E798" s="30">
        <v>619</v>
      </c>
      <c r="F798" s="31">
        <f t="shared" si="309"/>
        <v>44099</v>
      </c>
      <c r="G798" s="31">
        <f t="shared" si="308"/>
        <v>44112</v>
      </c>
    </row>
    <row r="799" spans="1:12" x14ac:dyDescent="0.35">
      <c r="A799" s="31">
        <v>44116</v>
      </c>
      <c r="B799" s="30" t="s">
        <v>591</v>
      </c>
      <c r="C799" s="30">
        <v>37183</v>
      </c>
      <c r="D799" s="30">
        <v>1550</v>
      </c>
      <c r="E799" s="30">
        <v>56</v>
      </c>
      <c r="F799" s="31">
        <f t="shared" si="309"/>
        <v>44099</v>
      </c>
      <c r="G799" s="31">
        <f t="shared" si="308"/>
        <v>44112</v>
      </c>
    </row>
    <row r="800" spans="1:12" x14ac:dyDescent="0.35">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35">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35">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35">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35">
      <c r="A804" s="31">
        <v>44117</v>
      </c>
      <c r="B804" s="30" t="s">
        <v>586</v>
      </c>
      <c r="C804" s="30">
        <v>9419</v>
      </c>
      <c r="D804" s="30">
        <v>1076</v>
      </c>
      <c r="E804" s="30">
        <v>620</v>
      </c>
      <c r="F804" s="31">
        <f t="shared" si="309"/>
        <v>44100</v>
      </c>
      <c r="G804" s="31">
        <f t="shared" si="308"/>
        <v>44113</v>
      </c>
    </row>
    <row r="805" spans="1:12" x14ac:dyDescent="0.35">
      <c r="A805" s="31">
        <v>44117</v>
      </c>
      <c r="B805" s="30" t="s">
        <v>591</v>
      </c>
      <c r="C805" s="30">
        <v>37475</v>
      </c>
      <c r="D805" s="30">
        <v>1549</v>
      </c>
      <c r="E805" s="30">
        <v>57</v>
      </c>
      <c r="F805" s="31">
        <f t="shared" si="309"/>
        <v>44100</v>
      </c>
      <c r="G805" s="31">
        <f t="shared" si="308"/>
        <v>44113</v>
      </c>
    </row>
    <row r="806" spans="1:12" x14ac:dyDescent="0.35">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35">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35">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35">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35">
      <c r="A810" s="31">
        <v>44118</v>
      </c>
      <c r="B810" s="30" t="s">
        <v>586</v>
      </c>
      <c r="C810" s="30">
        <v>9467</v>
      </c>
      <c r="D810" s="30">
        <v>1078</v>
      </c>
      <c r="E810" s="30">
        <v>621</v>
      </c>
      <c r="F810" s="31">
        <f t="shared" si="309"/>
        <v>44101</v>
      </c>
      <c r="G810" s="31">
        <f t="shared" si="308"/>
        <v>44114</v>
      </c>
    </row>
    <row r="811" spans="1:12" x14ac:dyDescent="0.35">
      <c r="A811" s="31">
        <v>44118</v>
      </c>
      <c r="B811" s="30" t="s">
        <v>591</v>
      </c>
      <c r="C811" s="30">
        <v>37483</v>
      </c>
      <c r="D811" s="30">
        <v>1549</v>
      </c>
      <c r="E811" s="30">
        <v>58</v>
      </c>
      <c r="F811" s="31">
        <f t="shared" si="309"/>
        <v>44101</v>
      </c>
      <c r="G811" s="31">
        <f t="shared" si="308"/>
        <v>44114</v>
      </c>
    </row>
    <row r="812" spans="1:12" x14ac:dyDescent="0.35">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35">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35">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35">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35">
      <c r="A816" s="31">
        <v>44119</v>
      </c>
      <c r="B816" s="30" t="s">
        <v>586</v>
      </c>
      <c r="C816" s="30">
        <v>9530</v>
      </c>
      <c r="D816" s="30">
        <v>1078</v>
      </c>
      <c r="E816" s="30">
        <v>626</v>
      </c>
      <c r="F816" s="31">
        <f t="shared" si="309"/>
        <v>44102</v>
      </c>
      <c r="G816" s="31">
        <f t="shared" si="308"/>
        <v>44115</v>
      </c>
    </row>
    <row r="817" spans="1:12" x14ac:dyDescent="0.35">
      <c r="A817" s="31">
        <v>44119</v>
      </c>
      <c r="B817" s="30" t="s">
        <v>591</v>
      </c>
      <c r="C817" s="30">
        <v>37531</v>
      </c>
      <c r="D817" s="30">
        <v>1550</v>
      </c>
      <c r="E817" s="30">
        <v>57</v>
      </c>
      <c r="F817" s="31">
        <f t="shared" si="309"/>
        <v>44102</v>
      </c>
      <c r="G817" s="31">
        <f t="shared" si="308"/>
        <v>44115</v>
      </c>
    </row>
    <row r="818" spans="1:12" x14ac:dyDescent="0.35">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35">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35">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35">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35">
      <c r="A822" s="31">
        <v>44120</v>
      </c>
      <c r="B822" s="30" t="s">
        <v>586</v>
      </c>
      <c r="C822" s="30">
        <v>9615</v>
      </c>
      <c r="D822" s="30">
        <v>1079</v>
      </c>
      <c r="E822" s="30">
        <v>628</v>
      </c>
      <c r="F822" s="31">
        <f t="shared" si="309"/>
        <v>44103</v>
      </c>
      <c r="G822" s="31">
        <f t="shared" si="308"/>
        <v>44116</v>
      </c>
    </row>
    <row r="823" spans="1:12" x14ac:dyDescent="0.35">
      <c r="A823" s="31">
        <v>44120</v>
      </c>
      <c r="B823" s="30" t="s">
        <v>591</v>
      </c>
      <c r="C823" s="30">
        <v>37613</v>
      </c>
      <c r="D823" s="30">
        <v>1549</v>
      </c>
      <c r="E823" s="30">
        <v>57</v>
      </c>
      <c r="F823" s="31">
        <f t="shared" si="309"/>
        <v>44103</v>
      </c>
      <c r="G823" s="31">
        <f t="shared" si="308"/>
        <v>44116</v>
      </c>
    </row>
    <row r="824" spans="1:12" x14ac:dyDescent="0.35">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35">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35">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35">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35">
      <c r="A828" s="31">
        <v>44121</v>
      </c>
      <c r="B828" s="30" t="s">
        <v>586</v>
      </c>
      <c r="C828" s="30">
        <v>9664</v>
      </c>
      <c r="D828" s="30">
        <v>1083</v>
      </c>
      <c r="E828" s="30">
        <v>631</v>
      </c>
      <c r="F828" s="31">
        <f t="shared" si="309"/>
        <v>44104</v>
      </c>
      <c r="G828" s="31">
        <f t="shared" si="308"/>
        <v>44117</v>
      </c>
    </row>
    <row r="829" spans="1:12" x14ac:dyDescent="0.35">
      <c r="A829" s="31">
        <v>44121</v>
      </c>
      <c r="B829" s="30" t="s">
        <v>591</v>
      </c>
      <c r="C829" s="30">
        <v>37611</v>
      </c>
      <c r="D829" s="30">
        <v>1549</v>
      </c>
      <c r="E829" s="30">
        <v>57</v>
      </c>
      <c r="F829" s="31">
        <f t="shared" si="309"/>
        <v>44104</v>
      </c>
      <c r="G829" s="31">
        <f t="shared" si="308"/>
        <v>44117</v>
      </c>
    </row>
    <row r="830" spans="1:12" x14ac:dyDescent="0.35">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35">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35">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35">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35">
      <c r="A834" s="31">
        <v>44122</v>
      </c>
      <c r="B834" s="30" t="s">
        <v>586</v>
      </c>
      <c r="C834" s="30">
        <v>9737</v>
      </c>
      <c r="D834" s="30">
        <v>1089</v>
      </c>
      <c r="E834" s="30">
        <v>633</v>
      </c>
      <c r="F834" s="31">
        <f t="shared" si="309"/>
        <v>44105</v>
      </c>
      <c r="G834" s="31">
        <f t="shared" si="308"/>
        <v>44118</v>
      </c>
    </row>
    <row r="835" spans="1:12" x14ac:dyDescent="0.35">
      <c r="A835" s="31">
        <v>44122</v>
      </c>
      <c r="B835" s="30" t="s">
        <v>591</v>
      </c>
      <c r="C835" s="30">
        <v>37689</v>
      </c>
      <c r="D835" s="30">
        <v>1548</v>
      </c>
      <c r="E835" s="30">
        <v>56</v>
      </c>
      <c r="F835" s="31">
        <f t="shared" si="309"/>
        <v>44105</v>
      </c>
      <c r="G835" s="31">
        <f t="shared" ref="G835:G898" si="332">A835-4</f>
        <v>44118</v>
      </c>
    </row>
    <row r="836" spans="1:12" x14ac:dyDescent="0.35">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35">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35">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35">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35">
      <c r="A840" s="31">
        <v>44123</v>
      </c>
      <c r="B840" s="30" t="s">
        <v>586</v>
      </c>
      <c r="C840" s="30">
        <v>9803</v>
      </c>
      <c r="D840" s="30">
        <v>1093</v>
      </c>
      <c r="E840" s="30">
        <v>635</v>
      </c>
      <c r="F840" s="31">
        <f t="shared" si="335"/>
        <v>44106</v>
      </c>
      <c r="G840" s="31">
        <f t="shared" si="332"/>
        <v>44119</v>
      </c>
    </row>
    <row r="841" spans="1:12" x14ac:dyDescent="0.35">
      <c r="A841" s="31">
        <v>44123</v>
      </c>
      <c r="B841" s="30" t="s">
        <v>591</v>
      </c>
      <c r="C841" s="30">
        <v>37850</v>
      </c>
      <c r="D841" s="30">
        <v>1545</v>
      </c>
      <c r="E841" s="30">
        <v>56</v>
      </c>
      <c r="F841" s="31">
        <f t="shared" si="335"/>
        <v>44106</v>
      </c>
      <c r="G841" s="31">
        <f t="shared" si="332"/>
        <v>44119</v>
      </c>
    </row>
    <row r="842" spans="1:12" x14ac:dyDescent="0.35">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35">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35">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35">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35">
      <c r="A846" s="31">
        <v>44124</v>
      </c>
      <c r="B846" s="30" t="s">
        <v>586</v>
      </c>
      <c r="C846" s="30">
        <v>9856</v>
      </c>
      <c r="D846" s="30">
        <v>1092</v>
      </c>
      <c r="E846" s="30">
        <v>635</v>
      </c>
      <c r="F846" s="31">
        <f t="shared" si="335"/>
        <v>44107</v>
      </c>
      <c r="G846" s="31">
        <f t="shared" si="332"/>
        <v>44120</v>
      </c>
    </row>
    <row r="847" spans="1:12" x14ac:dyDescent="0.35">
      <c r="A847" s="31">
        <v>44124</v>
      </c>
      <c r="B847" s="30" t="s">
        <v>591</v>
      </c>
      <c r="C847" s="30">
        <v>38041</v>
      </c>
      <c r="D847" s="30">
        <v>1544</v>
      </c>
      <c r="E847" s="30">
        <v>56</v>
      </c>
      <c r="F847" s="31">
        <f t="shared" si="335"/>
        <v>44107</v>
      </c>
      <c r="G847" s="31">
        <f t="shared" si="332"/>
        <v>44120</v>
      </c>
    </row>
    <row r="848" spans="1:12" x14ac:dyDescent="0.35">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35">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35">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35">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35">
      <c r="A852" s="31">
        <v>44125</v>
      </c>
      <c r="B852" s="30" t="s">
        <v>586</v>
      </c>
      <c r="C852" s="30">
        <v>9932</v>
      </c>
      <c r="D852" s="30">
        <v>1098</v>
      </c>
      <c r="E852" s="30">
        <v>642</v>
      </c>
      <c r="F852" s="31">
        <f t="shared" si="335"/>
        <v>44108</v>
      </c>
      <c r="G852" s="31">
        <f t="shared" si="332"/>
        <v>44121</v>
      </c>
    </row>
    <row r="853" spans="1:12" x14ac:dyDescent="0.35">
      <c r="A853" s="31">
        <v>44125</v>
      </c>
      <c r="B853" s="30" t="s">
        <v>591</v>
      </c>
      <c r="C853" s="30">
        <v>37953</v>
      </c>
      <c r="D853" s="30">
        <v>1541</v>
      </c>
      <c r="E853" s="30">
        <v>55</v>
      </c>
      <c r="F853" s="31">
        <f t="shared" si="335"/>
        <v>44108</v>
      </c>
      <c r="G853" s="31">
        <f t="shared" si="332"/>
        <v>44121</v>
      </c>
    </row>
    <row r="854" spans="1:12" x14ac:dyDescent="0.35">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35">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35">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35">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35">
      <c r="A858" s="31">
        <v>44126</v>
      </c>
      <c r="B858" s="30" t="s">
        <v>586</v>
      </c>
      <c r="C858" s="30">
        <v>10020</v>
      </c>
      <c r="D858" s="30">
        <v>1102</v>
      </c>
      <c r="E858" s="30">
        <v>643</v>
      </c>
      <c r="F858" s="31">
        <f t="shared" si="335"/>
        <v>44109</v>
      </c>
      <c r="G858" s="31">
        <f t="shared" si="332"/>
        <v>44122</v>
      </c>
    </row>
    <row r="859" spans="1:12" x14ac:dyDescent="0.35">
      <c r="A859" s="31">
        <v>44126</v>
      </c>
      <c r="B859" s="30" t="s">
        <v>591</v>
      </c>
      <c r="C859" s="30">
        <v>38131</v>
      </c>
      <c r="D859" s="30">
        <v>1542</v>
      </c>
      <c r="E859" s="30">
        <v>58</v>
      </c>
      <c r="F859" s="31">
        <f t="shared" si="335"/>
        <v>44109</v>
      </c>
      <c r="G859" s="31">
        <f t="shared" si="332"/>
        <v>44122</v>
      </c>
    </row>
    <row r="860" spans="1:12" x14ac:dyDescent="0.35">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35">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35">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35">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35">
      <c r="A864" s="31">
        <v>44127</v>
      </c>
      <c r="B864" s="30" t="s">
        <v>586</v>
      </c>
      <c r="C864" s="30">
        <v>10073</v>
      </c>
      <c r="D864" s="30">
        <v>1106</v>
      </c>
      <c r="E864" s="30">
        <v>646</v>
      </c>
      <c r="F864" s="31">
        <f t="shared" si="335"/>
        <v>44110</v>
      </c>
      <c r="G864" s="31">
        <f t="shared" si="332"/>
        <v>44123</v>
      </c>
    </row>
    <row r="865" spans="1:12" x14ac:dyDescent="0.35">
      <c r="A865" s="31">
        <v>44127</v>
      </c>
      <c r="B865" s="30" t="s">
        <v>591</v>
      </c>
      <c r="C865" s="30">
        <v>38489</v>
      </c>
      <c r="D865" s="30">
        <v>1539</v>
      </c>
      <c r="E865" s="30">
        <v>56</v>
      </c>
      <c r="F865" s="31">
        <f t="shared" si="335"/>
        <v>44110</v>
      </c>
      <c r="G865" s="31">
        <f t="shared" si="332"/>
        <v>44123</v>
      </c>
    </row>
    <row r="866" spans="1:12" x14ac:dyDescent="0.35">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35">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35">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35">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35">
      <c r="A870" s="31">
        <v>44128</v>
      </c>
      <c r="B870" s="30" t="s">
        <v>586</v>
      </c>
      <c r="C870" s="30">
        <v>10198</v>
      </c>
      <c r="D870" s="30">
        <v>1112</v>
      </c>
      <c r="E870" s="30">
        <v>648</v>
      </c>
      <c r="F870" s="31">
        <f t="shared" si="335"/>
        <v>44111</v>
      </c>
      <c r="G870" s="31">
        <f t="shared" si="332"/>
        <v>44124</v>
      </c>
    </row>
    <row r="871" spans="1:12" x14ac:dyDescent="0.35">
      <c r="A871" s="31">
        <v>44128</v>
      </c>
      <c r="B871" s="30" t="s">
        <v>591</v>
      </c>
      <c r="C871" s="30">
        <v>38617</v>
      </c>
      <c r="D871" s="30">
        <v>1536</v>
      </c>
      <c r="E871" s="30">
        <v>56</v>
      </c>
      <c r="F871" s="31">
        <f t="shared" si="335"/>
        <v>44111</v>
      </c>
      <c r="G871" s="31">
        <f t="shared" si="332"/>
        <v>44124</v>
      </c>
    </row>
    <row r="872" spans="1:12" x14ac:dyDescent="0.35">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35">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35">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35">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35">
      <c r="A876" s="31">
        <v>44129</v>
      </c>
      <c r="B876" s="30" t="s">
        <v>586</v>
      </c>
      <c r="C876" s="30">
        <v>10302</v>
      </c>
      <c r="D876" s="30">
        <v>1114</v>
      </c>
      <c r="E876" s="30">
        <v>649</v>
      </c>
      <c r="F876" s="31">
        <f t="shared" si="335"/>
        <v>44112</v>
      </c>
      <c r="G876" s="31">
        <f t="shared" si="332"/>
        <v>44125</v>
      </c>
    </row>
    <row r="877" spans="1:12" x14ac:dyDescent="0.35">
      <c r="A877" s="31">
        <v>44129</v>
      </c>
      <c r="B877" s="30" t="s">
        <v>591</v>
      </c>
      <c r="C877" s="30">
        <v>38841</v>
      </c>
      <c r="D877" s="30">
        <v>1536</v>
      </c>
      <c r="E877" s="30">
        <v>55</v>
      </c>
      <c r="F877" s="31">
        <f t="shared" si="335"/>
        <v>44112</v>
      </c>
      <c r="G877" s="31">
        <f t="shared" si="332"/>
        <v>44125</v>
      </c>
    </row>
    <row r="878" spans="1:12" x14ac:dyDescent="0.35">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35">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35">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35">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35">
      <c r="A882" s="31">
        <v>44130</v>
      </c>
      <c r="B882" s="30" t="s">
        <v>586</v>
      </c>
      <c r="C882" s="30">
        <v>10385</v>
      </c>
      <c r="D882" s="30">
        <v>1120</v>
      </c>
      <c r="E882" s="30">
        <v>652</v>
      </c>
      <c r="F882" s="31">
        <f t="shared" si="335"/>
        <v>44113</v>
      </c>
      <c r="G882" s="31">
        <f t="shared" si="332"/>
        <v>44126</v>
      </c>
    </row>
    <row r="883" spans="1:12" x14ac:dyDescent="0.35">
      <c r="A883" s="31">
        <v>44130</v>
      </c>
      <c r="B883" s="30" t="s">
        <v>591</v>
      </c>
      <c r="C883" s="30">
        <v>39273</v>
      </c>
      <c r="D883" s="30">
        <v>1531</v>
      </c>
      <c r="E883" s="30">
        <v>55</v>
      </c>
      <c r="F883" s="31">
        <f t="shared" si="335"/>
        <v>44113</v>
      </c>
      <c r="G883" s="31">
        <f t="shared" si="332"/>
        <v>44126</v>
      </c>
    </row>
    <row r="884" spans="1:12" x14ac:dyDescent="0.35">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35">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35">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35">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35">
      <c r="A888" s="31">
        <v>44131</v>
      </c>
      <c r="B888" s="30" t="s">
        <v>586</v>
      </c>
      <c r="C888" s="30">
        <v>10455</v>
      </c>
      <c r="D888" s="30">
        <v>1120</v>
      </c>
      <c r="E888" s="30">
        <v>652</v>
      </c>
      <c r="F888" s="31">
        <f t="shared" si="335"/>
        <v>44114</v>
      </c>
      <c r="G888" s="31">
        <f t="shared" si="332"/>
        <v>44127</v>
      </c>
    </row>
    <row r="889" spans="1:12" x14ac:dyDescent="0.35">
      <c r="A889" s="31">
        <v>44131</v>
      </c>
      <c r="B889" s="30" t="s">
        <v>591</v>
      </c>
      <c r="C889" s="30">
        <v>39636</v>
      </c>
      <c r="D889" s="30">
        <v>1527</v>
      </c>
      <c r="E889" s="30">
        <v>56</v>
      </c>
      <c r="F889" s="31">
        <f t="shared" si="335"/>
        <v>44114</v>
      </c>
      <c r="G889" s="31">
        <f t="shared" si="332"/>
        <v>44127</v>
      </c>
    </row>
    <row r="890" spans="1:12" x14ac:dyDescent="0.35">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35">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35">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35">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35">
      <c r="A894" s="31">
        <v>44132</v>
      </c>
      <c r="B894" s="30" t="s">
        <v>586</v>
      </c>
      <c r="C894" s="30">
        <v>10556</v>
      </c>
      <c r="D894" s="30">
        <v>1118</v>
      </c>
      <c r="E894" s="30">
        <v>653</v>
      </c>
      <c r="F894" s="31">
        <f t="shared" si="335"/>
        <v>44115</v>
      </c>
      <c r="G894" s="31">
        <f t="shared" si="332"/>
        <v>44128</v>
      </c>
    </row>
    <row r="895" spans="1:12" x14ac:dyDescent="0.35">
      <c r="A895" s="31">
        <v>44132</v>
      </c>
      <c r="B895" s="30" t="s">
        <v>591</v>
      </c>
      <c r="C895" s="30">
        <v>39705</v>
      </c>
      <c r="D895" s="30">
        <v>1529</v>
      </c>
      <c r="E895" s="30">
        <v>57</v>
      </c>
      <c r="F895" s="31">
        <f t="shared" si="335"/>
        <v>44115</v>
      </c>
      <c r="G895" s="31">
        <f t="shared" si="332"/>
        <v>44128</v>
      </c>
    </row>
    <row r="896" spans="1:12" x14ac:dyDescent="0.35">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35">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35">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35">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35">
      <c r="A900" s="31">
        <v>44133</v>
      </c>
      <c r="B900" s="30" t="s">
        <v>586</v>
      </c>
      <c r="C900" s="30">
        <v>10659</v>
      </c>
      <c r="D900" s="30">
        <v>1122</v>
      </c>
      <c r="E900" s="30">
        <v>657</v>
      </c>
      <c r="F900" s="31">
        <f t="shared" si="335"/>
        <v>44116</v>
      </c>
      <c r="G900" s="31">
        <f t="shared" si="358"/>
        <v>44129</v>
      </c>
    </row>
    <row r="901" spans="1:12" x14ac:dyDescent="0.35">
      <c r="A901" s="31">
        <v>44133</v>
      </c>
      <c r="B901" s="30" t="s">
        <v>591</v>
      </c>
      <c r="C901" s="30">
        <v>39924</v>
      </c>
      <c r="D901" s="30">
        <v>1528</v>
      </c>
      <c r="E901" s="30">
        <v>56</v>
      </c>
      <c r="F901" s="31">
        <f t="shared" si="335"/>
        <v>44116</v>
      </c>
      <c r="G901" s="31">
        <f t="shared" si="358"/>
        <v>44129</v>
      </c>
    </row>
    <row r="902" spans="1:12" x14ac:dyDescent="0.35">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35">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35">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35">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35">
      <c r="A906" s="31">
        <v>44134</v>
      </c>
      <c r="B906" s="30" t="s">
        <v>586</v>
      </c>
      <c r="C906" s="30">
        <v>10782</v>
      </c>
      <c r="D906" s="30">
        <v>1126</v>
      </c>
      <c r="E906" s="30">
        <v>661</v>
      </c>
      <c r="F906" s="31">
        <f t="shared" si="361"/>
        <v>44117</v>
      </c>
      <c r="G906" s="31">
        <f t="shared" si="358"/>
        <v>44130</v>
      </c>
    </row>
    <row r="907" spans="1:12" x14ac:dyDescent="0.35">
      <c r="A907" s="31">
        <v>44134</v>
      </c>
      <c r="B907" s="30" t="s">
        <v>591</v>
      </c>
      <c r="C907" s="30">
        <v>40445</v>
      </c>
      <c r="D907" s="30">
        <v>1529</v>
      </c>
      <c r="E907" s="30">
        <v>57</v>
      </c>
      <c r="F907" s="31">
        <f t="shared" si="361"/>
        <v>44117</v>
      </c>
      <c r="G907" s="31">
        <f t="shared" si="358"/>
        <v>44130</v>
      </c>
    </row>
    <row r="908" spans="1:12" x14ac:dyDescent="0.35">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35">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35">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35">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35">
      <c r="A912" s="31">
        <v>44135</v>
      </c>
      <c r="B912" s="30" t="s">
        <v>586</v>
      </c>
      <c r="C912" s="30">
        <v>10891</v>
      </c>
      <c r="D912" s="30">
        <v>1127</v>
      </c>
      <c r="E912" s="30">
        <v>662</v>
      </c>
      <c r="F912" s="31">
        <f t="shared" si="361"/>
        <v>44118</v>
      </c>
      <c r="G912" s="31">
        <f t="shared" si="358"/>
        <v>44131</v>
      </c>
    </row>
    <row r="913" spans="1:12" x14ac:dyDescent="0.35">
      <c r="A913" s="31">
        <v>44135</v>
      </c>
      <c r="B913" s="30" t="s">
        <v>591</v>
      </c>
      <c r="C913" s="30">
        <v>40843</v>
      </c>
      <c r="D913" s="30">
        <v>1533</v>
      </c>
      <c r="E913" s="30">
        <v>54</v>
      </c>
      <c r="F913" s="31">
        <f t="shared" si="361"/>
        <v>44118</v>
      </c>
      <c r="G913" s="31">
        <f t="shared" si="358"/>
        <v>44131</v>
      </c>
    </row>
    <row r="914" spans="1:12" x14ac:dyDescent="0.35">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35">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35">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35">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35">
      <c r="A918" s="31">
        <v>44136</v>
      </c>
      <c r="B918" s="30" t="s">
        <v>586</v>
      </c>
      <c r="C918" s="30">
        <v>10981</v>
      </c>
      <c r="D918" s="30">
        <v>1128</v>
      </c>
      <c r="E918" s="30">
        <v>664</v>
      </c>
      <c r="F918" s="31">
        <f t="shared" si="361"/>
        <v>44119</v>
      </c>
      <c r="G918" s="31">
        <f t="shared" si="358"/>
        <v>44132</v>
      </c>
    </row>
    <row r="919" spans="1:12" x14ac:dyDescent="0.35">
      <c r="A919" s="31">
        <v>44136</v>
      </c>
      <c r="B919" s="30" t="s">
        <v>591</v>
      </c>
      <c r="C919" s="30">
        <v>41100</v>
      </c>
      <c r="D919" s="30">
        <v>1531</v>
      </c>
      <c r="E919" s="30">
        <v>56</v>
      </c>
      <c r="F919" s="31">
        <f t="shared" si="361"/>
        <v>44119</v>
      </c>
      <c r="G919" s="31">
        <f t="shared" si="358"/>
        <v>44132</v>
      </c>
    </row>
    <row r="920" spans="1:12" x14ac:dyDescent="0.35">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35">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35">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35">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35">
      <c r="A924" s="31">
        <v>44139</v>
      </c>
      <c r="B924" s="30" t="s">
        <v>586</v>
      </c>
      <c r="C924" s="30">
        <v>11262</v>
      </c>
      <c r="D924" s="30">
        <v>1136</v>
      </c>
      <c r="E924" s="30">
        <v>666</v>
      </c>
      <c r="F924" s="31">
        <f t="shared" si="361"/>
        <v>44122</v>
      </c>
      <c r="G924" s="31">
        <f t="shared" si="358"/>
        <v>44135</v>
      </c>
    </row>
    <row r="925" spans="1:12" x14ac:dyDescent="0.35">
      <c r="A925" s="31">
        <v>44139</v>
      </c>
      <c r="B925" s="30" t="s">
        <v>591</v>
      </c>
      <c r="C925" s="30">
        <v>41909</v>
      </c>
      <c r="D925" s="30">
        <v>1523</v>
      </c>
      <c r="E925" s="30">
        <v>57</v>
      </c>
      <c r="F925" s="31">
        <f t="shared" si="361"/>
        <v>44122</v>
      </c>
      <c r="G925" s="31">
        <f t="shared" si="358"/>
        <v>44135</v>
      </c>
    </row>
    <row r="926" spans="1:12" x14ac:dyDescent="0.35">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35">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35">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35">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35">
      <c r="A930" s="31">
        <v>44146</v>
      </c>
      <c r="B930" s="30" t="s">
        <v>586</v>
      </c>
      <c r="C930" s="30">
        <v>12309</v>
      </c>
      <c r="D930" s="30">
        <v>1166</v>
      </c>
      <c r="E930" s="30">
        <v>685</v>
      </c>
      <c r="F930" s="31">
        <f t="shared" si="361"/>
        <v>44129</v>
      </c>
      <c r="G930" s="31">
        <f t="shared" si="358"/>
        <v>44142</v>
      </c>
    </row>
    <row r="931" spans="1:12" x14ac:dyDescent="0.35">
      <c r="A931" s="31">
        <v>44146</v>
      </c>
      <c r="B931" s="30" t="s">
        <v>591</v>
      </c>
      <c r="C931" s="30">
        <v>46452</v>
      </c>
      <c r="D931" s="30">
        <v>1535</v>
      </c>
      <c r="E931" s="30">
        <v>63</v>
      </c>
      <c r="F931" s="31">
        <f t="shared" si="361"/>
        <v>44129</v>
      </c>
      <c r="G931" s="31">
        <f t="shared" si="358"/>
        <v>44142</v>
      </c>
    </row>
    <row r="932" spans="1:12" x14ac:dyDescent="0.35">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35">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35">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35">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35">
      <c r="A936" s="31">
        <v>44153</v>
      </c>
      <c r="B936" s="30" t="s">
        <v>586</v>
      </c>
      <c r="C936" s="30">
        <v>13575</v>
      </c>
      <c r="D936" s="30">
        <v>1208</v>
      </c>
      <c r="E936" s="30">
        <v>707</v>
      </c>
      <c r="F936" s="31">
        <f t="shared" si="361"/>
        <v>44136</v>
      </c>
      <c r="G936" s="31">
        <f t="shared" si="358"/>
        <v>44149</v>
      </c>
    </row>
    <row r="937" spans="1:12" x14ac:dyDescent="0.35">
      <c r="A937" s="31">
        <v>44153</v>
      </c>
      <c r="B937" s="30" t="s">
        <v>591</v>
      </c>
      <c r="C937" s="30">
        <v>52673</v>
      </c>
      <c r="D937" s="30">
        <v>1545</v>
      </c>
      <c r="E937" s="30">
        <v>60</v>
      </c>
      <c r="F937" s="31">
        <f t="shared" si="361"/>
        <v>44136</v>
      </c>
      <c r="G937" s="31">
        <f t="shared" si="358"/>
        <v>44149</v>
      </c>
    </row>
    <row r="938" spans="1:12" x14ac:dyDescent="0.35">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35">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35">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35">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35">
      <c r="A942" s="31">
        <v>44160</v>
      </c>
      <c r="B942" s="30" t="s">
        <v>586</v>
      </c>
      <c r="C942" s="30">
        <v>15097</v>
      </c>
      <c r="D942" s="30">
        <v>1245</v>
      </c>
      <c r="E942" s="30">
        <v>736</v>
      </c>
      <c r="F942" s="31">
        <f t="shared" si="361"/>
        <v>44143</v>
      </c>
      <c r="G942" s="31">
        <f t="shared" si="358"/>
        <v>44156</v>
      </c>
    </row>
    <row r="943" spans="1:12" x14ac:dyDescent="0.35">
      <c r="A943" s="31">
        <v>44160</v>
      </c>
      <c r="B943" s="30" t="s">
        <v>591</v>
      </c>
      <c r="C943" s="30">
        <v>57996</v>
      </c>
      <c r="D943" s="30">
        <v>1565</v>
      </c>
      <c r="E943" s="30">
        <v>57</v>
      </c>
      <c r="F943" s="31">
        <f t="shared" si="361"/>
        <v>44143</v>
      </c>
      <c r="G943" s="31">
        <f t="shared" si="358"/>
        <v>44156</v>
      </c>
    </row>
    <row r="944" spans="1:12" x14ac:dyDescent="0.35">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35">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35">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35">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35">
      <c r="A948" s="31">
        <v>44167</v>
      </c>
      <c r="B948" s="30" t="s">
        <v>586</v>
      </c>
      <c r="C948" s="30">
        <v>16683</v>
      </c>
      <c r="D948" s="30">
        <v>1275</v>
      </c>
      <c r="E948" s="30">
        <v>760</v>
      </c>
      <c r="F948" s="31">
        <f t="shared" si="361"/>
        <v>44150</v>
      </c>
      <c r="G948" s="31">
        <f t="shared" si="358"/>
        <v>44163</v>
      </c>
    </row>
    <row r="949" spans="1:12" x14ac:dyDescent="0.35">
      <c r="A949" s="31">
        <v>44167</v>
      </c>
      <c r="B949" s="30" t="s">
        <v>591</v>
      </c>
      <c r="C949" s="30">
        <v>64262</v>
      </c>
      <c r="D949" s="30">
        <v>1595</v>
      </c>
      <c r="E949" s="30">
        <v>63</v>
      </c>
      <c r="F949" s="31">
        <f t="shared" si="361"/>
        <v>44150</v>
      </c>
      <c r="G949" s="31">
        <f t="shared" si="358"/>
        <v>44163</v>
      </c>
    </row>
    <row r="950" spans="1:12" x14ac:dyDescent="0.35">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35">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35">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35">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35">
      <c r="A954" s="31">
        <v>44174</v>
      </c>
      <c r="B954" s="30" t="s">
        <v>586</v>
      </c>
      <c r="C954" s="30">
        <v>19478</v>
      </c>
      <c r="D954" s="30">
        <v>1315</v>
      </c>
      <c r="E954" s="30">
        <v>798</v>
      </c>
      <c r="F954" s="31">
        <f t="shared" si="361"/>
        <v>44157</v>
      </c>
      <c r="G954" s="31">
        <f t="shared" si="358"/>
        <v>44170</v>
      </c>
    </row>
    <row r="955" spans="1:12" x14ac:dyDescent="0.35">
      <c r="A955" s="31">
        <v>44174</v>
      </c>
      <c r="B955" s="30" t="s">
        <v>591</v>
      </c>
      <c r="C955" s="30">
        <v>74226</v>
      </c>
      <c r="D955" s="30">
        <v>1654</v>
      </c>
      <c r="E955" s="30">
        <v>61</v>
      </c>
      <c r="F955" s="31">
        <f t="shared" si="361"/>
        <v>44157</v>
      </c>
      <c r="G955" s="31">
        <f t="shared" si="358"/>
        <v>44170</v>
      </c>
    </row>
    <row r="956" spans="1:12" x14ac:dyDescent="0.35">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35">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35">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35">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35">
      <c r="A960" s="31">
        <v>44181</v>
      </c>
      <c r="B960" s="30" t="s">
        <v>586</v>
      </c>
      <c r="C960" s="30">
        <v>22454</v>
      </c>
      <c r="D960" s="30">
        <v>1380</v>
      </c>
      <c r="E960" s="30">
        <v>831</v>
      </c>
      <c r="F960" s="31">
        <f t="shared" si="361"/>
        <v>44164</v>
      </c>
      <c r="G960" s="31">
        <f t="shared" si="358"/>
        <v>44177</v>
      </c>
    </row>
    <row r="961" spans="1:12" x14ac:dyDescent="0.35">
      <c r="A961" s="31">
        <v>44181</v>
      </c>
      <c r="B961" s="30" t="s">
        <v>591</v>
      </c>
      <c r="C961" s="30">
        <v>82427</v>
      </c>
      <c r="D961" s="30">
        <v>1787</v>
      </c>
      <c r="E961" s="30">
        <v>62</v>
      </c>
      <c r="F961" s="31">
        <f t="shared" si="361"/>
        <v>44164</v>
      </c>
      <c r="G961" s="31">
        <f t="shared" si="358"/>
        <v>44177</v>
      </c>
    </row>
    <row r="962" spans="1:12" x14ac:dyDescent="0.35">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35">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35">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35">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35">
      <c r="A966" s="31">
        <v>44188</v>
      </c>
      <c r="B966" s="30" t="s">
        <v>586</v>
      </c>
      <c r="C966" s="30">
        <v>25012</v>
      </c>
      <c r="D966" s="30">
        <v>1433</v>
      </c>
      <c r="E966" s="30">
        <v>874</v>
      </c>
      <c r="F966" s="31">
        <f t="shared" si="361"/>
        <v>44171</v>
      </c>
      <c r="G966" s="31">
        <f t="shared" si="384"/>
        <v>44184</v>
      </c>
    </row>
    <row r="967" spans="1:12" x14ac:dyDescent="0.35">
      <c r="A967" s="31">
        <v>44188</v>
      </c>
      <c r="B967" s="30" t="s">
        <v>591</v>
      </c>
      <c r="C967" s="30">
        <v>89655</v>
      </c>
      <c r="D967" s="30">
        <v>1950</v>
      </c>
      <c r="E967" s="30">
        <v>66</v>
      </c>
      <c r="F967" s="31">
        <f t="shared" ref="F967:F1030" si="385">A967-17</f>
        <v>44171</v>
      </c>
      <c r="G967" s="31">
        <f t="shared" si="384"/>
        <v>44184</v>
      </c>
    </row>
    <row r="968" spans="1:12" x14ac:dyDescent="0.35">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35">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35">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35">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35">
      <c r="A972" s="31">
        <v>44195</v>
      </c>
      <c r="B972" s="30" t="s">
        <v>586</v>
      </c>
      <c r="C972" s="30">
        <v>27187</v>
      </c>
      <c r="D972" s="30">
        <v>1471</v>
      </c>
      <c r="E972" s="30">
        <v>903</v>
      </c>
      <c r="F972" s="31">
        <f t="shared" si="385"/>
        <v>44178</v>
      </c>
      <c r="G972" s="31">
        <f t="shared" si="384"/>
        <v>44191</v>
      </c>
    </row>
    <row r="973" spans="1:12" x14ac:dyDescent="0.35">
      <c r="A973" s="31">
        <v>44195</v>
      </c>
      <c r="B973" s="30" t="s">
        <v>585</v>
      </c>
      <c r="C973" s="30">
        <v>97184</v>
      </c>
      <c r="D973" s="30">
        <v>1677</v>
      </c>
      <c r="E973" s="30">
        <v>62</v>
      </c>
      <c r="F973" s="31">
        <f t="shared" si="385"/>
        <v>44178</v>
      </c>
      <c r="G973" s="31">
        <f t="shared" si="384"/>
        <v>44191</v>
      </c>
    </row>
    <row r="974" spans="1:12" x14ac:dyDescent="0.35">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35">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35">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35">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35">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35">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35">
      <c r="A980" s="31">
        <v>44202</v>
      </c>
      <c r="B980" s="30" t="s">
        <v>586</v>
      </c>
      <c r="C980" s="30">
        <v>29987</v>
      </c>
      <c r="D980" s="30">
        <v>1522</v>
      </c>
      <c r="E980" s="30">
        <v>959</v>
      </c>
      <c r="F980" s="31">
        <f t="shared" si="385"/>
        <v>44185</v>
      </c>
      <c r="G980" s="31">
        <f t="shared" si="384"/>
        <v>44198</v>
      </c>
    </row>
    <row r="981" spans="1:12" x14ac:dyDescent="0.35">
      <c r="A981" s="31">
        <v>44202</v>
      </c>
      <c r="B981" s="30" t="s">
        <v>585</v>
      </c>
      <c r="C981" s="30">
        <v>106177</v>
      </c>
      <c r="D981" s="30">
        <v>1703</v>
      </c>
      <c r="E981" s="30">
        <v>65</v>
      </c>
      <c r="F981" s="31">
        <f t="shared" si="385"/>
        <v>44185</v>
      </c>
      <c r="G981" s="31">
        <f t="shared" si="384"/>
        <v>44198</v>
      </c>
    </row>
    <row r="982" spans="1:12" x14ac:dyDescent="0.35">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35">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35">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35">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35">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35">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35">
      <c r="A988" s="31">
        <v>44209</v>
      </c>
      <c r="B988" s="30" t="s">
        <v>586</v>
      </c>
      <c r="C988" s="30">
        <v>33560</v>
      </c>
      <c r="D988" s="30">
        <v>1579</v>
      </c>
      <c r="E988" s="30">
        <v>1024</v>
      </c>
      <c r="F988" s="31">
        <f t="shared" si="385"/>
        <v>44192</v>
      </c>
      <c r="G988" s="31">
        <f t="shared" si="384"/>
        <v>44205</v>
      </c>
    </row>
    <row r="989" spans="1:12" x14ac:dyDescent="0.35">
      <c r="A989" s="31">
        <v>44209</v>
      </c>
      <c r="B989" s="30" t="s">
        <v>585</v>
      </c>
      <c r="C989" s="30">
        <v>117632</v>
      </c>
      <c r="D989" s="30">
        <v>1710</v>
      </c>
      <c r="E989" s="30">
        <v>71</v>
      </c>
      <c r="F989" s="31">
        <f t="shared" si="385"/>
        <v>44192</v>
      </c>
      <c r="G989" s="31">
        <f t="shared" si="384"/>
        <v>44205</v>
      </c>
    </row>
    <row r="990" spans="1:12" x14ac:dyDescent="0.35">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35">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35">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35">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35">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35">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35">
      <c r="A996" s="31">
        <v>44216</v>
      </c>
      <c r="B996" s="30" t="s">
        <v>586</v>
      </c>
      <c r="C996" s="30">
        <v>36536</v>
      </c>
      <c r="D996" s="30">
        <v>1625</v>
      </c>
      <c r="E996" s="30">
        <v>1070</v>
      </c>
      <c r="F996" s="31">
        <f t="shared" si="385"/>
        <v>44199</v>
      </c>
      <c r="G996" s="31">
        <f t="shared" si="384"/>
        <v>44212</v>
      </c>
    </row>
    <row r="997" spans="1:12" x14ac:dyDescent="0.35">
      <c r="A997" s="31">
        <v>44216</v>
      </c>
      <c r="B997" s="30" t="s">
        <v>585</v>
      </c>
      <c r="C997" s="30">
        <v>124416</v>
      </c>
      <c r="D997" s="30">
        <v>1715</v>
      </c>
      <c r="E997" s="30">
        <v>71</v>
      </c>
      <c r="F997" s="31">
        <f t="shared" si="385"/>
        <v>44199</v>
      </c>
      <c r="G997" s="31">
        <f t="shared" si="384"/>
        <v>44212</v>
      </c>
    </row>
    <row r="998" spans="1:12" x14ac:dyDescent="0.35">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35">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35">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35">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35">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35">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35">
      <c r="A1004" s="31">
        <v>44223</v>
      </c>
      <c r="B1004" s="30" t="s">
        <v>586</v>
      </c>
      <c r="C1004" s="30">
        <v>39223</v>
      </c>
      <c r="D1004" s="30">
        <v>1684</v>
      </c>
      <c r="E1004" s="30">
        <v>1121</v>
      </c>
      <c r="F1004" s="31">
        <f t="shared" si="385"/>
        <v>44206</v>
      </c>
      <c r="G1004" s="31">
        <f t="shared" si="384"/>
        <v>44219</v>
      </c>
    </row>
    <row r="1005" spans="1:12" x14ac:dyDescent="0.35">
      <c r="A1005" s="31">
        <v>44223</v>
      </c>
      <c r="B1005" s="30" t="s">
        <v>585</v>
      </c>
      <c r="C1005" s="30">
        <v>128723</v>
      </c>
      <c r="D1005" s="30">
        <v>1715</v>
      </c>
      <c r="E1005" s="30">
        <v>73</v>
      </c>
      <c r="F1005" s="31">
        <f t="shared" si="385"/>
        <v>44206</v>
      </c>
      <c r="G1005" s="31">
        <f t="shared" si="384"/>
        <v>44219</v>
      </c>
    </row>
    <row r="1006" spans="1:12" x14ac:dyDescent="0.35">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35">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35">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35">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35">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35">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35">
      <c r="A1012" s="31">
        <v>44230</v>
      </c>
      <c r="B1012" s="30" t="s">
        <v>586</v>
      </c>
      <c r="C1012" s="30">
        <v>41491</v>
      </c>
      <c r="D1012" s="30">
        <v>1743</v>
      </c>
      <c r="E1012" s="30">
        <v>1174</v>
      </c>
      <c r="F1012" s="31">
        <f t="shared" si="385"/>
        <v>44213</v>
      </c>
      <c r="G1012" s="31">
        <f t="shared" si="384"/>
        <v>44226</v>
      </c>
    </row>
    <row r="1013" spans="1:12" x14ac:dyDescent="0.35">
      <c r="A1013" s="31">
        <v>44230</v>
      </c>
      <c r="B1013" s="30" t="s">
        <v>585</v>
      </c>
      <c r="C1013" s="30">
        <v>132546</v>
      </c>
      <c r="D1013" s="30">
        <v>1709</v>
      </c>
      <c r="E1013" s="30">
        <v>74</v>
      </c>
      <c r="F1013" s="31">
        <f t="shared" si="385"/>
        <v>44213</v>
      </c>
      <c r="G1013" s="31">
        <f t="shared" si="384"/>
        <v>44226</v>
      </c>
    </row>
    <row r="1014" spans="1:12" x14ac:dyDescent="0.35">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35">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35">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35">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35">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35">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35">
      <c r="A1020" s="31">
        <v>44237</v>
      </c>
      <c r="B1020" s="30" t="s">
        <v>586</v>
      </c>
      <c r="C1020" s="30">
        <v>43456</v>
      </c>
      <c r="D1020" s="30">
        <v>1806</v>
      </c>
      <c r="E1020" s="30">
        <v>1233</v>
      </c>
      <c r="F1020" s="31">
        <f t="shared" si="385"/>
        <v>44220</v>
      </c>
      <c r="G1020" s="31">
        <f t="shared" si="384"/>
        <v>44233</v>
      </c>
    </row>
    <row r="1021" spans="1:12" x14ac:dyDescent="0.35">
      <c r="A1021" s="31">
        <v>44237</v>
      </c>
      <c r="B1021" s="30" t="s">
        <v>585</v>
      </c>
      <c r="C1021" s="30">
        <v>134884</v>
      </c>
      <c r="D1021" s="30">
        <v>1698</v>
      </c>
      <c r="E1021" s="30">
        <v>69</v>
      </c>
      <c r="F1021" s="31">
        <f t="shared" si="385"/>
        <v>44220</v>
      </c>
      <c r="G1021" s="31">
        <f t="shared" si="384"/>
        <v>44233</v>
      </c>
    </row>
    <row r="1022" spans="1:12" x14ac:dyDescent="0.35">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35">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35">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35">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35">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35">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35">
      <c r="A1028" s="31">
        <v>44244</v>
      </c>
      <c r="B1028" s="30" t="s">
        <v>586</v>
      </c>
      <c r="C1028" s="30">
        <v>45007</v>
      </c>
      <c r="D1028" s="30">
        <v>1851</v>
      </c>
      <c r="E1028" s="30">
        <v>1280</v>
      </c>
      <c r="F1028" s="31">
        <f t="shared" si="385"/>
        <v>44227</v>
      </c>
      <c r="G1028" s="31">
        <f t="shared" si="397"/>
        <v>44240</v>
      </c>
    </row>
    <row r="1029" spans="1:12" x14ac:dyDescent="0.35">
      <c r="A1029" s="31">
        <v>44244</v>
      </c>
      <c r="B1029" s="30" t="s">
        <v>585</v>
      </c>
      <c r="C1029" s="30">
        <v>136504</v>
      </c>
      <c r="D1029" s="30">
        <v>1685</v>
      </c>
      <c r="E1029" s="30">
        <v>68</v>
      </c>
      <c r="F1029" s="31">
        <f t="shared" si="385"/>
        <v>44227</v>
      </c>
      <c r="G1029" s="31">
        <f t="shared" si="397"/>
        <v>44240</v>
      </c>
    </row>
    <row r="1030" spans="1:12" x14ac:dyDescent="0.35">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35">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35">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35">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35">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35">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35">
      <c r="A1036" s="31">
        <v>44251</v>
      </c>
      <c r="B1036" s="30" t="s">
        <v>586</v>
      </c>
      <c r="C1036" s="30">
        <v>46412</v>
      </c>
      <c r="D1036" s="30">
        <v>1898</v>
      </c>
      <c r="E1036" s="30">
        <v>1328</v>
      </c>
      <c r="F1036" s="31">
        <f t="shared" si="399"/>
        <v>44234</v>
      </c>
      <c r="G1036" s="31">
        <f t="shared" si="397"/>
        <v>44247</v>
      </c>
    </row>
    <row r="1037" spans="1:12" x14ac:dyDescent="0.35">
      <c r="A1037" s="31">
        <v>44251</v>
      </c>
      <c r="B1037" s="30" t="s">
        <v>585</v>
      </c>
      <c r="C1037" s="30">
        <v>138080</v>
      </c>
      <c r="D1037" s="30">
        <v>1681</v>
      </c>
      <c r="E1037" s="30">
        <v>74</v>
      </c>
      <c r="F1037" s="31">
        <f t="shared" si="399"/>
        <v>44234</v>
      </c>
      <c r="G1037" s="31">
        <f t="shared" si="397"/>
        <v>44247</v>
      </c>
    </row>
    <row r="1038" spans="1:12" x14ac:dyDescent="0.35">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35">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35">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35">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35">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35">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35">
      <c r="A1044" s="31">
        <v>44258</v>
      </c>
      <c r="B1044" s="30" t="s">
        <v>586</v>
      </c>
      <c r="C1044" s="30">
        <v>47605</v>
      </c>
      <c r="D1044" s="30">
        <v>1957</v>
      </c>
      <c r="E1044" s="30">
        <v>1373</v>
      </c>
      <c r="F1044" s="31">
        <f t="shared" si="399"/>
        <v>44241</v>
      </c>
      <c r="G1044" s="31">
        <f t="shared" si="397"/>
        <v>44254</v>
      </c>
    </row>
    <row r="1045" spans="1:12" x14ac:dyDescent="0.35">
      <c r="A1045" s="31">
        <v>44258</v>
      </c>
      <c r="B1045" s="30" t="s">
        <v>585</v>
      </c>
      <c r="C1045" s="30">
        <v>139757</v>
      </c>
      <c r="D1045" s="30">
        <v>1675</v>
      </c>
      <c r="E1045" s="30">
        <v>69</v>
      </c>
      <c r="F1045" s="31">
        <f t="shared" si="399"/>
        <v>44241</v>
      </c>
      <c r="G1045" s="31">
        <f t="shared" si="397"/>
        <v>44254</v>
      </c>
    </row>
    <row r="1046" spans="1:12" x14ac:dyDescent="0.35">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35">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35">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35">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35">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35">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35">
      <c r="A1052" s="31">
        <v>44265</v>
      </c>
      <c r="B1052" s="30" t="s">
        <v>586</v>
      </c>
      <c r="C1052" s="30">
        <v>48872</v>
      </c>
      <c r="D1052" s="30">
        <v>2001</v>
      </c>
      <c r="E1052" s="30">
        <v>1403</v>
      </c>
      <c r="F1052" s="31">
        <f t="shared" si="405"/>
        <v>44248</v>
      </c>
      <c r="G1052" s="31">
        <f t="shared" si="406"/>
        <v>44261</v>
      </c>
    </row>
    <row r="1053" spans="1:12" x14ac:dyDescent="0.35">
      <c r="A1053" s="31">
        <v>44265</v>
      </c>
      <c r="B1053" s="30" t="s">
        <v>585</v>
      </c>
      <c r="C1053" s="30">
        <v>140947</v>
      </c>
      <c r="D1053" s="30">
        <v>1679</v>
      </c>
      <c r="E1053" s="30">
        <v>72</v>
      </c>
      <c r="F1053" s="31">
        <f t="shared" si="405"/>
        <v>44248</v>
      </c>
      <c r="G1053" s="31">
        <f t="shared" si="406"/>
        <v>44261</v>
      </c>
    </row>
    <row r="1054" spans="1:12" x14ac:dyDescent="0.35">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35">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35">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35">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35">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35">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35">
      <c r="A1060" s="31">
        <v>44272</v>
      </c>
      <c r="B1060" s="30" t="s">
        <v>586</v>
      </c>
      <c r="C1060" s="30">
        <v>50301</v>
      </c>
      <c r="D1060" s="30">
        <v>2040</v>
      </c>
      <c r="E1060" s="30">
        <v>1437</v>
      </c>
      <c r="F1060" s="31">
        <f t="shared" si="409"/>
        <v>44255</v>
      </c>
      <c r="G1060" s="31">
        <f t="shared" si="410"/>
        <v>44268</v>
      </c>
    </row>
    <row r="1061" spans="1:12" x14ac:dyDescent="0.35">
      <c r="A1061" s="31">
        <v>44272</v>
      </c>
      <c r="B1061" s="30" t="s">
        <v>585</v>
      </c>
      <c r="C1061" s="30">
        <v>142264</v>
      </c>
      <c r="D1061" s="30">
        <v>1671</v>
      </c>
      <c r="E1061" s="30">
        <v>69</v>
      </c>
      <c r="F1061" s="31">
        <f t="shared" si="409"/>
        <v>44255</v>
      </c>
      <c r="G1061" s="31">
        <f t="shared" si="410"/>
        <v>44268</v>
      </c>
    </row>
    <row r="1062" spans="1:12" x14ac:dyDescent="0.35">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35">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35">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35">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35">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35">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35">
      <c r="A1068" s="31">
        <v>44279</v>
      </c>
      <c r="B1068" s="30" t="s">
        <v>586</v>
      </c>
      <c r="C1068" s="30">
        <v>51845</v>
      </c>
      <c r="D1068" s="30">
        <v>2068</v>
      </c>
      <c r="E1068" s="30">
        <v>1470</v>
      </c>
      <c r="F1068" s="31">
        <f t="shared" si="409"/>
        <v>44262</v>
      </c>
      <c r="G1068" s="31">
        <f t="shared" si="410"/>
        <v>44275</v>
      </c>
    </row>
    <row r="1069" spans="1:12" x14ac:dyDescent="0.35">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35">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35">
      <c r="A1071" s="31">
        <v>44279</v>
      </c>
      <c r="B1071" s="30" t="s">
        <v>585</v>
      </c>
      <c r="C1071" s="30">
        <v>144330</v>
      </c>
      <c r="D1071" s="30">
        <v>1685</v>
      </c>
      <c r="E1071" s="30">
        <v>72</v>
      </c>
      <c r="F1071" s="31">
        <f>A1071-17</f>
        <v>44262</v>
      </c>
      <c r="G1071" s="31">
        <f>A1071-4</f>
        <v>44275</v>
      </c>
    </row>
    <row r="1072" spans="1:12" x14ac:dyDescent="0.35">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35">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35">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35">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35">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35">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35">
      <c r="A1078" s="115">
        <v>44286</v>
      </c>
      <c r="B1078" s="30" t="s">
        <v>586</v>
      </c>
      <c r="C1078" s="79">
        <v>53763</v>
      </c>
      <c r="D1078" s="79">
        <v>2099</v>
      </c>
      <c r="E1078" s="79">
        <v>1496</v>
      </c>
      <c r="F1078" s="31">
        <f t="shared" si="414"/>
        <v>44269</v>
      </c>
      <c r="G1078" s="31">
        <f t="shared" si="415"/>
        <v>44282</v>
      </c>
    </row>
    <row r="1079" spans="1:12" x14ac:dyDescent="0.35">
      <c r="A1079" s="115">
        <v>44286</v>
      </c>
      <c r="B1079" s="30" t="s">
        <v>585</v>
      </c>
      <c r="C1079" s="79">
        <v>147160</v>
      </c>
      <c r="D1079" s="79">
        <v>1680</v>
      </c>
      <c r="E1079" s="79">
        <v>71</v>
      </c>
      <c r="F1079" s="31">
        <f t="shared" si="414"/>
        <v>44269</v>
      </c>
      <c r="G1079" s="31">
        <f t="shared" si="415"/>
        <v>44282</v>
      </c>
    </row>
    <row r="1080" spans="1:12" s="122" customFormat="1" x14ac:dyDescent="0.35">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35">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35">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35">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35">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35">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35">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35">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35">
      <c r="A1088" s="115">
        <v>44300</v>
      </c>
      <c r="B1088" s="131" t="s">
        <v>584</v>
      </c>
      <c r="C1088" s="131">
        <v>172</v>
      </c>
      <c r="D1088" s="131">
        <v>8</v>
      </c>
      <c r="E1088" s="131">
        <v>5</v>
      </c>
      <c r="F1088" s="132">
        <f t="shared" si="419"/>
        <v>44283</v>
      </c>
      <c r="G1088" s="132">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35">
      <c r="A1089" s="115">
        <v>44300</v>
      </c>
      <c r="B1089" s="131" t="s">
        <v>583</v>
      </c>
      <c r="C1089" s="131">
        <v>568</v>
      </c>
      <c r="D1089" s="131">
        <v>11</v>
      </c>
      <c r="E1089" s="131">
        <v>11</v>
      </c>
      <c r="F1089" s="132">
        <f t="shared" ref="F1089:F1096" si="424">A1089-17</f>
        <v>44283</v>
      </c>
      <c r="G1089" s="132">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35">
      <c r="A1090" s="115">
        <v>44300</v>
      </c>
      <c r="B1090" s="131" t="s">
        <v>590</v>
      </c>
      <c r="C1090" s="131">
        <v>254155</v>
      </c>
      <c r="D1090" s="131">
        <v>11094</v>
      </c>
      <c r="E1090" s="131">
        <v>12775</v>
      </c>
      <c r="F1090" s="132">
        <f t="shared" si="424"/>
        <v>44283</v>
      </c>
      <c r="G1090" s="132">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35">
      <c r="A1091" s="115">
        <v>44300</v>
      </c>
      <c r="B1091" s="131" t="s">
        <v>589</v>
      </c>
      <c r="C1091" s="131">
        <v>39607</v>
      </c>
      <c r="D1091" s="131">
        <v>1980</v>
      </c>
      <c r="E1091" s="131">
        <v>1133</v>
      </c>
      <c r="F1091" s="132">
        <f t="shared" si="424"/>
        <v>44283</v>
      </c>
      <c r="G1091" s="132">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35">
      <c r="A1092" s="115">
        <v>44300</v>
      </c>
      <c r="B1092" s="131" t="s">
        <v>588</v>
      </c>
      <c r="C1092" s="131">
        <v>141704</v>
      </c>
      <c r="D1092" s="131">
        <v>3265</v>
      </c>
      <c r="E1092" s="131">
        <v>1474</v>
      </c>
      <c r="F1092" s="132">
        <f t="shared" si="424"/>
        <v>44283</v>
      </c>
      <c r="G1092" s="132">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35">
      <c r="A1093" s="115">
        <v>44300</v>
      </c>
      <c r="B1093" s="131" t="s">
        <v>587</v>
      </c>
      <c r="C1093" s="131">
        <v>18932</v>
      </c>
      <c r="D1093" s="131">
        <v>755</v>
      </c>
      <c r="E1093" s="131">
        <v>440</v>
      </c>
      <c r="F1093" s="132">
        <f t="shared" si="424"/>
        <v>44283</v>
      </c>
      <c r="G1093" s="132">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35">
      <c r="A1094" s="115">
        <v>44300</v>
      </c>
      <c r="B1094" s="131" t="s">
        <v>586</v>
      </c>
      <c r="C1094" s="131">
        <v>57288</v>
      </c>
      <c r="D1094" s="131">
        <v>2158</v>
      </c>
      <c r="E1094" s="131">
        <v>1526</v>
      </c>
      <c r="F1094" s="132">
        <f t="shared" si="424"/>
        <v>44283</v>
      </c>
      <c r="G1094" s="132">
        <f t="shared" si="425"/>
        <v>44296</v>
      </c>
    </row>
    <row r="1095" spans="1:12" x14ac:dyDescent="0.35">
      <c r="A1095" s="115">
        <v>44300</v>
      </c>
      <c r="B1095" s="131" t="s">
        <v>585</v>
      </c>
      <c r="C1095" s="131">
        <v>152517</v>
      </c>
      <c r="D1095" s="131">
        <v>1696</v>
      </c>
      <c r="E1095" s="131">
        <v>63</v>
      </c>
      <c r="F1095" s="132">
        <f t="shared" si="424"/>
        <v>44283</v>
      </c>
      <c r="G1095" s="132">
        <f t="shared" si="425"/>
        <v>44296</v>
      </c>
    </row>
    <row r="1096" spans="1:12" x14ac:dyDescent="0.35">
      <c r="A1096" s="115">
        <v>44307</v>
      </c>
      <c r="B1096" s="131" t="s">
        <v>584</v>
      </c>
      <c r="C1096" s="131">
        <v>171</v>
      </c>
      <c r="D1096" s="131">
        <v>8</v>
      </c>
      <c r="E1096" s="131">
        <v>5</v>
      </c>
      <c r="F1096" s="132">
        <f t="shared" si="424"/>
        <v>44290</v>
      </c>
      <c r="G1096" s="132">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35">
      <c r="A1097" s="115">
        <v>44307</v>
      </c>
      <c r="B1097" s="131" t="s">
        <v>583</v>
      </c>
      <c r="C1097" s="131">
        <v>568</v>
      </c>
      <c r="D1097" s="131">
        <v>11</v>
      </c>
      <c r="E1097" s="131">
        <v>11</v>
      </c>
      <c r="F1097" s="132">
        <f t="shared" ref="F1097:F1104" si="429">A1097-17</f>
        <v>44290</v>
      </c>
      <c r="G1097" s="132">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35">
      <c r="A1098" s="115">
        <v>44307</v>
      </c>
      <c r="B1098" s="131" t="s">
        <v>590</v>
      </c>
      <c r="C1098" s="131">
        <v>258572</v>
      </c>
      <c r="D1098" s="131">
        <v>11146</v>
      </c>
      <c r="E1098" s="131">
        <v>12824</v>
      </c>
      <c r="F1098" s="132">
        <f t="shared" si="429"/>
        <v>44290</v>
      </c>
      <c r="G1098" s="132">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35">
      <c r="A1099" s="115">
        <v>44307</v>
      </c>
      <c r="B1099" s="131" t="s">
        <v>589</v>
      </c>
      <c r="C1099" s="131">
        <v>40172</v>
      </c>
      <c r="D1099" s="131">
        <v>1986</v>
      </c>
      <c r="E1099" s="131">
        <v>1138</v>
      </c>
      <c r="F1099" s="132">
        <f t="shared" si="429"/>
        <v>44290</v>
      </c>
      <c r="G1099" s="132">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35">
      <c r="A1100" s="115">
        <v>44307</v>
      </c>
      <c r="B1100" s="131" t="s">
        <v>588</v>
      </c>
      <c r="C1100" s="131">
        <v>144187</v>
      </c>
      <c r="D1100" s="131">
        <v>3289</v>
      </c>
      <c r="E1100" s="131">
        <v>1486</v>
      </c>
      <c r="F1100" s="132">
        <f t="shared" si="429"/>
        <v>44290</v>
      </c>
      <c r="G1100" s="132">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35">
      <c r="A1101" s="115">
        <v>44307</v>
      </c>
      <c r="B1101" s="131" t="s">
        <v>587</v>
      </c>
      <c r="C1101" s="131">
        <v>19351</v>
      </c>
      <c r="D1101" s="131">
        <v>764</v>
      </c>
      <c r="E1101" s="131">
        <v>443</v>
      </c>
      <c r="F1101" s="132">
        <f t="shared" si="429"/>
        <v>44290</v>
      </c>
      <c r="G1101" s="132">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35">
      <c r="A1102" s="115">
        <v>44307</v>
      </c>
      <c r="B1102" s="131" t="s">
        <v>586</v>
      </c>
      <c r="C1102" s="131">
        <v>58954</v>
      </c>
      <c r="D1102" s="131">
        <v>2178</v>
      </c>
      <c r="E1102" s="131">
        <v>1532</v>
      </c>
      <c r="F1102" s="132">
        <f t="shared" si="429"/>
        <v>44290</v>
      </c>
      <c r="G1102" s="132">
        <f t="shared" si="430"/>
        <v>44303</v>
      </c>
    </row>
    <row r="1103" spans="1:12" x14ac:dyDescent="0.35">
      <c r="A1103" s="115">
        <v>44307</v>
      </c>
      <c r="B1103" s="131" t="s">
        <v>585</v>
      </c>
      <c r="C1103" s="131">
        <v>154783</v>
      </c>
      <c r="D1103" s="131">
        <v>1692</v>
      </c>
      <c r="E1103" s="131">
        <v>59</v>
      </c>
      <c r="F1103" s="132">
        <f t="shared" si="429"/>
        <v>44290</v>
      </c>
      <c r="G1103" s="132">
        <f t="shared" si="430"/>
        <v>44303</v>
      </c>
    </row>
    <row r="1104" spans="1:12" x14ac:dyDescent="0.35">
      <c r="A1104" s="115">
        <v>44314</v>
      </c>
      <c r="B1104" s="131" t="s">
        <v>584</v>
      </c>
      <c r="C1104" s="131">
        <v>175</v>
      </c>
      <c r="D1104" s="131">
        <v>8</v>
      </c>
      <c r="E1104" s="131">
        <v>5</v>
      </c>
      <c r="F1104" s="132">
        <f t="shared" si="429"/>
        <v>44297</v>
      </c>
      <c r="G1104" s="132">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5" x14ac:dyDescent="0.35">
      <c r="A1105" s="115">
        <v>44314</v>
      </c>
      <c r="B1105" s="131" t="s">
        <v>583</v>
      </c>
      <c r="C1105" s="131">
        <v>572</v>
      </c>
      <c r="D1105" s="131">
        <v>11</v>
      </c>
      <c r="E1105" s="131">
        <v>11</v>
      </c>
      <c r="F1105" s="132">
        <f t="shared" ref="F1105:F1112" si="434">A1105-17</f>
        <v>44297</v>
      </c>
      <c r="G1105" s="132">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5" x14ac:dyDescent="0.35">
      <c r="A1106" s="115">
        <v>44314</v>
      </c>
      <c r="B1106" s="131" t="s">
        <v>590</v>
      </c>
      <c r="C1106" s="131">
        <v>262064</v>
      </c>
      <c r="D1106" s="131">
        <v>11223</v>
      </c>
      <c r="E1106" s="131">
        <v>12873</v>
      </c>
      <c r="F1106" s="132">
        <f t="shared" si="434"/>
        <v>44297</v>
      </c>
      <c r="G1106" s="132">
        <f t="shared" si="435"/>
        <v>44310</v>
      </c>
      <c r="H1106" s="46">
        <v>4955521.0762956496</v>
      </c>
      <c r="I1106" s="48">
        <v>0.71155210947351399</v>
      </c>
      <c r="J1106" s="46">
        <f t="shared" si="431"/>
        <v>5288.3237900765434</v>
      </c>
      <c r="K1106" s="46">
        <f t="shared" si="432"/>
        <v>259.77086570324553</v>
      </c>
      <c r="L1106" s="46">
        <f t="shared" si="433"/>
        <v>226.4746699128039</v>
      </c>
    </row>
    <row r="1107" spans="1:15" x14ac:dyDescent="0.35">
      <c r="A1107" s="115">
        <v>44314</v>
      </c>
      <c r="B1107" s="131" t="s">
        <v>589</v>
      </c>
      <c r="C1107" s="131">
        <v>40727</v>
      </c>
      <c r="D1107" s="131">
        <v>1990</v>
      </c>
      <c r="E1107" s="131">
        <v>1144</v>
      </c>
      <c r="F1107" s="132">
        <f t="shared" si="434"/>
        <v>44297</v>
      </c>
      <c r="G1107" s="132">
        <f t="shared" si="435"/>
        <v>44310</v>
      </c>
      <c r="H1107" s="46">
        <v>509227.92784363002</v>
      </c>
      <c r="I1107" s="48">
        <v>7.3118891168316713E-2</v>
      </c>
      <c r="J1107" s="46">
        <f t="shared" si="431"/>
        <v>7997.7938705094248</v>
      </c>
      <c r="K1107" s="46">
        <f t="shared" si="432"/>
        <v>224.65382149097118</v>
      </c>
      <c r="L1107" s="46">
        <f t="shared" si="433"/>
        <v>390.78767899216137</v>
      </c>
    </row>
    <row r="1108" spans="1:15" x14ac:dyDescent="0.35">
      <c r="A1108" s="115">
        <v>44314</v>
      </c>
      <c r="B1108" s="131" t="s">
        <v>588</v>
      </c>
      <c r="C1108" s="131">
        <v>146416</v>
      </c>
      <c r="D1108" s="131">
        <v>3312</v>
      </c>
      <c r="E1108" s="131">
        <v>1495</v>
      </c>
      <c r="F1108" s="132">
        <f t="shared" si="434"/>
        <v>44297</v>
      </c>
      <c r="G1108" s="132">
        <f t="shared" si="435"/>
        <v>44310</v>
      </c>
      <c r="H1108" s="46">
        <v>859094.84590376006</v>
      </c>
      <c r="I1108" s="48">
        <v>0.12335549388836337</v>
      </c>
      <c r="J1108" s="46">
        <f t="shared" si="431"/>
        <v>17043.054174765966</v>
      </c>
      <c r="K1108" s="46">
        <f t="shared" si="432"/>
        <v>174.02036656700849</v>
      </c>
      <c r="L1108" s="46">
        <f t="shared" si="433"/>
        <v>385.52204285614187</v>
      </c>
    </row>
    <row r="1109" spans="1:15" x14ac:dyDescent="0.35">
      <c r="A1109" s="115">
        <v>44314</v>
      </c>
      <c r="B1109" s="131" t="s">
        <v>587</v>
      </c>
      <c r="C1109" s="131">
        <v>19727</v>
      </c>
      <c r="D1109" s="131">
        <v>771</v>
      </c>
      <c r="E1109" s="131">
        <v>446</v>
      </c>
      <c r="F1109" s="132">
        <f t="shared" si="434"/>
        <v>44297</v>
      </c>
      <c r="G1109" s="132">
        <f t="shared" si="435"/>
        <v>44310</v>
      </c>
      <c r="H1109" s="46">
        <v>492858.33534902002</v>
      </c>
      <c r="I1109" s="48">
        <v>7.0768418253071133E-2</v>
      </c>
      <c r="J1109" s="46">
        <f t="shared" si="431"/>
        <v>4002.5700257316798</v>
      </c>
      <c r="K1109" s="46">
        <f t="shared" si="432"/>
        <v>90.492534672090486</v>
      </c>
      <c r="L1109" s="46">
        <f t="shared" si="433"/>
        <v>156.43440410803089</v>
      </c>
    </row>
    <row r="1110" spans="1:15" x14ac:dyDescent="0.35">
      <c r="A1110" s="115">
        <v>44314</v>
      </c>
      <c r="B1110" s="131" t="s">
        <v>586</v>
      </c>
      <c r="C1110" s="131">
        <v>60590</v>
      </c>
      <c r="D1110" s="131">
        <v>2201</v>
      </c>
      <c r="E1110" s="131">
        <v>1542</v>
      </c>
      <c r="F1110" s="132">
        <f t="shared" si="434"/>
        <v>44297</v>
      </c>
      <c r="G1110" s="132">
        <f t="shared" si="435"/>
        <v>44310</v>
      </c>
    </row>
    <row r="1111" spans="1:15" x14ac:dyDescent="0.35">
      <c r="A1111" s="115">
        <v>44314</v>
      </c>
      <c r="B1111" s="131" t="s">
        <v>585</v>
      </c>
      <c r="C1111" s="131">
        <v>155972</v>
      </c>
      <c r="D1111" s="131">
        <v>1712</v>
      </c>
      <c r="E1111" s="131">
        <v>62</v>
      </c>
      <c r="F1111" s="132">
        <f t="shared" si="434"/>
        <v>44297</v>
      </c>
      <c r="G1111" s="132">
        <f t="shared" si="435"/>
        <v>44310</v>
      </c>
    </row>
    <row r="1112" spans="1:15" x14ac:dyDescent="0.35">
      <c r="A1112" s="115">
        <v>44321</v>
      </c>
      <c r="B1112" s="131" t="s">
        <v>584</v>
      </c>
      <c r="C1112" s="131">
        <v>171</v>
      </c>
      <c r="D1112" s="131">
        <v>8</v>
      </c>
      <c r="E1112" s="131">
        <v>5</v>
      </c>
      <c r="F1112" s="132">
        <f t="shared" si="434"/>
        <v>44304</v>
      </c>
      <c r="G1112" s="132">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5" x14ac:dyDescent="0.35">
      <c r="A1113" s="115">
        <v>44321</v>
      </c>
      <c r="B1113" s="131" t="s">
        <v>583</v>
      </c>
      <c r="C1113" s="131">
        <v>572</v>
      </c>
      <c r="D1113" s="131">
        <v>11</v>
      </c>
      <c r="E1113" s="131">
        <v>11</v>
      </c>
      <c r="F1113" s="132">
        <f t="shared" ref="F1113:F1120" si="439">A1113-17</f>
        <v>44304</v>
      </c>
      <c r="G1113" s="132">
        <f t="shared" ref="G1113:G1120" si="440">A1113-4</f>
        <v>44317</v>
      </c>
      <c r="H1113" s="46">
        <v>11643.810777709999</v>
      </c>
      <c r="I1113" s="48">
        <v>1.6719085629201525E-3</v>
      </c>
      <c r="J1113" s="46">
        <f t="shared" si="436"/>
        <v>4912.481067581346</v>
      </c>
      <c r="K1113" s="46">
        <f t="shared" si="437"/>
        <v>94.470789761179731</v>
      </c>
      <c r="L1113" s="46">
        <f t="shared" si="438"/>
        <v>94.470789761179731</v>
      </c>
    </row>
    <row r="1114" spans="1:15" x14ac:dyDescent="0.35">
      <c r="A1114" s="115">
        <v>44321</v>
      </c>
      <c r="B1114" s="131" t="s">
        <v>590</v>
      </c>
      <c r="C1114" s="131">
        <v>264705</v>
      </c>
      <c r="D1114" s="131">
        <v>11271</v>
      </c>
      <c r="E1114" s="131">
        <v>12920</v>
      </c>
      <c r="F1114" s="132">
        <f t="shared" si="439"/>
        <v>44304</v>
      </c>
      <c r="G1114" s="132">
        <f t="shared" si="440"/>
        <v>44317</v>
      </c>
      <c r="H1114" s="46">
        <v>4955521.0762956496</v>
      </c>
      <c r="I1114" s="48">
        <v>0.71155210947351399</v>
      </c>
      <c r="J1114" s="46">
        <f t="shared" si="436"/>
        <v>5341.6178828538496</v>
      </c>
      <c r="K1114" s="46">
        <f t="shared" si="437"/>
        <v>260.71930279545813</v>
      </c>
      <c r="L1114" s="46">
        <f t="shared" si="438"/>
        <v>227.44328651761674</v>
      </c>
    </row>
    <row r="1115" spans="1:15" x14ac:dyDescent="0.35">
      <c r="A1115" s="115">
        <v>44321</v>
      </c>
      <c r="B1115" s="131" t="s">
        <v>589</v>
      </c>
      <c r="C1115" s="131">
        <v>41361</v>
      </c>
      <c r="D1115" s="131">
        <v>2000</v>
      </c>
      <c r="E1115" s="131">
        <v>1150</v>
      </c>
      <c r="F1115" s="132">
        <f t="shared" si="439"/>
        <v>44304</v>
      </c>
      <c r="G1115" s="132">
        <f t="shared" si="440"/>
        <v>44317</v>
      </c>
      <c r="H1115" s="46">
        <v>509227.92784363002</v>
      </c>
      <c r="I1115" s="48">
        <v>7.3118891168316713E-2</v>
      </c>
      <c r="J1115" s="46">
        <f t="shared" si="436"/>
        <v>8122.2960757762739</v>
      </c>
      <c r="K1115" s="46">
        <f t="shared" si="437"/>
        <v>225.83207579949024</v>
      </c>
      <c r="L1115" s="46">
        <f t="shared" si="438"/>
        <v>392.75143617302649</v>
      </c>
    </row>
    <row r="1116" spans="1:15" x14ac:dyDescent="0.35">
      <c r="A1116" s="115">
        <v>44321</v>
      </c>
      <c r="B1116" s="131" t="s">
        <v>588</v>
      </c>
      <c r="C1116" s="131">
        <v>148340</v>
      </c>
      <c r="D1116" s="131">
        <v>3344</v>
      </c>
      <c r="E1116" s="131">
        <v>1509</v>
      </c>
      <c r="F1116" s="132">
        <f t="shared" si="439"/>
        <v>44304</v>
      </c>
      <c r="G1116" s="132">
        <f t="shared" si="440"/>
        <v>44317</v>
      </c>
      <c r="H1116" s="46">
        <v>859094.84590376006</v>
      </c>
      <c r="I1116" s="48">
        <v>0.12335549388836337</v>
      </c>
      <c r="J1116" s="46">
        <f t="shared" si="436"/>
        <v>17267.010820434807</v>
      </c>
      <c r="K1116" s="46">
        <f t="shared" si="437"/>
        <v>175.64998872884001</v>
      </c>
      <c r="L1116" s="46">
        <f t="shared" si="438"/>
        <v>389.24689351175681</v>
      </c>
    </row>
    <row r="1117" spans="1:15" x14ac:dyDescent="0.35">
      <c r="A1117" s="115">
        <v>44321</v>
      </c>
      <c r="B1117" s="131" t="s">
        <v>587</v>
      </c>
      <c r="C1117" s="131">
        <v>19980</v>
      </c>
      <c r="D1117" s="131">
        <v>773</v>
      </c>
      <c r="E1117" s="131">
        <v>447</v>
      </c>
      <c r="F1117" s="132">
        <f t="shared" si="439"/>
        <v>44304</v>
      </c>
      <c r="G1117" s="132">
        <f t="shared" si="440"/>
        <v>44317</v>
      </c>
      <c r="H1117" s="46">
        <v>492858.33534902002</v>
      </c>
      <c r="I1117" s="48">
        <v>7.0768418253071133E-2</v>
      </c>
      <c r="J1117" s="46">
        <f t="shared" si="436"/>
        <v>4053.9032348618116</v>
      </c>
      <c r="K1117" s="46">
        <f t="shared" si="437"/>
        <v>90.695432731893391</v>
      </c>
      <c r="L1117" s="46">
        <f t="shared" si="438"/>
        <v>156.84020022763667</v>
      </c>
    </row>
    <row r="1118" spans="1:15" s="131" customFormat="1" x14ac:dyDescent="0.35">
      <c r="A1118" s="115">
        <v>44321</v>
      </c>
      <c r="B1118" s="131" t="s">
        <v>586</v>
      </c>
      <c r="C1118" s="131">
        <v>61867</v>
      </c>
      <c r="D1118" s="131">
        <v>2222</v>
      </c>
      <c r="E1118" s="131">
        <v>1556</v>
      </c>
      <c r="F1118" s="132">
        <f t="shared" si="439"/>
        <v>44304</v>
      </c>
      <c r="G1118" s="132">
        <f t="shared" si="440"/>
        <v>44317</v>
      </c>
      <c r="H1118" s="46"/>
      <c r="I1118" s="48"/>
      <c r="J1118" s="46"/>
      <c r="K1118" s="46"/>
      <c r="L1118" s="46"/>
    </row>
    <row r="1119" spans="1:15" x14ac:dyDescent="0.35">
      <c r="A1119" s="115">
        <v>44321</v>
      </c>
      <c r="B1119" s="131" t="s">
        <v>585</v>
      </c>
      <c r="C1119" s="131">
        <v>156612</v>
      </c>
      <c r="D1119" s="131">
        <v>1714</v>
      </c>
      <c r="E1119" s="131">
        <v>60</v>
      </c>
      <c r="F1119" s="132">
        <f t="shared" si="439"/>
        <v>44304</v>
      </c>
      <c r="G1119" s="132">
        <f t="shared" si="440"/>
        <v>44317</v>
      </c>
    </row>
    <row r="1120" spans="1:15" x14ac:dyDescent="0.35">
      <c r="A1120" s="115">
        <v>44328</v>
      </c>
      <c r="B1120" s="171" t="s">
        <v>584</v>
      </c>
      <c r="C1120" s="171">
        <v>169</v>
      </c>
      <c r="D1120" s="171">
        <v>8</v>
      </c>
      <c r="E1120" s="171">
        <v>5</v>
      </c>
      <c r="F1120" s="132">
        <f t="shared" si="439"/>
        <v>44311</v>
      </c>
      <c r="G1120" s="132">
        <f t="shared" si="440"/>
        <v>44324</v>
      </c>
      <c r="H1120" s="46">
        <v>2694.94220855</v>
      </c>
      <c r="I1120" s="48">
        <v>3.8696068160735199E-4</v>
      </c>
      <c r="J1120" s="46">
        <f t="shared" ref="J1120:J1125" si="441">C1120/H1120*100000</f>
        <v>6271.0064603177361</v>
      </c>
      <c r="K1120" s="46">
        <f t="shared" ref="K1120:K1125" si="442">E1120/H1120*100000</f>
        <v>185.5327355123591</v>
      </c>
      <c r="L1120" s="46">
        <f t="shared" ref="L1120:L1125" si="443">D1120/H1120*100000</f>
        <v>296.85237681977452</v>
      </c>
      <c r="M1120" s="171"/>
      <c r="N1120" s="171"/>
      <c r="O1120" s="171"/>
    </row>
    <row r="1121" spans="1:15" x14ac:dyDescent="0.35">
      <c r="A1121" s="115">
        <v>44328</v>
      </c>
      <c r="B1121" s="171" t="s">
        <v>583</v>
      </c>
      <c r="C1121" s="171">
        <v>578</v>
      </c>
      <c r="D1121" s="171">
        <v>11</v>
      </c>
      <c r="E1121" s="171">
        <v>11</v>
      </c>
      <c r="F1121" s="132">
        <f t="shared" ref="F1121:F1128" si="444">A1121-17</f>
        <v>44311</v>
      </c>
      <c r="G1121" s="132">
        <f t="shared" ref="G1121:G1128" si="445">A1121-4</f>
        <v>44324</v>
      </c>
      <c r="H1121" s="46">
        <v>11643.810777709999</v>
      </c>
      <c r="I1121" s="48">
        <v>1.6719085629201525E-3</v>
      </c>
      <c r="J1121" s="46">
        <f t="shared" si="441"/>
        <v>4964.0105892692618</v>
      </c>
      <c r="K1121" s="46">
        <f t="shared" si="442"/>
        <v>94.470789761179731</v>
      </c>
      <c r="L1121" s="46">
        <f t="shared" si="443"/>
        <v>94.470789761179731</v>
      </c>
      <c r="M1121" s="171"/>
      <c r="N1121" s="171"/>
      <c r="O1121" s="171"/>
    </row>
    <row r="1122" spans="1:15" x14ac:dyDescent="0.35">
      <c r="A1122" s="115">
        <v>44328</v>
      </c>
      <c r="B1122" s="171" t="s">
        <v>590</v>
      </c>
      <c r="C1122" s="171">
        <v>266525</v>
      </c>
      <c r="D1122" s="171">
        <v>11325</v>
      </c>
      <c r="E1122" s="171">
        <v>12945</v>
      </c>
      <c r="F1122" s="132">
        <f t="shared" si="444"/>
        <v>44311</v>
      </c>
      <c r="G1122" s="132">
        <f t="shared" si="445"/>
        <v>44324</v>
      </c>
      <c r="H1122" s="46">
        <v>4955521.0762956496</v>
      </c>
      <c r="I1122" s="48">
        <v>0.71155210947351399</v>
      </c>
      <c r="J1122" s="46">
        <f t="shared" si="441"/>
        <v>5378.3445957863369</v>
      </c>
      <c r="K1122" s="46">
        <f t="shared" si="442"/>
        <v>261.22379061046485</v>
      </c>
      <c r="L1122" s="46">
        <f t="shared" si="443"/>
        <v>228.5329801980312</v>
      </c>
      <c r="M1122" s="171"/>
      <c r="N1122" s="171"/>
      <c r="O1122" s="171"/>
    </row>
    <row r="1123" spans="1:15" x14ac:dyDescent="0.35">
      <c r="A1123" s="115">
        <v>44328</v>
      </c>
      <c r="B1123" s="171" t="s">
        <v>589</v>
      </c>
      <c r="C1123" s="171">
        <v>41736</v>
      </c>
      <c r="D1123" s="171">
        <v>2013</v>
      </c>
      <c r="E1123" s="171">
        <v>1155</v>
      </c>
      <c r="F1123" s="132">
        <f t="shared" si="444"/>
        <v>44311</v>
      </c>
      <c r="G1123" s="132">
        <f t="shared" si="445"/>
        <v>44324</v>
      </c>
      <c r="H1123" s="46">
        <v>509227.92784363002</v>
      </c>
      <c r="I1123" s="48">
        <v>7.3118891168316713E-2</v>
      </c>
      <c r="J1123" s="46">
        <f t="shared" si="441"/>
        <v>8195.9369700587176</v>
      </c>
      <c r="K1123" s="46">
        <f t="shared" si="442"/>
        <v>226.8139543899228</v>
      </c>
      <c r="L1123" s="46">
        <f t="shared" si="443"/>
        <v>395.30432050815114</v>
      </c>
      <c r="M1123" s="171"/>
      <c r="N1123" s="171"/>
      <c r="O1123" s="171"/>
    </row>
    <row r="1124" spans="1:15" x14ac:dyDescent="0.35">
      <c r="A1124" s="115">
        <v>44328</v>
      </c>
      <c r="B1124" s="171" t="s">
        <v>588</v>
      </c>
      <c r="C1124" s="171">
        <v>149620</v>
      </c>
      <c r="D1124" s="171">
        <v>3365</v>
      </c>
      <c r="E1124" s="171">
        <v>1516</v>
      </c>
      <c r="F1124" s="132">
        <f t="shared" si="444"/>
        <v>44311</v>
      </c>
      <c r="G1124" s="132">
        <f t="shared" si="445"/>
        <v>44324</v>
      </c>
      <c r="H1124" s="46">
        <v>859094.84590376006</v>
      </c>
      <c r="I1124" s="48">
        <v>0.12335549388836337</v>
      </c>
      <c r="J1124" s="46">
        <f t="shared" si="441"/>
        <v>17416.004846659405</v>
      </c>
      <c r="K1124" s="46">
        <f t="shared" si="442"/>
        <v>176.46479980975579</v>
      </c>
      <c r="L1124" s="46">
        <f t="shared" si="443"/>
        <v>391.69132675450408</v>
      </c>
      <c r="M1124" s="171"/>
      <c r="N1124" s="171"/>
      <c r="O1124" s="171"/>
    </row>
    <row r="1125" spans="1:15" x14ac:dyDescent="0.35">
      <c r="A1125" s="115">
        <v>44328</v>
      </c>
      <c r="B1125" s="171" t="s">
        <v>587</v>
      </c>
      <c r="C1125" s="171">
        <v>20140</v>
      </c>
      <c r="D1125" s="171">
        <v>784</v>
      </c>
      <c r="E1125" s="171">
        <v>448</v>
      </c>
      <c r="F1125" s="132">
        <f t="shared" si="444"/>
        <v>44311</v>
      </c>
      <c r="G1125" s="132">
        <f t="shared" si="445"/>
        <v>44324</v>
      </c>
      <c r="H1125" s="46">
        <v>492858.33534902002</v>
      </c>
      <c r="I1125" s="48">
        <v>7.0768418253071133E-2</v>
      </c>
      <c r="J1125" s="46">
        <f t="shared" si="441"/>
        <v>4086.366924430275</v>
      </c>
      <c r="K1125" s="46">
        <f t="shared" si="442"/>
        <v>90.898330791696281</v>
      </c>
      <c r="L1125" s="46">
        <f t="shared" si="443"/>
        <v>159.0720788854685</v>
      </c>
      <c r="M1125" s="171"/>
      <c r="N1125" s="171"/>
      <c r="O1125" s="171"/>
    </row>
    <row r="1126" spans="1:15" x14ac:dyDescent="0.35">
      <c r="A1126" s="115">
        <v>44328</v>
      </c>
      <c r="B1126" s="171" t="s">
        <v>586</v>
      </c>
      <c r="C1126" s="171">
        <v>62935</v>
      </c>
      <c r="D1126" s="171">
        <v>2248</v>
      </c>
      <c r="E1126" s="171">
        <v>1566</v>
      </c>
      <c r="F1126" s="132">
        <f t="shared" si="444"/>
        <v>44311</v>
      </c>
      <c r="G1126" s="132">
        <f t="shared" si="445"/>
        <v>44324</v>
      </c>
      <c r="M1126" s="171"/>
      <c r="N1126" s="171"/>
      <c r="O1126" s="171"/>
    </row>
    <row r="1127" spans="1:15" x14ac:dyDescent="0.35">
      <c r="A1127" s="115">
        <v>44328</v>
      </c>
      <c r="B1127" s="171" t="s">
        <v>585</v>
      </c>
      <c r="C1127" s="171">
        <v>157484</v>
      </c>
      <c r="D1127" s="171">
        <v>1714</v>
      </c>
      <c r="E1127" s="171">
        <v>62</v>
      </c>
      <c r="F1127" s="132">
        <f t="shared" si="444"/>
        <v>44311</v>
      </c>
      <c r="G1127" s="132">
        <f t="shared" si="445"/>
        <v>44324</v>
      </c>
      <c r="M1127" s="171"/>
      <c r="N1127" s="171"/>
      <c r="O1127" s="171"/>
    </row>
    <row r="1128" spans="1:15" x14ac:dyDescent="0.35">
      <c r="A1128" s="115">
        <v>44335</v>
      </c>
      <c r="B1128" s="179" t="s">
        <v>584</v>
      </c>
      <c r="C1128" s="179">
        <v>169</v>
      </c>
      <c r="D1128" s="179">
        <v>8</v>
      </c>
      <c r="E1128" s="179">
        <v>5</v>
      </c>
      <c r="F1128" s="132">
        <f t="shared" si="444"/>
        <v>44318</v>
      </c>
      <c r="G1128" s="132">
        <f t="shared" si="445"/>
        <v>44331</v>
      </c>
      <c r="H1128" s="46">
        <v>2694.94220855</v>
      </c>
      <c r="I1128" s="48">
        <v>3.8696068160735199E-4</v>
      </c>
      <c r="J1128" s="46">
        <f t="shared" ref="J1128:J1133" si="446">C1128/H1128*100000</f>
        <v>6271.0064603177361</v>
      </c>
      <c r="K1128" s="46">
        <f t="shared" ref="K1128:K1133" si="447">E1128/H1128*100000</f>
        <v>185.5327355123591</v>
      </c>
      <c r="L1128" s="46">
        <f t="shared" ref="L1128:L1133" si="448">D1128/H1128*100000</f>
        <v>296.85237681977452</v>
      </c>
    </row>
    <row r="1129" spans="1:15" x14ac:dyDescent="0.35">
      <c r="A1129" s="115">
        <v>44335</v>
      </c>
      <c r="B1129" s="179" t="s">
        <v>583</v>
      </c>
      <c r="C1129" s="179">
        <v>577</v>
      </c>
      <c r="D1129" s="179">
        <v>11</v>
      </c>
      <c r="E1129" s="179">
        <v>11</v>
      </c>
      <c r="F1129" s="132">
        <f t="shared" ref="F1129:F1135" si="449">A1129-17</f>
        <v>44318</v>
      </c>
      <c r="G1129" s="132">
        <f t="shared" ref="G1129:G1135" si="450">A1129-4</f>
        <v>44331</v>
      </c>
      <c r="H1129" s="46">
        <v>11643.810777709999</v>
      </c>
      <c r="I1129" s="48">
        <v>1.6719085629201525E-3</v>
      </c>
      <c r="J1129" s="46">
        <f t="shared" si="446"/>
        <v>4955.422335654609</v>
      </c>
      <c r="K1129" s="46">
        <f t="shared" si="447"/>
        <v>94.470789761179731</v>
      </c>
      <c r="L1129" s="46">
        <f t="shared" si="448"/>
        <v>94.470789761179731</v>
      </c>
    </row>
    <row r="1130" spans="1:15" x14ac:dyDescent="0.35">
      <c r="A1130" s="115">
        <v>44335</v>
      </c>
      <c r="B1130" s="179" t="s">
        <v>590</v>
      </c>
      <c r="C1130" s="179">
        <v>267856</v>
      </c>
      <c r="D1130" s="179">
        <v>11367</v>
      </c>
      <c r="E1130" s="179">
        <v>12992</v>
      </c>
      <c r="F1130" s="132">
        <f t="shared" si="449"/>
        <v>44318</v>
      </c>
      <c r="G1130" s="132">
        <f t="shared" si="450"/>
        <v>44331</v>
      </c>
      <c r="H1130" s="46">
        <v>4955521.0762956496</v>
      </c>
      <c r="I1130" s="48">
        <v>0.71155210947351399</v>
      </c>
      <c r="J1130" s="46">
        <f t="shared" si="446"/>
        <v>5405.2035270572933</v>
      </c>
      <c r="K1130" s="46">
        <f t="shared" si="447"/>
        <v>262.17222770267739</v>
      </c>
      <c r="L1130" s="46">
        <f t="shared" si="448"/>
        <v>229.38051972724244</v>
      </c>
    </row>
    <row r="1131" spans="1:15" x14ac:dyDescent="0.35">
      <c r="A1131" s="115">
        <v>44335</v>
      </c>
      <c r="B1131" s="179" t="s">
        <v>589</v>
      </c>
      <c r="C1131" s="179">
        <v>41990</v>
      </c>
      <c r="D1131" s="179">
        <v>2023</v>
      </c>
      <c r="E1131" s="179">
        <v>1161</v>
      </c>
      <c r="F1131" s="132">
        <f t="shared" si="449"/>
        <v>44318</v>
      </c>
      <c r="G1131" s="132">
        <f t="shared" si="450"/>
        <v>44331</v>
      </c>
      <c r="H1131" s="46">
        <v>509227.92784363002</v>
      </c>
      <c r="I1131" s="48">
        <v>7.3118891168316713E-2</v>
      </c>
      <c r="J1131" s="46">
        <f t="shared" si="446"/>
        <v>8245.8164024526905</v>
      </c>
      <c r="K1131" s="46">
        <f t="shared" si="447"/>
        <v>227.99220869844191</v>
      </c>
      <c r="L1131" s="46">
        <f t="shared" si="448"/>
        <v>397.26807768901637</v>
      </c>
    </row>
    <row r="1132" spans="1:15" x14ac:dyDescent="0.35">
      <c r="A1132" s="115">
        <v>44335</v>
      </c>
      <c r="B1132" s="179" t="s">
        <v>588</v>
      </c>
      <c r="C1132" s="179">
        <v>151047</v>
      </c>
      <c r="D1132" s="179">
        <v>3388</v>
      </c>
      <c r="E1132" s="179">
        <v>1528</v>
      </c>
      <c r="F1132" s="132">
        <f t="shared" si="449"/>
        <v>44318</v>
      </c>
      <c r="G1132" s="132">
        <f t="shared" si="450"/>
        <v>44331</v>
      </c>
      <c r="H1132" s="46">
        <v>859094.84590376006</v>
      </c>
      <c r="I1132" s="48">
        <v>0.12335549388836337</v>
      </c>
      <c r="J1132" s="46">
        <f t="shared" si="446"/>
        <v>17582.109905583231</v>
      </c>
      <c r="K1132" s="46">
        <f t="shared" si="447"/>
        <v>177.86161880561136</v>
      </c>
      <c r="L1132" s="46">
        <f t="shared" si="448"/>
        <v>394.36856316322729</v>
      </c>
    </row>
    <row r="1133" spans="1:15" x14ac:dyDescent="0.35">
      <c r="A1133" s="115">
        <v>44335</v>
      </c>
      <c r="B1133" s="179" t="s">
        <v>587</v>
      </c>
      <c r="C1133" s="179">
        <v>20206</v>
      </c>
      <c r="D1133" s="179">
        <v>796</v>
      </c>
      <c r="E1133" s="179">
        <v>450</v>
      </c>
      <c r="F1133" s="132">
        <f t="shared" si="449"/>
        <v>44318</v>
      </c>
      <c r="G1133" s="132">
        <f t="shared" si="450"/>
        <v>44331</v>
      </c>
      <c r="H1133" s="46">
        <v>492858.33534902002</v>
      </c>
      <c r="I1133" s="48">
        <v>7.0768418253071133E-2</v>
      </c>
      <c r="J1133" s="46">
        <f t="shared" si="446"/>
        <v>4099.7581963772654</v>
      </c>
      <c r="K1133" s="46">
        <f t="shared" si="447"/>
        <v>91.304126911302063</v>
      </c>
      <c r="L1133" s="46">
        <f t="shared" si="448"/>
        <v>161.50685560310322</v>
      </c>
    </row>
    <row r="1134" spans="1:15" x14ac:dyDescent="0.35">
      <c r="A1134" s="115">
        <v>44335</v>
      </c>
      <c r="B1134" s="179" t="s">
        <v>586</v>
      </c>
      <c r="C1134" s="179">
        <v>63700</v>
      </c>
      <c r="D1134" s="179">
        <v>2263</v>
      </c>
      <c r="E1134" s="179">
        <v>1581</v>
      </c>
      <c r="F1134" s="132">
        <f t="shared" si="449"/>
        <v>44318</v>
      </c>
      <c r="G1134" s="132">
        <f t="shared" si="450"/>
        <v>44331</v>
      </c>
    </row>
    <row r="1135" spans="1:15" x14ac:dyDescent="0.35">
      <c r="A1135" s="115">
        <v>44335</v>
      </c>
      <c r="B1135" s="179" t="s">
        <v>585</v>
      </c>
      <c r="C1135" s="179">
        <v>157747</v>
      </c>
      <c r="D1135" s="179">
        <v>1718</v>
      </c>
      <c r="E1135" s="179">
        <v>66</v>
      </c>
      <c r="F1135" s="132">
        <f t="shared" si="449"/>
        <v>44318</v>
      </c>
      <c r="G1135" s="132">
        <f t="shared" si="450"/>
        <v>44331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5"/>
  <sheetViews>
    <sheetView workbookViewId="0">
      <pane ySplit="1" topLeftCell="A114" activePane="bottomLeft" state="frozen"/>
      <selection activeCell="F21" sqref="F21:G34"/>
      <selection pane="bottomLeft" activeCell="D127" sqref="D127"/>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6" bestFit="1" customWidth="1"/>
    <col min="10" max="10" width="21.81640625" style="46" bestFit="1" customWidth="1"/>
    <col min="11" max="11" width="23" style="46" bestFit="1" customWidth="1"/>
    <col min="12" max="12" width="23.54296875" style="46" bestFit="1" customWidth="1"/>
    <col min="13" max="13" width="24.1796875" style="46" bestFit="1" customWidth="1"/>
    <col min="14" max="14" width="9.1796875" style="46"/>
    <col min="15" max="16384" width="9.1796875" style="30"/>
  </cols>
  <sheetData>
    <row r="1" spans="1:14" s="32" customFormat="1" x14ac:dyDescent="0.35">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35">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35">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35">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35">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35">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35">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35">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35">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35">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35">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35">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35">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35">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35">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35">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35">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35">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35">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35">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35">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35">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35">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35">
      <c r="A24" s="31">
        <v>44131</v>
      </c>
      <c r="B24" s="30" t="s">
        <v>508</v>
      </c>
      <c r="C24" s="33">
        <v>6359</v>
      </c>
      <c r="G24" s="31">
        <f t="shared" si="0"/>
        <v>44114</v>
      </c>
      <c r="H24" s="31">
        <f t="shared" si="1"/>
        <v>44127</v>
      </c>
      <c r="I24" s="46">
        <v>3582833.32760067</v>
      </c>
      <c r="J24" s="46">
        <f t="shared" si="3"/>
        <v>0.51445096749582853</v>
      </c>
      <c r="K24" s="46">
        <f t="shared" si="2"/>
        <v>177.48523078126149</v>
      </c>
    </row>
    <row r="25" spans="1:12" x14ac:dyDescent="0.35">
      <c r="A25" s="31">
        <v>44131</v>
      </c>
      <c r="B25" s="30" t="s">
        <v>510</v>
      </c>
      <c r="C25" s="33">
        <v>5938</v>
      </c>
      <c r="G25" s="31">
        <f t="shared" si="0"/>
        <v>44114</v>
      </c>
      <c r="H25" s="31">
        <f t="shared" si="1"/>
        <v>44127</v>
      </c>
      <c r="I25" s="46">
        <v>3381549.1966283699</v>
      </c>
      <c r="J25" s="46">
        <f t="shared" si="3"/>
        <v>0.48554903250417142</v>
      </c>
      <c r="K25" s="46">
        <f t="shared" si="2"/>
        <v>175.59998848813385</v>
      </c>
    </row>
    <row r="26" spans="1:12" x14ac:dyDescent="0.35">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35">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35">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35">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35">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35">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35">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35">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35">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35">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35">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35">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35">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35">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35">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35">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592</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592</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592</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592</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592</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592</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592</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592</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592</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592</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592</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592</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592</v>
      </c>
      <c r="C93" s="33">
        <v>155</v>
      </c>
      <c r="D93" s="33">
        <v>4</v>
      </c>
      <c r="E93" s="30">
        <v>0</v>
      </c>
      <c r="F93" s="30">
        <v>0</v>
      </c>
      <c r="G93" s="31">
        <f t="shared" si="27"/>
        <v>44262</v>
      </c>
      <c r="H93" s="31">
        <f t="shared" si="28"/>
        <v>44275</v>
      </c>
    </row>
    <row r="94" spans="1:14" x14ac:dyDescent="0.35">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35">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35">
      <c r="A96" s="115">
        <v>44286</v>
      </c>
      <c r="B96" s="30" t="s">
        <v>505</v>
      </c>
      <c r="C96" s="33">
        <v>5</v>
      </c>
      <c r="D96" s="33" t="s">
        <v>504</v>
      </c>
      <c r="E96" s="33">
        <v>0</v>
      </c>
      <c r="F96" s="33">
        <v>0</v>
      </c>
      <c r="G96" s="31">
        <f t="shared" si="27"/>
        <v>44269</v>
      </c>
      <c r="H96" s="31">
        <f t="shared" si="28"/>
        <v>44282</v>
      </c>
    </row>
    <row r="97" spans="1:14" x14ac:dyDescent="0.35">
      <c r="A97" s="115">
        <v>44286</v>
      </c>
      <c r="B97" s="30" t="s">
        <v>592</v>
      </c>
      <c r="C97" s="33">
        <v>192</v>
      </c>
      <c r="D97" s="33">
        <v>4</v>
      </c>
      <c r="E97" s="33">
        <v>0</v>
      </c>
      <c r="F97" s="33">
        <v>1</v>
      </c>
      <c r="G97" s="31">
        <f t="shared" si="27"/>
        <v>44269</v>
      </c>
      <c r="H97" s="31">
        <f t="shared" si="28"/>
        <v>44282</v>
      </c>
    </row>
    <row r="98" spans="1:14" s="122" customFormat="1" x14ac:dyDescent="0.35">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35">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35">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35">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35">
      <c r="A102" s="115">
        <v>44300</v>
      </c>
      <c r="B102" s="131" t="s">
        <v>508</v>
      </c>
      <c r="C102" s="125">
        <v>14880</v>
      </c>
      <c r="D102" s="125">
        <v>9033</v>
      </c>
      <c r="E102" s="125">
        <v>120</v>
      </c>
      <c r="F102" s="125">
        <v>61</v>
      </c>
      <c r="G102" s="132">
        <f t="shared" ref="G102:G105" si="51">A102-17</f>
        <v>44283</v>
      </c>
      <c r="H102" s="132">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35">
      <c r="A103" s="115">
        <v>44300</v>
      </c>
      <c r="B103" s="131" t="s">
        <v>510</v>
      </c>
      <c r="C103" s="125">
        <v>14809</v>
      </c>
      <c r="D103" s="125">
        <v>8389</v>
      </c>
      <c r="E103" s="125">
        <v>136</v>
      </c>
      <c r="F103" s="125">
        <v>64</v>
      </c>
      <c r="G103" s="132">
        <f t="shared" si="51"/>
        <v>44283</v>
      </c>
      <c r="H103" s="132">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35">
      <c r="A104" s="115">
        <v>44300</v>
      </c>
      <c r="B104" s="131" t="s">
        <v>505</v>
      </c>
      <c r="C104" s="125">
        <v>5</v>
      </c>
      <c r="D104" s="125" t="s">
        <v>504</v>
      </c>
      <c r="E104" s="125">
        <v>0</v>
      </c>
      <c r="F104" s="125">
        <v>0</v>
      </c>
      <c r="G104" s="132">
        <f t="shared" si="51"/>
        <v>44283</v>
      </c>
      <c r="H104" s="132">
        <f t="shared" si="52"/>
        <v>44296</v>
      </c>
    </row>
    <row r="105" spans="1:14" x14ac:dyDescent="0.35">
      <c r="A105" s="115">
        <v>44300</v>
      </c>
      <c r="B105" s="131" t="s">
        <v>592</v>
      </c>
      <c r="C105" s="125">
        <v>212</v>
      </c>
      <c r="D105" s="125">
        <v>4</v>
      </c>
      <c r="E105" s="125">
        <v>0</v>
      </c>
      <c r="F105" s="125">
        <v>0</v>
      </c>
      <c r="G105" s="132">
        <f t="shared" si="51"/>
        <v>44283</v>
      </c>
      <c r="H105" s="132">
        <f t="shared" si="52"/>
        <v>44296</v>
      </c>
    </row>
    <row r="106" spans="1:14" x14ac:dyDescent="0.35">
      <c r="A106" s="115">
        <v>44307</v>
      </c>
      <c r="B106" s="131" t="s">
        <v>508</v>
      </c>
      <c r="C106" s="125">
        <v>13419</v>
      </c>
      <c r="D106" s="125">
        <v>9057</v>
      </c>
      <c r="E106" s="125">
        <v>49</v>
      </c>
      <c r="F106" s="125">
        <v>62</v>
      </c>
      <c r="G106" s="132">
        <f t="shared" ref="G106:G109" si="58">A106-17</f>
        <v>44290</v>
      </c>
      <c r="H106" s="132">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35">
      <c r="A107" s="115">
        <v>44307</v>
      </c>
      <c r="B107" s="131" t="s">
        <v>510</v>
      </c>
      <c r="C107" s="125">
        <v>13483</v>
      </c>
      <c r="D107" s="125">
        <v>8436</v>
      </c>
      <c r="E107" s="125">
        <v>94</v>
      </c>
      <c r="F107" s="125">
        <v>53</v>
      </c>
      <c r="G107" s="132">
        <f t="shared" si="58"/>
        <v>44290</v>
      </c>
      <c r="H107" s="132">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35">
      <c r="A108" s="115">
        <v>44307</v>
      </c>
      <c r="B108" s="131" t="s">
        <v>505</v>
      </c>
      <c r="C108" s="125" t="s">
        <v>504</v>
      </c>
      <c r="D108" s="125" t="s">
        <v>504</v>
      </c>
      <c r="E108" s="125">
        <v>0</v>
      </c>
      <c r="F108" s="125">
        <v>0</v>
      </c>
      <c r="G108" s="132">
        <f t="shared" si="58"/>
        <v>44290</v>
      </c>
      <c r="H108" s="132">
        <f t="shared" si="59"/>
        <v>44303</v>
      </c>
    </row>
    <row r="109" spans="1:14" x14ac:dyDescent="0.35">
      <c r="A109" s="115">
        <v>44307</v>
      </c>
      <c r="B109" s="131" t="s">
        <v>592</v>
      </c>
      <c r="C109" s="125">
        <v>191</v>
      </c>
      <c r="D109" s="125">
        <v>4</v>
      </c>
      <c r="E109" s="125">
        <v>0</v>
      </c>
      <c r="F109" s="125">
        <v>0</v>
      </c>
      <c r="G109" s="132">
        <f t="shared" si="58"/>
        <v>44290</v>
      </c>
      <c r="H109" s="132">
        <f t="shared" si="59"/>
        <v>44303</v>
      </c>
    </row>
    <row r="110" spans="1:14" x14ac:dyDescent="0.35">
      <c r="A110" s="115">
        <v>44314</v>
      </c>
      <c r="B110" s="131" t="s">
        <v>508</v>
      </c>
      <c r="C110" s="125">
        <v>11080</v>
      </c>
      <c r="D110" s="125">
        <v>9095</v>
      </c>
      <c r="E110" s="125">
        <v>56</v>
      </c>
      <c r="F110" s="125">
        <v>57</v>
      </c>
      <c r="G110" s="132">
        <f t="shared" ref="G110:G113" si="65">A110-17</f>
        <v>44297</v>
      </c>
      <c r="H110" s="132">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35">
      <c r="A111" s="115">
        <v>44314</v>
      </c>
      <c r="B111" s="131" t="s">
        <v>510</v>
      </c>
      <c r="C111" s="125">
        <v>11025</v>
      </c>
      <c r="D111" s="125">
        <v>8478</v>
      </c>
      <c r="E111" s="125">
        <v>75</v>
      </c>
      <c r="F111" s="125">
        <v>63</v>
      </c>
      <c r="G111" s="132">
        <f t="shared" si="65"/>
        <v>44297</v>
      </c>
      <c r="H111" s="132">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35">
      <c r="A112" s="115">
        <v>44314</v>
      </c>
      <c r="B112" s="131" t="s">
        <v>505</v>
      </c>
      <c r="C112" s="125" t="s">
        <v>504</v>
      </c>
      <c r="D112" s="125" t="s">
        <v>504</v>
      </c>
      <c r="E112" s="125">
        <v>0</v>
      </c>
      <c r="F112" s="125">
        <v>0</v>
      </c>
      <c r="G112" s="132">
        <f t="shared" si="65"/>
        <v>44297</v>
      </c>
      <c r="H112" s="132">
        <f t="shared" si="66"/>
        <v>44310</v>
      </c>
    </row>
    <row r="113" spans="1:14" x14ac:dyDescent="0.35">
      <c r="A113" s="115">
        <v>44314</v>
      </c>
      <c r="B113" s="131" t="s">
        <v>592</v>
      </c>
      <c r="C113" s="125">
        <v>126</v>
      </c>
      <c r="D113" s="125">
        <v>4</v>
      </c>
      <c r="E113" s="125">
        <v>0</v>
      </c>
      <c r="F113" s="125">
        <v>0</v>
      </c>
      <c r="G113" s="132">
        <f t="shared" si="65"/>
        <v>44297</v>
      </c>
      <c r="H113" s="132">
        <f t="shared" si="66"/>
        <v>44310</v>
      </c>
    </row>
    <row r="114" spans="1:14" x14ac:dyDescent="0.35">
      <c r="A114" s="115">
        <v>44321</v>
      </c>
      <c r="B114" s="131" t="s">
        <v>508</v>
      </c>
      <c r="C114" s="125">
        <v>8986</v>
      </c>
      <c r="D114" s="125">
        <v>9121</v>
      </c>
      <c r="E114" s="125">
        <v>57</v>
      </c>
      <c r="F114" s="125">
        <v>47</v>
      </c>
      <c r="G114" s="132">
        <f t="shared" ref="G114:G117" si="72">A114-17</f>
        <v>44304</v>
      </c>
      <c r="H114" s="132">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35">
      <c r="A115" s="115">
        <v>44321</v>
      </c>
      <c r="B115" s="131" t="s">
        <v>510</v>
      </c>
      <c r="C115" s="125">
        <v>8707</v>
      </c>
      <c r="D115" s="125">
        <v>8532</v>
      </c>
      <c r="E115" s="125">
        <v>89</v>
      </c>
      <c r="F115" s="125">
        <v>57</v>
      </c>
      <c r="G115" s="132">
        <f t="shared" si="72"/>
        <v>44304</v>
      </c>
      <c r="H115" s="132">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35">
      <c r="A116" s="115">
        <v>44321</v>
      </c>
      <c r="B116" s="131" t="s">
        <v>505</v>
      </c>
      <c r="C116" s="125" t="s">
        <v>504</v>
      </c>
      <c r="D116" s="125" t="s">
        <v>504</v>
      </c>
      <c r="E116" s="125">
        <v>0</v>
      </c>
      <c r="F116" s="125">
        <v>0</v>
      </c>
      <c r="G116" s="132">
        <f t="shared" si="72"/>
        <v>44304</v>
      </c>
      <c r="H116" s="132">
        <f t="shared" si="73"/>
        <v>44317</v>
      </c>
    </row>
    <row r="117" spans="1:14" x14ac:dyDescent="0.35">
      <c r="A117" s="115">
        <v>44321</v>
      </c>
      <c r="B117" s="131" t="s">
        <v>592</v>
      </c>
      <c r="C117" s="125">
        <v>106</v>
      </c>
      <c r="D117" s="125">
        <v>4</v>
      </c>
      <c r="E117" s="125">
        <v>0</v>
      </c>
      <c r="F117" s="125">
        <v>1</v>
      </c>
      <c r="G117" s="132">
        <f t="shared" si="72"/>
        <v>44304</v>
      </c>
      <c r="H117" s="132">
        <f t="shared" si="73"/>
        <v>44317</v>
      </c>
    </row>
    <row r="118" spans="1:14" s="171" customFormat="1" x14ac:dyDescent="0.35">
      <c r="A118" s="115">
        <v>44328</v>
      </c>
      <c r="B118" s="171" t="s">
        <v>508</v>
      </c>
      <c r="C118" s="125">
        <v>7093</v>
      </c>
      <c r="D118" s="125">
        <v>9141</v>
      </c>
      <c r="E118" s="125">
        <v>46</v>
      </c>
      <c r="F118" s="125">
        <v>56</v>
      </c>
      <c r="G118" s="132">
        <f t="shared" ref="G118:G121" si="79">A118-17</f>
        <v>44311</v>
      </c>
      <c r="H118" s="132">
        <f t="shared" ref="H118:H121" si="80">A118-4</f>
        <v>44324</v>
      </c>
      <c r="I118" s="46">
        <v>3582833.32760067</v>
      </c>
      <c r="J118" s="46">
        <f t="shared" ref="J118:J119" si="81">I118/6964382.52422904</f>
        <v>0.51445096749582853</v>
      </c>
      <c r="K118" s="46">
        <f>C118/I118*100000</f>
        <v>197.97181033676486</v>
      </c>
      <c r="L118" s="46">
        <f t="shared" ref="L118:L119" si="82">D118/I118*100000</f>
        <v>255.13327481860534</v>
      </c>
      <c r="M118" s="46">
        <f t="shared" ref="M118:M119" si="83">E118/I118*100000</f>
        <v>1.2839000811350887</v>
      </c>
      <c r="N118" s="46">
        <f t="shared" ref="N118:N119" si="84">F118/I118*100000</f>
        <v>1.5630087944253253</v>
      </c>
    </row>
    <row r="119" spans="1:14" s="171" customFormat="1" x14ac:dyDescent="0.35">
      <c r="A119" s="115">
        <v>44328</v>
      </c>
      <c r="B119" s="171" t="s">
        <v>510</v>
      </c>
      <c r="C119" s="125">
        <v>6800</v>
      </c>
      <c r="D119" s="125">
        <v>8562</v>
      </c>
      <c r="E119" s="125">
        <v>84</v>
      </c>
      <c r="F119" s="125">
        <v>51</v>
      </c>
      <c r="G119" s="132">
        <f t="shared" si="79"/>
        <v>44311</v>
      </c>
      <c r="H119" s="132">
        <f t="shared" si="80"/>
        <v>44324</v>
      </c>
      <c r="I119" s="46">
        <v>3381549.1966283699</v>
      </c>
      <c r="J119" s="46">
        <f t="shared" si="81"/>
        <v>0.48554903250417142</v>
      </c>
      <c r="K119" s="46">
        <f t="shared" ref="K119" si="85">C119/I119*100000</f>
        <v>201.09126334107614</v>
      </c>
      <c r="L119" s="46">
        <f t="shared" si="82"/>
        <v>253.19755834210204</v>
      </c>
      <c r="M119" s="46">
        <f t="shared" si="83"/>
        <v>2.4840685471544703</v>
      </c>
      <c r="N119" s="46">
        <f t="shared" si="84"/>
        <v>1.5081844750580711</v>
      </c>
    </row>
    <row r="120" spans="1:14" s="171" customFormat="1" x14ac:dyDescent="0.35">
      <c r="A120" s="115">
        <v>44328</v>
      </c>
      <c r="B120" s="171" t="s">
        <v>505</v>
      </c>
      <c r="C120" s="125" t="s">
        <v>504</v>
      </c>
      <c r="D120" s="125" t="s">
        <v>504</v>
      </c>
      <c r="E120" s="125">
        <v>0</v>
      </c>
      <c r="F120" s="125">
        <v>0</v>
      </c>
      <c r="G120" s="132">
        <f t="shared" si="79"/>
        <v>44311</v>
      </c>
      <c r="H120" s="132">
        <f t="shared" si="80"/>
        <v>44324</v>
      </c>
      <c r="I120" s="46"/>
      <c r="J120" s="46"/>
      <c r="K120" s="46"/>
      <c r="L120" s="46"/>
      <c r="M120" s="46"/>
      <c r="N120" s="46"/>
    </row>
    <row r="121" spans="1:14" s="171" customFormat="1" x14ac:dyDescent="0.35">
      <c r="A121" s="115">
        <v>44328</v>
      </c>
      <c r="B121" s="171" t="s">
        <v>592</v>
      </c>
      <c r="C121" s="125">
        <v>100</v>
      </c>
      <c r="D121" s="125">
        <v>4</v>
      </c>
      <c r="E121" s="125">
        <v>0</v>
      </c>
      <c r="F121" s="125">
        <v>0</v>
      </c>
      <c r="G121" s="132">
        <f t="shared" si="79"/>
        <v>44311</v>
      </c>
      <c r="H121" s="132">
        <f t="shared" si="80"/>
        <v>44324</v>
      </c>
      <c r="I121" s="46"/>
      <c r="J121" s="46"/>
      <c r="K121" s="46"/>
      <c r="L121" s="46"/>
      <c r="M121" s="46"/>
      <c r="N121" s="46"/>
    </row>
    <row r="122" spans="1:14" s="179" customFormat="1" x14ac:dyDescent="0.35">
      <c r="A122" s="115">
        <v>44335</v>
      </c>
      <c r="B122" s="179" t="s">
        <v>508</v>
      </c>
      <c r="C122" s="125">
        <v>5012</v>
      </c>
      <c r="D122" s="125">
        <v>9173</v>
      </c>
      <c r="E122" s="125">
        <v>50</v>
      </c>
      <c r="F122" s="125">
        <v>51</v>
      </c>
      <c r="G122" s="132">
        <f t="shared" ref="G122:G125" si="86">A122-17</f>
        <v>44318</v>
      </c>
      <c r="H122" s="132">
        <f t="shared" ref="H122:H125" si="87">A122-4</f>
        <v>44331</v>
      </c>
      <c r="I122" s="46">
        <v>3582833.32760067</v>
      </c>
      <c r="J122" s="46">
        <f t="shared" ref="J122:J123" si="88">I122/6964382.52422904</f>
        <v>0.51445096749582853</v>
      </c>
      <c r="K122" s="46">
        <f>C122/I122*100000</f>
        <v>139.88928710106663</v>
      </c>
      <c r="L122" s="46">
        <f t="shared" ref="L122:L123" si="89">D122/I122*100000</f>
        <v>256.02642270113409</v>
      </c>
      <c r="M122" s="46">
        <f t="shared" ref="M122:M123" si="90">E122/I122*100000</f>
        <v>1.3955435664511835</v>
      </c>
      <c r="N122" s="46">
        <f t="shared" ref="N122:N123" si="91">F122/I122*100000</f>
        <v>1.423454437780207</v>
      </c>
    </row>
    <row r="123" spans="1:14" s="179" customFormat="1" x14ac:dyDescent="0.35">
      <c r="A123" s="115">
        <v>44335</v>
      </c>
      <c r="B123" s="179" t="s">
        <v>510</v>
      </c>
      <c r="C123" s="125">
        <v>4790</v>
      </c>
      <c r="D123" s="125">
        <v>8615</v>
      </c>
      <c r="E123" s="125">
        <v>77</v>
      </c>
      <c r="F123" s="125">
        <v>44</v>
      </c>
      <c r="G123" s="132">
        <f t="shared" si="86"/>
        <v>44318</v>
      </c>
      <c r="H123" s="132">
        <f t="shared" si="87"/>
        <v>44331</v>
      </c>
      <c r="I123" s="46">
        <v>3381549.1966283699</v>
      </c>
      <c r="J123" s="46">
        <f t="shared" si="88"/>
        <v>0.48554903250417142</v>
      </c>
      <c r="K123" s="46">
        <f t="shared" ref="K123" si="92">C123/I123*100000</f>
        <v>141.65105167702274</v>
      </c>
      <c r="L123" s="46">
        <f t="shared" si="89"/>
        <v>254.76488730637811</v>
      </c>
      <c r="M123" s="46">
        <f t="shared" si="90"/>
        <v>2.2770628348915976</v>
      </c>
      <c r="N123" s="46">
        <f t="shared" si="91"/>
        <v>1.3011787627951985</v>
      </c>
    </row>
    <row r="124" spans="1:14" s="179" customFormat="1" x14ac:dyDescent="0.35">
      <c r="A124" s="115">
        <v>44335</v>
      </c>
      <c r="B124" s="179" t="s">
        <v>505</v>
      </c>
      <c r="C124" s="125">
        <v>0</v>
      </c>
      <c r="D124" s="125" t="s">
        <v>504</v>
      </c>
      <c r="E124" s="125">
        <v>0</v>
      </c>
      <c r="F124" s="125">
        <v>0</v>
      </c>
      <c r="G124" s="132">
        <f t="shared" si="86"/>
        <v>44318</v>
      </c>
      <c r="H124" s="132">
        <f t="shared" si="87"/>
        <v>44331</v>
      </c>
      <c r="I124" s="46"/>
      <c r="J124" s="46"/>
      <c r="K124" s="46"/>
      <c r="L124" s="46"/>
      <c r="M124" s="46"/>
      <c r="N124" s="46"/>
    </row>
    <row r="125" spans="1:14" s="179" customFormat="1" x14ac:dyDescent="0.35">
      <c r="A125" s="115">
        <v>44335</v>
      </c>
      <c r="B125" s="179" t="s">
        <v>592</v>
      </c>
      <c r="C125" s="125">
        <v>60</v>
      </c>
      <c r="D125" s="125">
        <v>5</v>
      </c>
      <c r="E125" s="125">
        <v>1</v>
      </c>
      <c r="F125" s="125">
        <v>0</v>
      </c>
      <c r="G125" s="132">
        <f t="shared" si="86"/>
        <v>44318</v>
      </c>
      <c r="H125" s="132">
        <f t="shared" si="87"/>
        <v>44331</v>
      </c>
      <c r="I125" s="46"/>
      <c r="J125" s="46"/>
      <c r="K125" s="46"/>
      <c r="L125" s="46"/>
      <c r="M125" s="46"/>
      <c r="N125" s="4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52"/>
  <sheetViews>
    <sheetView zoomScale="89" zoomScaleNormal="89" workbookViewId="0">
      <pane ySplit="1" topLeftCell="A341" activePane="bottomLeft" state="frozen"/>
      <selection activeCell="F21" sqref="F21:G34"/>
      <selection pane="bottomLeft" activeCell="E352" sqref="E352"/>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31" customWidth="1"/>
    <col min="8" max="8" width="26.54296875" style="30" bestFit="1" customWidth="1"/>
    <col min="9" max="9" width="26.453125" style="30" bestFit="1" customWidth="1"/>
    <col min="10" max="10" width="59" style="30" bestFit="1" customWidth="1"/>
    <col min="11" max="16384" width="9.1796875" style="30"/>
  </cols>
  <sheetData>
    <row r="1" spans="1:10" s="32" customFormat="1" ht="14.4" x14ac:dyDescent="0.35">
      <c r="A1" s="4" t="s">
        <v>38</v>
      </c>
      <c r="B1" s="32" t="s">
        <v>203</v>
      </c>
      <c r="C1" s="32" t="s">
        <v>201</v>
      </c>
      <c r="D1" s="32" t="s">
        <v>213</v>
      </c>
      <c r="E1" s="32" t="s">
        <v>211</v>
      </c>
      <c r="F1" s="32" t="s">
        <v>1027</v>
      </c>
      <c r="G1" s="32" t="s">
        <v>1028</v>
      </c>
      <c r="H1" s="32" t="s">
        <v>193</v>
      </c>
      <c r="I1" s="32" t="s">
        <v>195</v>
      </c>
      <c r="J1" s="41" t="s">
        <v>209</v>
      </c>
    </row>
    <row r="2" spans="1:10" ht="14.4" x14ac:dyDescent="0.35">
      <c r="A2" s="31">
        <v>43983</v>
      </c>
      <c r="B2" s="30">
        <v>599919</v>
      </c>
      <c r="C2" s="30">
        <v>7066</v>
      </c>
    </row>
    <row r="3" spans="1:10" ht="14.4" x14ac:dyDescent="0.35">
      <c r="A3" s="31">
        <v>43984</v>
      </c>
      <c r="B3" s="30">
        <v>605771</v>
      </c>
      <c r="C3" s="30">
        <v>5852</v>
      </c>
    </row>
    <row r="4" spans="1:10" ht="14.4" x14ac:dyDescent="0.35">
      <c r="A4" s="31">
        <v>43985</v>
      </c>
      <c r="B4" s="30">
        <v>614133</v>
      </c>
      <c r="C4" s="30">
        <v>8362</v>
      </c>
    </row>
    <row r="5" spans="1:10" ht="14.4" x14ac:dyDescent="0.35">
      <c r="A5" s="31">
        <v>43986</v>
      </c>
      <c r="B5" s="30">
        <v>621248</v>
      </c>
      <c r="C5" s="30">
        <v>7115</v>
      </c>
    </row>
    <row r="6" spans="1:10" ht="14.4" x14ac:dyDescent="0.35">
      <c r="A6" s="31">
        <v>43987</v>
      </c>
      <c r="B6" s="30">
        <v>631008</v>
      </c>
      <c r="C6" s="30">
        <v>9760</v>
      </c>
    </row>
    <row r="7" spans="1:10" ht="14.4" x14ac:dyDescent="0.35">
      <c r="A7" s="31">
        <v>43988</v>
      </c>
      <c r="B7" s="30">
        <v>640808</v>
      </c>
      <c r="C7" s="30">
        <v>9840</v>
      </c>
    </row>
    <row r="8" spans="1:10" ht="14.4" x14ac:dyDescent="0.35">
      <c r="A8" s="31">
        <v>43989</v>
      </c>
      <c r="B8" s="30">
        <v>648616</v>
      </c>
      <c r="C8" s="30">
        <v>7808</v>
      </c>
    </row>
    <row r="9" spans="1:10" ht="14.4" x14ac:dyDescent="0.35">
      <c r="A9" s="31">
        <v>43990</v>
      </c>
      <c r="B9" s="30">
        <v>653398</v>
      </c>
      <c r="C9" s="30">
        <v>4782</v>
      </c>
    </row>
    <row r="10" spans="1:10" ht="14.4" x14ac:dyDescent="0.35">
      <c r="A10" s="31">
        <v>43991</v>
      </c>
      <c r="B10" s="30">
        <v>658058</v>
      </c>
      <c r="C10" s="30">
        <v>4660</v>
      </c>
    </row>
    <row r="11" spans="1:10" ht="14.4" x14ac:dyDescent="0.35">
      <c r="A11" s="31">
        <v>43992</v>
      </c>
      <c r="B11" s="30">
        <v>668092</v>
      </c>
      <c r="C11" s="30">
        <v>10034</v>
      </c>
    </row>
    <row r="12" spans="1:10" ht="14.4" x14ac:dyDescent="0.35">
      <c r="A12" s="31">
        <v>43993</v>
      </c>
      <c r="B12" s="30">
        <v>678925</v>
      </c>
      <c r="C12" s="30">
        <v>10833</v>
      </c>
    </row>
    <row r="13" spans="1:10" ht="14.4" x14ac:dyDescent="0.35">
      <c r="A13" s="31">
        <v>43994</v>
      </c>
      <c r="B13" s="30">
        <v>689111</v>
      </c>
      <c r="C13" s="30">
        <v>10186</v>
      </c>
    </row>
    <row r="14" spans="1:10" ht="14.4" x14ac:dyDescent="0.35">
      <c r="A14" s="31">
        <v>43995</v>
      </c>
      <c r="B14" s="30">
        <v>699271</v>
      </c>
      <c r="C14" s="30">
        <v>10160</v>
      </c>
    </row>
    <row r="15" spans="1:10" ht="14.4" x14ac:dyDescent="0.35">
      <c r="A15" s="31">
        <v>43996</v>
      </c>
      <c r="B15" s="30">
        <v>708383</v>
      </c>
      <c r="C15" s="30">
        <v>9112</v>
      </c>
    </row>
    <row r="16" spans="1:10" ht="14.4" x14ac:dyDescent="0.35">
      <c r="A16" s="31">
        <v>43997</v>
      </c>
      <c r="B16" s="30">
        <v>712875</v>
      </c>
      <c r="C16" s="30">
        <v>4492</v>
      </c>
      <c r="D16" s="30">
        <v>894616</v>
      </c>
    </row>
    <row r="17" spans="1:5" ht="14.4" x14ac:dyDescent="0.35">
      <c r="A17" s="31">
        <v>43998</v>
      </c>
      <c r="B17" s="30">
        <v>719236</v>
      </c>
      <c r="C17" s="30">
        <v>6361</v>
      </c>
      <c r="D17" s="30">
        <v>903422</v>
      </c>
      <c r="E17" s="30">
        <v>8806</v>
      </c>
    </row>
    <row r="18" spans="1:5" ht="14.4" x14ac:dyDescent="0.35">
      <c r="A18" s="31">
        <v>43999</v>
      </c>
      <c r="B18" s="30">
        <v>727549</v>
      </c>
      <c r="C18" s="30">
        <v>8313</v>
      </c>
      <c r="D18" s="30">
        <v>914751</v>
      </c>
      <c r="E18" s="30">
        <v>11329</v>
      </c>
    </row>
    <row r="19" spans="1:5" ht="14.4" x14ac:dyDescent="0.35">
      <c r="A19" s="31">
        <v>44000</v>
      </c>
      <c r="B19" s="30">
        <v>736691</v>
      </c>
      <c r="C19" s="30">
        <v>9142</v>
      </c>
      <c r="D19" s="30">
        <v>926804</v>
      </c>
      <c r="E19" s="30">
        <v>12053</v>
      </c>
    </row>
    <row r="20" spans="1:5" ht="14.4" x14ac:dyDescent="0.35">
      <c r="A20" s="31">
        <v>44001</v>
      </c>
      <c r="B20" s="30">
        <v>746162</v>
      </c>
      <c r="C20" s="30">
        <v>9471</v>
      </c>
      <c r="D20" s="30">
        <v>939352</v>
      </c>
      <c r="E20" s="30">
        <v>12548</v>
      </c>
    </row>
    <row r="21" spans="1:5" ht="14.4" x14ac:dyDescent="0.35">
      <c r="A21" s="31">
        <v>44002</v>
      </c>
      <c r="B21" s="30">
        <v>760229</v>
      </c>
      <c r="C21" s="30">
        <v>14067</v>
      </c>
      <c r="D21" s="30">
        <v>956716</v>
      </c>
      <c r="E21" s="30">
        <v>17364</v>
      </c>
    </row>
    <row r="22" spans="1:5" ht="14.4" x14ac:dyDescent="0.35">
      <c r="A22" s="31">
        <v>44003</v>
      </c>
      <c r="B22" s="30">
        <v>768592</v>
      </c>
      <c r="C22" s="30">
        <v>8363</v>
      </c>
      <c r="D22" s="30">
        <v>966551</v>
      </c>
      <c r="E22" s="30">
        <v>9835</v>
      </c>
    </row>
    <row r="23" spans="1:5" ht="14.4" x14ac:dyDescent="0.35">
      <c r="A23" s="31">
        <v>44004</v>
      </c>
      <c r="B23" s="30">
        <v>775322</v>
      </c>
      <c r="C23" s="30">
        <v>6730</v>
      </c>
      <c r="D23" s="30">
        <v>975415</v>
      </c>
      <c r="E23" s="30">
        <v>8864</v>
      </c>
    </row>
    <row r="24" spans="1:5" ht="14.4" x14ac:dyDescent="0.35">
      <c r="A24" s="31">
        <v>44005</v>
      </c>
      <c r="B24" s="30">
        <v>782854</v>
      </c>
      <c r="C24" s="30">
        <v>7532</v>
      </c>
      <c r="D24" s="30">
        <v>985711</v>
      </c>
      <c r="E24" s="30">
        <v>10296</v>
      </c>
    </row>
    <row r="25" spans="1:5" ht="14.4" x14ac:dyDescent="0.35">
      <c r="A25" s="31">
        <v>44006</v>
      </c>
      <c r="B25" s="30">
        <v>790223</v>
      </c>
      <c r="C25" s="30">
        <v>7369</v>
      </c>
      <c r="D25" s="30">
        <v>995705</v>
      </c>
      <c r="E25" s="30">
        <v>9994</v>
      </c>
    </row>
    <row r="26" spans="1:5" ht="14.4" x14ac:dyDescent="0.35">
      <c r="A26" s="31">
        <v>44007</v>
      </c>
      <c r="B26" s="30">
        <v>800541</v>
      </c>
      <c r="C26" s="30">
        <v>10318</v>
      </c>
      <c r="D26" s="30">
        <v>1009203</v>
      </c>
      <c r="E26" s="30">
        <v>13498</v>
      </c>
    </row>
    <row r="27" spans="1:5" ht="14.4" x14ac:dyDescent="0.35">
      <c r="A27" s="31">
        <v>44008</v>
      </c>
      <c r="B27" s="30">
        <v>809086</v>
      </c>
      <c r="C27" s="30">
        <v>8545</v>
      </c>
      <c r="D27" s="30">
        <v>1020867</v>
      </c>
      <c r="E27" s="30">
        <v>11664</v>
      </c>
    </row>
    <row r="28" spans="1:5" ht="14.4" x14ac:dyDescent="0.35">
      <c r="A28" s="31">
        <v>44009</v>
      </c>
      <c r="B28" s="30">
        <v>821275</v>
      </c>
      <c r="C28" s="30">
        <v>12189</v>
      </c>
      <c r="D28" s="30">
        <v>1036832</v>
      </c>
      <c r="E28" s="30">
        <v>15965</v>
      </c>
    </row>
    <row r="29" spans="1:5" ht="14.4" x14ac:dyDescent="0.35">
      <c r="A29" s="31">
        <v>44010</v>
      </c>
      <c r="B29" s="30">
        <v>830666</v>
      </c>
      <c r="C29" s="30">
        <v>9391</v>
      </c>
      <c r="D29" s="30">
        <v>1048942</v>
      </c>
      <c r="E29" s="30">
        <v>12110</v>
      </c>
    </row>
    <row r="30" spans="1:5" ht="14.4" x14ac:dyDescent="0.35">
      <c r="A30" s="31">
        <v>44011</v>
      </c>
      <c r="B30" s="30">
        <v>837147</v>
      </c>
      <c r="C30" s="30">
        <v>6481</v>
      </c>
      <c r="D30" s="30">
        <v>1057932</v>
      </c>
      <c r="E30" s="30">
        <v>8990</v>
      </c>
    </row>
    <row r="31" spans="1:5" ht="14.4" x14ac:dyDescent="0.35">
      <c r="A31" s="31">
        <v>44012</v>
      </c>
      <c r="B31" s="30">
        <v>842960</v>
      </c>
      <c r="C31" s="30">
        <v>5813</v>
      </c>
      <c r="D31" s="30">
        <v>1066060</v>
      </c>
      <c r="E31" s="30">
        <v>8128</v>
      </c>
    </row>
    <row r="32" spans="1:5" ht="14.4" x14ac:dyDescent="0.35">
      <c r="A32" s="31">
        <v>44013</v>
      </c>
      <c r="B32" s="30">
        <v>853150</v>
      </c>
      <c r="C32" s="30">
        <v>10190</v>
      </c>
      <c r="D32" s="30">
        <v>1079648</v>
      </c>
      <c r="E32" s="30">
        <v>13588</v>
      </c>
    </row>
    <row r="33" spans="1:5" ht="14.4" x14ac:dyDescent="0.35">
      <c r="A33" s="31">
        <v>44014</v>
      </c>
      <c r="B33" s="30">
        <v>860936</v>
      </c>
      <c r="C33" s="30">
        <v>7786</v>
      </c>
      <c r="D33" s="30">
        <v>1090482</v>
      </c>
      <c r="E33" s="30">
        <v>10834</v>
      </c>
    </row>
    <row r="34" spans="1:5" ht="14.4" x14ac:dyDescent="0.35">
      <c r="A34" s="31">
        <v>44015</v>
      </c>
      <c r="B34" s="30">
        <v>872380</v>
      </c>
      <c r="C34" s="30">
        <v>11444</v>
      </c>
      <c r="D34" s="30">
        <v>1105013</v>
      </c>
      <c r="E34" s="30">
        <v>14531</v>
      </c>
    </row>
    <row r="35" spans="1:5" ht="14.4" x14ac:dyDescent="0.35">
      <c r="A35" s="31">
        <v>44016</v>
      </c>
      <c r="B35" s="30">
        <v>880320</v>
      </c>
      <c r="C35" s="30">
        <v>7940</v>
      </c>
      <c r="D35" s="30">
        <v>1116271</v>
      </c>
      <c r="E35" s="30">
        <v>11258</v>
      </c>
    </row>
    <row r="36" spans="1:5" ht="14.4" x14ac:dyDescent="0.35">
      <c r="A36" s="31">
        <v>44017</v>
      </c>
      <c r="B36" s="30">
        <v>886213</v>
      </c>
      <c r="C36" s="30">
        <v>5893</v>
      </c>
      <c r="D36" s="30">
        <v>1124217</v>
      </c>
      <c r="E36" s="30">
        <v>7946</v>
      </c>
    </row>
    <row r="37" spans="1:5" ht="14.4" x14ac:dyDescent="0.35">
      <c r="A37" s="31">
        <v>44018</v>
      </c>
      <c r="B37" s="30">
        <v>893939</v>
      </c>
      <c r="C37" s="30">
        <v>7726</v>
      </c>
      <c r="D37" s="30">
        <v>1134568</v>
      </c>
      <c r="E37" s="30">
        <v>10351</v>
      </c>
    </row>
    <row r="38" spans="1:5" ht="14.4" x14ac:dyDescent="0.35">
      <c r="A38" s="31">
        <v>44019</v>
      </c>
      <c r="B38" s="30">
        <v>901221</v>
      </c>
      <c r="C38" s="30">
        <v>7282</v>
      </c>
      <c r="D38" s="30">
        <v>1144367</v>
      </c>
      <c r="E38" s="30">
        <v>9799</v>
      </c>
    </row>
    <row r="39" spans="1:5" ht="14.4" x14ac:dyDescent="0.35">
      <c r="A39" s="31">
        <v>44020</v>
      </c>
      <c r="B39" s="30">
        <v>910354</v>
      </c>
      <c r="C39" s="30">
        <v>9133</v>
      </c>
      <c r="D39" s="30">
        <v>1157023</v>
      </c>
      <c r="E39" s="30">
        <v>12656</v>
      </c>
    </row>
    <row r="40" spans="1:5" ht="14.4" x14ac:dyDescent="0.35">
      <c r="A40" s="31">
        <v>44021</v>
      </c>
      <c r="B40" s="30">
        <v>920002</v>
      </c>
      <c r="C40" s="30">
        <v>9648</v>
      </c>
      <c r="D40" s="30">
        <v>1171180</v>
      </c>
      <c r="E40" s="30">
        <v>14157</v>
      </c>
    </row>
    <row r="41" spans="1:5" ht="14.4" x14ac:dyDescent="0.35">
      <c r="A41" s="31">
        <v>44022</v>
      </c>
      <c r="B41" s="30">
        <v>932796</v>
      </c>
      <c r="C41" s="30">
        <v>12794</v>
      </c>
      <c r="D41" s="30">
        <v>1187832</v>
      </c>
      <c r="E41" s="30">
        <v>16652</v>
      </c>
    </row>
    <row r="42" spans="1:5" ht="14.4" x14ac:dyDescent="0.35">
      <c r="A42" s="31">
        <v>44023</v>
      </c>
      <c r="B42" s="30">
        <v>940393</v>
      </c>
      <c r="C42" s="30">
        <v>7597</v>
      </c>
      <c r="D42" s="30">
        <v>1199411</v>
      </c>
      <c r="E42" s="30">
        <v>11579</v>
      </c>
    </row>
    <row r="43" spans="1:5" ht="14.4" x14ac:dyDescent="0.35">
      <c r="A43" s="31">
        <v>44024</v>
      </c>
      <c r="B43" s="30">
        <v>951512</v>
      </c>
      <c r="C43" s="30">
        <v>11119</v>
      </c>
      <c r="D43" s="30">
        <v>1213914</v>
      </c>
      <c r="E43" s="30">
        <v>14503</v>
      </c>
    </row>
    <row r="44" spans="1:5" ht="14.4" x14ac:dyDescent="0.35">
      <c r="A44" s="31">
        <v>44025</v>
      </c>
      <c r="B44" s="30">
        <v>960099</v>
      </c>
      <c r="C44" s="30">
        <v>8587</v>
      </c>
      <c r="D44" s="30">
        <v>1225332</v>
      </c>
      <c r="E44" s="30">
        <v>11418</v>
      </c>
    </row>
    <row r="45" spans="1:5" ht="14.4" x14ac:dyDescent="0.35">
      <c r="A45" s="31">
        <v>44026</v>
      </c>
      <c r="B45" s="30">
        <v>972070</v>
      </c>
      <c r="C45" s="30">
        <v>11971</v>
      </c>
      <c r="D45" s="30">
        <v>1241465</v>
      </c>
      <c r="E45" s="30">
        <v>16133</v>
      </c>
    </row>
    <row r="46" spans="1:5" ht="14.4" x14ac:dyDescent="0.35">
      <c r="A46" s="31">
        <v>44027</v>
      </c>
      <c r="B46" s="30">
        <v>982494</v>
      </c>
      <c r="C46" s="30">
        <v>10424</v>
      </c>
      <c r="D46" s="30">
        <v>1256303</v>
      </c>
      <c r="E46" s="30">
        <v>14838</v>
      </c>
    </row>
    <row r="47" spans="1:5" ht="14.4" x14ac:dyDescent="0.35">
      <c r="A47" s="31">
        <v>44028</v>
      </c>
      <c r="B47" s="30">
        <v>995374</v>
      </c>
      <c r="C47" s="30">
        <v>12880</v>
      </c>
      <c r="D47" s="30">
        <v>1274585</v>
      </c>
      <c r="E47" s="30">
        <v>18282</v>
      </c>
    </row>
    <row r="48" spans="1:5" ht="14.4" x14ac:dyDescent="0.35">
      <c r="A48" s="31">
        <v>44029</v>
      </c>
      <c r="B48" s="30">
        <v>1008195</v>
      </c>
      <c r="C48" s="30">
        <v>12821</v>
      </c>
      <c r="D48" s="30">
        <v>1293162</v>
      </c>
      <c r="E48" s="30">
        <v>18577</v>
      </c>
    </row>
    <row r="49" spans="1:5" ht="14.4" x14ac:dyDescent="0.35">
      <c r="A49" s="31">
        <v>44030</v>
      </c>
      <c r="B49" s="30">
        <v>1020259</v>
      </c>
      <c r="C49" s="30">
        <v>12064</v>
      </c>
      <c r="D49" s="30">
        <v>1309804</v>
      </c>
      <c r="E49" s="30">
        <v>16642</v>
      </c>
    </row>
    <row r="50" spans="1:5" ht="14.4" x14ac:dyDescent="0.35">
      <c r="A50" s="31">
        <v>44031</v>
      </c>
      <c r="B50" s="30">
        <v>1033883</v>
      </c>
      <c r="C50" s="30">
        <v>13624</v>
      </c>
      <c r="D50" s="30">
        <v>1328399</v>
      </c>
      <c r="E50" s="30">
        <v>18595</v>
      </c>
    </row>
    <row r="51" spans="1:5" ht="14.4" x14ac:dyDescent="0.35">
      <c r="A51" s="31">
        <v>44032</v>
      </c>
      <c r="B51" s="30">
        <v>1044548</v>
      </c>
      <c r="C51" s="30">
        <v>10665</v>
      </c>
      <c r="D51" s="30">
        <v>1342652</v>
      </c>
      <c r="E51" s="30">
        <v>14253</v>
      </c>
    </row>
    <row r="52" spans="1:5" ht="14.4" x14ac:dyDescent="0.35">
      <c r="A52" s="31">
        <v>44033</v>
      </c>
      <c r="B52" s="30">
        <v>1052369</v>
      </c>
      <c r="C52" s="30">
        <v>7821</v>
      </c>
      <c r="D52" s="30">
        <v>1353802</v>
      </c>
      <c r="E52" s="30">
        <v>11150</v>
      </c>
    </row>
    <row r="53" spans="1:5" ht="14.4" x14ac:dyDescent="0.35">
      <c r="A53" s="31">
        <v>44034</v>
      </c>
      <c r="B53" s="30">
        <v>1063155</v>
      </c>
      <c r="C53" s="30">
        <v>10786</v>
      </c>
      <c r="D53" s="30">
        <v>1369551</v>
      </c>
      <c r="E53" s="30">
        <v>15749</v>
      </c>
    </row>
    <row r="54" spans="1:5" ht="14.4" x14ac:dyDescent="0.35">
      <c r="A54" s="31">
        <v>44035</v>
      </c>
      <c r="B54" s="30">
        <v>1079288</v>
      </c>
      <c r="C54" s="30">
        <v>16133</v>
      </c>
      <c r="D54" s="30">
        <v>1391221</v>
      </c>
      <c r="E54" s="30">
        <v>21670</v>
      </c>
    </row>
    <row r="55" spans="1:5" ht="14.4" x14ac:dyDescent="0.35">
      <c r="A55" s="31">
        <v>44036</v>
      </c>
      <c r="B55" s="30">
        <v>1092392</v>
      </c>
      <c r="C55" s="30">
        <v>13104</v>
      </c>
      <c r="D55" s="30">
        <v>1410099</v>
      </c>
      <c r="E55" s="30">
        <v>18878</v>
      </c>
    </row>
    <row r="56" spans="1:5" ht="14.4" x14ac:dyDescent="0.35">
      <c r="A56" s="31">
        <v>44037</v>
      </c>
      <c r="B56" s="30">
        <v>1103722</v>
      </c>
      <c r="C56" s="30">
        <v>11330</v>
      </c>
      <c r="D56" s="30">
        <v>1425973</v>
      </c>
      <c r="E56" s="30">
        <v>15874</v>
      </c>
    </row>
    <row r="57" spans="1:5" ht="14.4" x14ac:dyDescent="0.35">
      <c r="A57" s="31">
        <v>44038</v>
      </c>
      <c r="B57" s="30">
        <v>1113502</v>
      </c>
      <c r="C57" s="30">
        <v>9780</v>
      </c>
      <c r="D57" s="30">
        <v>1440717</v>
      </c>
      <c r="E57" s="30">
        <v>14744</v>
      </c>
    </row>
    <row r="58" spans="1:5" ht="14.4" x14ac:dyDescent="0.35">
      <c r="A58" s="31">
        <v>44039</v>
      </c>
      <c r="B58" s="30">
        <v>1123793</v>
      </c>
      <c r="C58" s="30">
        <v>10291</v>
      </c>
      <c r="D58" s="30">
        <v>1454584</v>
      </c>
      <c r="E58" s="30">
        <v>13867</v>
      </c>
    </row>
    <row r="59" spans="1:5" ht="14.4" x14ac:dyDescent="0.35">
      <c r="A59" s="31">
        <v>44040</v>
      </c>
      <c r="B59" s="30">
        <v>1133674</v>
      </c>
      <c r="C59" s="30">
        <v>9881</v>
      </c>
      <c r="D59" s="30">
        <v>1468395</v>
      </c>
      <c r="E59" s="30">
        <v>13811</v>
      </c>
    </row>
    <row r="60" spans="1:5" ht="14.4" x14ac:dyDescent="0.35">
      <c r="A60" s="31">
        <v>44041</v>
      </c>
      <c r="B60" s="30">
        <v>1149230</v>
      </c>
      <c r="C60" s="30">
        <v>15556</v>
      </c>
      <c r="D60" s="30">
        <v>1489896</v>
      </c>
      <c r="E60" s="30">
        <v>21501</v>
      </c>
    </row>
    <row r="61" spans="1:5" ht="14.4" x14ac:dyDescent="0.35">
      <c r="A61" s="31">
        <v>44042</v>
      </c>
      <c r="B61" s="30">
        <v>1161454</v>
      </c>
      <c r="C61" s="30">
        <v>12224</v>
      </c>
      <c r="D61" s="30">
        <v>1507320</v>
      </c>
      <c r="E61" s="30">
        <v>17424</v>
      </c>
    </row>
    <row r="62" spans="1:5" ht="14.4" x14ac:dyDescent="0.35">
      <c r="A62" s="31">
        <v>44043</v>
      </c>
      <c r="B62" s="30">
        <v>1180605</v>
      </c>
      <c r="C62" s="30">
        <v>19151</v>
      </c>
      <c r="D62" s="30">
        <v>1535835</v>
      </c>
      <c r="E62" s="30">
        <v>28515</v>
      </c>
    </row>
    <row r="63" spans="1:5" ht="14.4" x14ac:dyDescent="0.35">
      <c r="A63" s="31">
        <v>44044</v>
      </c>
      <c r="B63" s="30">
        <v>1193200</v>
      </c>
      <c r="C63" s="30">
        <v>12595</v>
      </c>
      <c r="D63" s="30">
        <v>1553550</v>
      </c>
      <c r="E63" s="30">
        <v>17715</v>
      </c>
    </row>
    <row r="64" spans="1:5" ht="14.4" x14ac:dyDescent="0.35">
      <c r="A64" s="31">
        <v>44045</v>
      </c>
      <c r="B64" s="30">
        <v>1206512</v>
      </c>
      <c r="C64" s="30">
        <v>13312</v>
      </c>
      <c r="D64" s="30">
        <v>1573852</v>
      </c>
      <c r="E64" s="30">
        <v>20302</v>
      </c>
    </row>
    <row r="65" spans="1:9" ht="14.4" x14ac:dyDescent="0.35">
      <c r="A65" s="31">
        <v>44046</v>
      </c>
      <c r="B65" s="30">
        <v>1218790</v>
      </c>
      <c r="C65" s="30">
        <v>12278</v>
      </c>
      <c r="D65" s="30">
        <v>1589682</v>
      </c>
      <c r="E65" s="30">
        <v>15830</v>
      </c>
    </row>
    <row r="66" spans="1:9" ht="14.4" x14ac:dyDescent="0.35">
      <c r="A66" s="31">
        <v>44047</v>
      </c>
      <c r="B66" s="30">
        <v>1234106</v>
      </c>
      <c r="C66" s="30">
        <v>15316</v>
      </c>
      <c r="D66" s="30">
        <v>1611827</v>
      </c>
      <c r="E66" s="30">
        <v>22145</v>
      </c>
    </row>
    <row r="67" spans="1:9" ht="14.4" x14ac:dyDescent="0.35">
      <c r="A67" s="31">
        <v>44048</v>
      </c>
      <c r="B67" s="30">
        <v>1251322</v>
      </c>
      <c r="C67" s="30">
        <v>17216</v>
      </c>
      <c r="D67" s="30">
        <v>1636875</v>
      </c>
      <c r="E67" s="30">
        <v>25048</v>
      </c>
    </row>
    <row r="68" spans="1:9" ht="14.4" x14ac:dyDescent="0.35">
      <c r="A68" s="31">
        <v>44049</v>
      </c>
      <c r="B68" s="30">
        <v>1262877</v>
      </c>
      <c r="C68" s="30">
        <v>11555</v>
      </c>
      <c r="D68" s="30">
        <v>1653792</v>
      </c>
      <c r="E68" s="30">
        <v>16917</v>
      </c>
    </row>
    <row r="69" spans="1:9" ht="14.4" x14ac:dyDescent="0.35">
      <c r="A69" s="31">
        <v>44050</v>
      </c>
      <c r="B69" s="30">
        <v>1277617</v>
      </c>
      <c r="C69" s="30">
        <v>14740</v>
      </c>
      <c r="D69" s="30">
        <v>1676170</v>
      </c>
      <c r="E69" s="30">
        <v>22378</v>
      </c>
    </row>
    <row r="70" spans="1:9" ht="14.4" x14ac:dyDescent="0.35">
      <c r="A70" s="31">
        <v>44051</v>
      </c>
      <c r="B70" s="30">
        <v>1294206</v>
      </c>
      <c r="C70" s="30">
        <v>16589</v>
      </c>
      <c r="D70" s="30">
        <v>1699442</v>
      </c>
      <c r="E70" s="30">
        <v>23272</v>
      </c>
    </row>
    <row r="71" spans="1:9" ht="14.4" x14ac:dyDescent="0.35">
      <c r="A71" s="31">
        <v>44052</v>
      </c>
      <c r="B71" s="30">
        <v>1311358</v>
      </c>
      <c r="C71" s="30">
        <v>17152</v>
      </c>
      <c r="D71" s="30">
        <v>1723320</v>
      </c>
      <c r="E71" s="30">
        <v>23878</v>
      </c>
    </row>
    <row r="72" spans="1:9" ht="14.4" x14ac:dyDescent="0.35">
      <c r="A72" s="31">
        <v>44053</v>
      </c>
      <c r="B72" s="30">
        <v>1322634</v>
      </c>
      <c r="C72" s="30">
        <v>11276</v>
      </c>
      <c r="D72" s="30">
        <v>1739378</v>
      </c>
      <c r="E72" s="30">
        <v>16058</v>
      </c>
    </row>
    <row r="73" spans="1:9" ht="14.4" x14ac:dyDescent="0.35">
      <c r="A73" s="31">
        <v>44054</v>
      </c>
      <c r="B73" s="30">
        <v>1337606</v>
      </c>
      <c r="C73" s="30">
        <v>14972</v>
      </c>
      <c r="D73" s="30">
        <v>1759976</v>
      </c>
      <c r="E73" s="30">
        <v>20598</v>
      </c>
    </row>
    <row r="74" spans="1:9" ht="14.4" x14ac:dyDescent="0.35">
      <c r="A74" s="31">
        <v>44055</v>
      </c>
      <c r="B74" s="30">
        <v>1353299</v>
      </c>
      <c r="C74" s="30">
        <v>15693</v>
      </c>
      <c r="D74" s="30">
        <v>1781548</v>
      </c>
      <c r="E74" s="30">
        <v>21572</v>
      </c>
      <c r="H74" s="30">
        <v>62483</v>
      </c>
      <c r="I74" s="30">
        <v>2518</v>
      </c>
    </row>
    <row r="75" spans="1:9" ht="14.4" x14ac:dyDescent="0.35">
      <c r="A75" s="31">
        <v>44056</v>
      </c>
      <c r="B75" s="30">
        <v>1381178</v>
      </c>
      <c r="C75" s="30">
        <v>27879</v>
      </c>
      <c r="D75" s="30">
        <v>1821031</v>
      </c>
      <c r="E75" s="30">
        <v>39483</v>
      </c>
      <c r="H75" s="30">
        <v>63165</v>
      </c>
      <c r="I75" s="30">
        <v>682</v>
      </c>
    </row>
    <row r="76" spans="1:9" ht="14.4" x14ac:dyDescent="0.35">
      <c r="A76" s="31">
        <v>44057</v>
      </c>
      <c r="B76" s="30">
        <v>1402730</v>
      </c>
      <c r="C76" s="30">
        <v>21552</v>
      </c>
      <c r="D76" s="30">
        <v>1853032</v>
      </c>
      <c r="E76" s="30">
        <v>32001</v>
      </c>
      <c r="H76" s="30">
        <v>64773</v>
      </c>
      <c r="I76" s="30">
        <v>1608</v>
      </c>
    </row>
    <row r="77" spans="1:9" ht="14.4" x14ac:dyDescent="0.35">
      <c r="A77" s="31">
        <v>44058</v>
      </c>
      <c r="B77" s="30">
        <v>1425699</v>
      </c>
      <c r="C77" s="30">
        <v>22969</v>
      </c>
      <c r="D77" s="30">
        <v>1886299</v>
      </c>
      <c r="E77" s="30">
        <v>33267</v>
      </c>
      <c r="H77" s="30">
        <v>66513</v>
      </c>
      <c r="I77" s="30">
        <v>1740</v>
      </c>
    </row>
    <row r="78" spans="1:9" ht="14.4" x14ac:dyDescent="0.35">
      <c r="A78" s="31">
        <v>44059</v>
      </c>
      <c r="B78" s="30">
        <v>1441166</v>
      </c>
      <c r="C78" s="30">
        <v>15467</v>
      </c>
      <c r="D78" s="30">
        <v>1908475</v>
      </c>
      <c r="E78" s="30">
        <v>22176</v>
      </c>
      <c r="H78" s="30">
        <v>68697</v>
      </c>
      <c r="I78" s="30">
        <v>2184</v>
      </c>
    </row>
    <row r="79" spans="1:9" ht="14.4" x14ac:dyDescent="0.35">
      <c r="A79" s="31">
        <v>44060</v>
      </c>
      <c r="B79" s="30">
        <v>1456112</v>
      </c>
      <c r="C79" s="30">
        <v>14946</v>
      </c>
      <c r="D79" s="30">
        <v>1929891</v>
      </c>
      <c r="E79" s="30">
        <v>21416</v>
      </c>
      <c r="H79" s="30">
        <v>69018</v>
      </c>
      <c r="I79" s="30">
        <v>321</v>
      </c>
    </row>
    <row r="80" spans="1:9" ht="14.4" x14ac:dyDescent="0.35">
      <c r="A80" s="31">
        <v>44061</v>
      </c>
      <c r="B80" s="30">
        <v>1467765</v>
      </c>
      <c r="C80" s="30">
        <v>11653</v>
      </c>
      <c r="D80" s="30">
        <v>1946517</v>
      </c>
      <c r="E80" s="30">
        <v>16626</v>
      </c>
      <c r="H80" s="30">
        <v>70597</v>
      </c>
      <c r="I80" s="30">
        <v>1579</v>
      </c>
    </row>
    <row r="81" spans="1:9" ht="14.4" x14ac:dyDescent="0.35">
      <c r="A81" s="31">
        <v>44062</v>
      </c>
      <c r="B81" s="30">
        <v>1487273</v>
      </c>
      <c r="C81" s="30">
        <v>19508</v>
      </c>
      <c r="D81" s="30">
        <v>1974918</v>
      </c>
      <c r="E81" s="30">
        <v>28401</v>
      </c>
      <c r="H81" s="30">
        <v>72330</v>
      </c>
      <c r="I81" s="30">
        <v>1733</v>
      </c>
    </row>
    <row r="82" spans="1:9" ht="14.4" x14ac:dyDescent="0.35">
      <c r="A82" s="31">
        <v>44063</v>
      </c>
      <c r="B82" s="30">
        <v>1509104</v>
      </c>
      <c r="C82" s="30">
        <v>21831</v>
      </c>
      <c r="D82" s="30">
        <v>2009062</v>
      </c>
      <c r="E82" s="30">
        <v>34144</v>
      </c>
      <c r="H82" s="30">
        <v>72890</v>
      </c>
      <c r="I82" s="30">
        <v>560</v>
      </c>
    </row>
    <row r="83" spans="1:9" ht="14.4" x14ac:dyDescent="0.35">
      <c r="A83" s="31">
        <v>44064</v>
      </c>
      <c r="B83" s="30">
        <v>1535862</v>
      </c>
      <c r="C83" s="30">
        <v>26758</v>
      </c>
      <c r="D83" s="30">
        <v>2050871</v>
      </c>
      <c r="E83" s="30">
        <v>41809</v>
      </c>
      <c r="H83" s="30">
        <v>74485</v>
      </c>
      <c r="I83" s="30">
        <v>1595</v>
      </c>
    </row>
    <row r="84" spans="1:9" ht="14.4" x14ac:dyDescent="0.35">
      <c r="A84" s="31">
        <v>44065</v>
      </c>
      <c r="B84" s="30">
        <v>1544163</v>
      </c>
      <c r="C84" s="30">
        <v>8301</v>
      </c>
      <c r="D84" s="30">
        <v>2064529</v>
      </c>
      <c r="E84" s="30">
        <v>13658</v>
      </c>
      <c r="H84" s="30">
        <v>74606</v>
      </c>
      <c r="I84" s="30">
        <v>121</v>
      </c>
    </row>
    <row r="85" spans="1:9" ht="14.4" x14ac:dyDescent="0.35">
      <c r="A85" s="31">
        <v>44067</v>
      </c>
      <c r="B85" s="30">
        <v>1581978</v>
      </c>
      <c r="C85" s="30">
        <v>37815</v>
      </c>
      <c r="D85" s="30">
        <v>2122991</v>
      </c>
      <c r="E85" s="30">
        <v>58462</v>
      </c>
      <c r="H85" s="30">
        <v>77748</v>
      </c>
      <c r="I85" s="30">
        <v>3142</v>
      </c>
    </row>
    <row r="86" spans="1:9" ht="14.4" x14ac:dyDescent="0.35">
      <c r="A86" s="31">
        <v>44068</v>
      </c>
      <c r="B86" s="30">
        <v>1604752</v>
      </c>
      <c r="C86" s="30">
        <v>22774</v>
      </c>
      <c r="D86" s="30">
        <v>2157864</v>
      </c>
      <c r="E86" s="30">
        <v>34873</v>
      </c>
      <c r="H86" s="30">
        <v>79979</v>
      </c>
      <c r="I86" s="30">
        <v>2231</v>
      </c>
    </row>
    <row r="87" spans="1:9" ht="14.4" x14ac:dyDescent="0.35">
      <c r="A87" s="31">
        <v>44069</v>
      </c>
      <c r="B87" s="30">
        <v>1624496</v>
      </c>
      <c r="C87" s="30">
        <v>19744</v>
      </c>
      <c r="D87" s="30">
        <v>2194342</v>
      </c>
      <c r="E87" s="30">
        <v>36478</v>
      </c>
      <c r="H87" s="30">
        <v>82123</v>
      </c>
      <c r="I87" s="30">
        <v>2144</v>
      </c>
    </row>
    <row r="88" spans="1:9" ht="14.4" x14ac:dyDescent="0.35">
      <c r="A88" s="31">
        <v>44070</v>
      </c>
      <c r="B88" s="30">
        <v>1649836</v>
      </c>
      <c r="C88" s="30">
        <v>25340</v>
      </c>
      <c r="D88" s="30">
        <v>2246626</v>
      </c>
      <c r="E88" s="30">
        <v>52284</v>
      </c>
      <c r="H88" s="30">
        <v>82573</v>
      </c>
      <c r="I88" s="30">
        <v>450</v>
      </c>
    </row>
    <row r="89" spans="1:9" ht="14.4" x14ac:dyDescent="0.35">
      <c r="A89" s="31">
        <v>44071</v>
      </c>
      <c r="B89" s="30">
        <v>1673552</v>
      </c>
      <c r="C89" s="30">
        <v>23716</v>
      </c>
      <c r="D89" s="30">
        <v>2290752</v>
      </c>
      <c r="E89" s="30">
        <v>44126</v>
      </c>
      <c r="H89" s="30">
        <v>83972</v>
      </c>
      <c r="I89" s="30">
        <v>1399</v>
      </c>
    </row>
    <row r="90" spans="1:9" ht="14.4" x14ac:dyDescent="0.35">
      <c r="A90" s="31">
        <v>44072</v>
      </c>
      <c r="B90" s="30">
        <v>1697434</v>
      </c>
      <c r="C90" s="30">
        <v>23882</v>
      </c>
      <c r="D90" s="30">
        <v>2339669</v>
      </c>
      <c r="E90" s="30">
        <v>48917</v>
      </c>
      <c r="H90" s="30">
        <v>85450</v>
      </c>
      <c r="I90" s="30">
        <v>1478</v>
      </c>
    </row>
    <row r="91" spans="1:9" ht="14.4" x14ac:dyDescent="0.35">
      <c r="A91" s="31">
        <v>44073</v>
      </c>
      <c r="B91" s="30">
        <v>1714028</v>
      </c>
      <c r="C91" s="30">
        <v>16594</v>
      </c>
      <c r="D91" s="30">
        <v>2372564</v>
      </c>
      <c r="E91" s="30">
        <v>32895</v>
      </c>
      <c r="H91" s="30">
        <v>86612</v>
      </c>
      <c r="I91" s="30">
        <v>1162</v>
      </c>
    </row>
    <row r="92" spans="1:9" ht="14.4" x14ac:dyDescent="0.35">
      <c r="A92" s="31">
        <v>44074</v>
      </c>
      <c r="B92" s="30">
        <v>1732768</v>
      </c>
      <c r="C92" s="30">
        <v>18740</v>
      </c>
      <c r="D92" s="30">
        <v>2404426</v>
      </c>
      <c r="E92" s="30">
        <v>31862</v>
      </c>
      <c r="H92" s="30">
        <v>86838</v>
      </c>
      <c r="I92" s="30">
        <v>226</v>
      </c>
    </row>
    <row r="93" spans="1:9" ht="14.4" x14ac:dyDescent="0.35">
      <c r="A93" s="31">
        <v>44075</v>
      </c>
      <c r="B93" s="30">
        <v>1754422</v>
      </c>
      <c r="C93" s="30">
        <v>21654</v>
      </c>
      <c r="D93" s="30">
        <v>2448341</v>
      </c>
      <c r="E93" s="30">
        <v>43915</v>
      </c>
      <c r="H93" s="30">
        <v>87251</v>
      </c>
      <c r="I93" s="30">
        <v>413</v>
      </c>
    </row>
    <row r="94" spans="1:9" ht="14.4" x14ac:dyDescent="0.35">
      <c r="A94" s="31">
        <v>44076</v>
      </c>
      <c r="B94" s="30">
        <v>1770001</v>
      </c>
      <c r="C94" s="30">
        <v>15579</v>
      </c>
      <c r="D94" s="30">
        <v>2478482</v>
      </c>
      <c r="E94" s="30">
        <v>30141</v>
      </c>
      <c r="H94" s="30">
        <v>89417</v>
      </c>
      <c r="I94" s="30">
        <v>2166</v>
      </c>
    </row>
    <row r="95" spans="1:9" ht="14.4" x14ac:dyDescent="0.35">
      <c r="A95" s="31">
        <v>44077</v>
      </c>
      <c r="B95" s="30">
        <v>1801585</v>
      </c>
      <c r="C95" s="30">
        <v>31584</v>
      </c>
      <c r="D95" s="30">
        <v>2560869</v>
      </c>
      <c r="E95" s="30">
        <v>82387</v>
      </c>
      <c r="H95" s="30">
        <v>90721</v>
      </c>
      <c r="I95" s="30">
        <v>1304</v>
      </c>
    </row>
    <row r="96" spans="1:9" ht="14.4" x14ac:dyDescent="0.35">
      <c r="A96" s="31">
        <v>44078</v>
      </c>
      <c r="B96" s="30">
        <v>1819144</v>
      </c>
      <c r="C96" s="30">
        <v>17559</v>
      </c>
      <c r="D96" s="30">
        <v>2600312</v>
      </c>
      <c r="E96" s="30">
        <v>39443</v>
      </c>
      <c r="H96" s="30">
        <v>91070</v>
      </c>
      <c r="I96" s="30">
        <v>349</v>
      </c>
    </row>
    <row r="97" spans="1:9" ht="14.4" x14ac:dyDescent="0.35">
      <c r="A97" s="31">
        <v>44079</v>
      </c>
      <c r="B97" s="30">
        <v>1839933</v>
      </c>
      <c r="C97" s="30">
        <v>20789</v>
      </c>
      <c r="D97" s="30">
        <v>2660462</v>
      </c>
      <c r="E97" s="30">
        <v>60150</v>
      </c>
      <c r="H97" s="30">
        <v>92567</v>
      </c>
      <c r="I97" s="30">
        <v>1497</v>
      </c>
    </row>
    <row r="98" spans="1:9" ht="14.4" x14ac:dyDescent="0.35">
      <c r="A98" s="31">
        <v>44080</v>
      </c>
      <c r="B98" s="30">
        <v>1857664</v>
      </c>
      <c r="C98" s="30">
        <v>17731</v>
      </c>
      <c r="D98" s="30">
        <v>2704512</v>
      </c>
      <c r="E98" s="30">
        <v>44050</v>
      </c>
      <c r="H98" s="30">
        <v>92907</v>
      </c>
      <c r="I98" s="30">
        <v>340</v>
      </c>
    </row>
    <row r="99" spans="1:9" ht="14.4" x14ac:dyDescent="0.35">
      <c r="A99" s="31">
        <v>44081</v>
      </c>
      <c r="B99" s="30">
        <v>1867534</v>
      </c>
      <c r="C99" s="30">
        <v>9870</v>
      </c>
      <c r="D99" s="30">
        <v>2728153</v>
      </c>
      <c r="E99" s="30">
        <v>23641</v>
      </c>
      <c r="H99" s="30">
        <v>93223</v>
      </c>
      <c r="I99" s="30">
        <v>316</v>
      </c>
    </row>
    <row r="100" spans="1:9" ht="14.4" x14ac:dyDescent="0.35">
      <c r="A100" s="31">
        <v>44082</v>
      </c>
      <c r="B100" s="30">
        <v>1876973</v>
      </c>
      <c r="C100" s="30">
        <v>9439</v>
      </c>
      <c r="D100" s="30">
        <v>2758384</v>
      </c>
      <c r="E100" s="30">
        <v>30231</v>
      </c>
      <c r="H100" s="30">
        <v>94986</v>
      </c>
      <c r="I100" s="30">
        <v>1763</v>
      </c>
    </row>
    <row r="101" spans="1:9" ht="14.4" x14ac:dyDescent="0.35">
      <c r="A101" s="31">
        <v>44083</v>
      </c>
      <c r="B101" s="30">
        <v>1888323</v>
      </c>
      <c r="C101" s="30">
        <v>11350</v>
      </c>
      <c r="D101" s="30">
        <v>2798585</v>
      </c>
      <c r="E101" s="30">
        <v>40201</v>
      </c>
      <c r="H101" s="30">
        <v>95385</v>
      </c>
      <c r="I101" s="30">
        <v>399</v>
      </c>
    </row>
    <row r="102" spans="1:9" ht="14.4" x14ac:dyDescent="0.35">
      <c r="A102" s="31">
        <v>44084</v>
      </c>
      <c r="B102" s="30">
        <v>1906212</v>
      </c>
      <c r="C102" s="30">
        <v>17889</v>
      </c>
      <c r="D102" s="30">
        <v>2852550</v>
      </c>
      <c r="E102" s="30">
        <v>53965</v>
      </c>
      <c r="H102" s="30">
        <v>97848</v>
      </c>
      <c r="I102" s="30">
        <v>2463</v>
      </c>
    </row>
    <row r="103" spans="1:9" ht="14.4" x14ac:dyDescent="0.35">
      <c r="A103" s="31">
        <v>44085</v>
      </c>
      <c r="B103" s="30">
        <v>1925618</v>
      </c>
      <c r="C103" s="30">
        <v>19406</v>
      </c>
      <c r="D103" s="30">
        <v>2905353</v>
      </c>
      <c r="E103" s="30">
        <v>52803</v>
      </c>
      <c r="H103" s="30">
        <v>100148</v>
      </c>
      <c r="I103" s="30">
        <v>2300</v>
      </c>
    </row>
    <row r="104" spans="1:9" ht="14.4" x14ac:dyDescent="0.35">
      <c r="A104" s="31">
        <v>44086</v>
      </c>
      <c r="B104" s="30">
        <v>1943931</v>
      </c>
      <c r="C104" s="30">
        <v>18313</v>
      </c>
      <c r="D104" s="30">
        <v>2968723</v>
      </c>
      <c r="E104" s="30">
        <v>63370</v>
      </c>
      <c r="H104" s="30">
        <v>106383</v>
      </c>
      <c r="I104" s="30">
        <v>6235</v>
      </c>
    </row>
    <row r="105" spans="1:9" ht="14.4" x14ac:dyDescent="0.35">
      <c r="A105" s="31">
        <v>44087</v>
      </c>
      <c r="B105" s="30">
        <v>1956033</v>
      </c>
      <c r="C105" s="30">
        <v>12102</v>
      </c>
      <c r="D105" s="30">
        <v>3006158</v>
      </c>
      <c r="E105" s="30">
        <v>37435</v>
      </c>
      <c r="H105" s="30">
        <v>108478</v>
      </c>
      <c r="I105" s="30">
        <v>2095</v>
      </c>
    </row>
    <row r="106" spans="1:9" ht="14.4" x14ac:dyDescent="0.35">
      <c r="A106" s="31">
        <v>44088</v>
      </c>
      <c r="B106" s="30">
        <v>1968234</v>
      </c>
      <c r="C106" s="30">
        <v>12201</v>
      </c>
      <c r="D106" s="30">
        <v>3038625</v>
      </c>
      <c r="E106" s="30">
        <v>32467</v>
      </c>
      <c r="H106" s="30">
        <v>109470</v>
      </c>
      <c r="I106" s="30">
        <v>992</v>
      </c>
    </row>
    <row r="107" spans="1:9" ht="14.4" x14ac:dyDescent="0.35">
      <c r="A107" s="31">
        <v>44089</v>
      </c>
      <c r="B107" s="30">
        <v>1980030</v>
      </c>
      <c r="C107" s="30">
        <v>11796</v>
      </c>
      <c r="D107" s="30">
        <v>3075812</v>
      </c>
      <c r="E107" s="30">
        <v>37187</v>
      </c>
      <c r="H107" s="30">
        <v>110849</v>
      </c>
      <c r="I107" s="30">
        <v>1379</v>
      </c>
    </row>
    <row r="108" spans="1:9" ht="14.4" x14ac:dyDescent="0.35">
      <c r="A108" s="31">
        <v>44090</v>
      </c>
      <c r="B108" s="30">
        <v>1996662</v>
      </c>
      <c r="C108" s="30">
        <v>16632</v>
      </c>
      <c r="D108" s="30">
        <v>3131714</v>
      </c>
      <c r="E108" s="30">
        <v>55902</v>
      </c>
      <c r="H108" s="30">
        <v>112394</v>
      </c>
      <c r="I108" s="30">
        <v>1545</v>
      </c>
    </row>
    <row r="109" spans="1:9" ht="14.4" x14ac:dyDescent="0.35">
      <c r="A109" s="31">
        <v>44091</v>
      </c>
      <c r="B109" s="30">
        <v>2024306</v>
      </c>
      <c r="C109" s="30">
        <v>27644</v>
      </c>
      <c r="D109" s="30">
        <v>3199563</v>
      </c>
      <c r="E109" s="30">
        <v>67849</v>
      </c>
      <c r="H109" s="30">
        <v>113845</v>
      </c>
      <c r="I109" s="30">
        <v>1451</v>
      </c>
    </row>
    <row r="110" spans="1:9" ht="14.4" x14ac:dyDescent="0.35">
      <c r="A110" s="31">
        <v>44092</v>
      </c>
      <c r="B110" s="30">
        <v>2046523</v>
      </c>
      <c r="C110" s="30">
        <v>22217</v>
      </c>
      <c r="D110" s="30">
        <v>3264873</v>
      </c>
      <c r="E110" s="30">
        <v>65310</v>
      </c>
      <c r="H110" s="30">
        <v>115162</v>
      </c>
      <c r="I110" s="30">
        <v>1317</v>
      </c>
    </row>
    <row r="111" spans="1:9" ht="14.4" x14ac:dyDescent="0.35">
      <c r="A111" s="31">
        <v>44093</v>
      </c>
      <c r="B111" s="30">
        <v>2067821</v>
      </c>
      <c r="C111" s="30">
        <v>21298</v>
      </c>
      <c r="D111" s="30">
        <v>3337292</v>
      </c>
      <c r="E111" s="30">
        <v>72419</v>
      </c>
      <c r="H111" s="30">
        <v>116565</v>
      </c>
      <c r="I111" s="30">
        <v>1403</v>
      </c>
    </row>
    <row r="112" spans="1:9" ht="14.4" x14ac:dyDescent="0.35">
      <c r="A112" s="31">
        <v>44094</v>
      </c>
      <c r="B112" s="30">
        <v>2085220</v>
      </c>
      <c r="C112" s="30">
        <v>17399</v>
      </c>
      <c r="D112" s="30">
        <v>3399512</v>
      </c>
      <c r="E112" s="30">
        <v>62220</v>
      </c>
      <c r="H112" s="30">
        <v>117973</v>
      </c>
      <c r="I112" s="30">
        <v>1408</v>
      </c>
    </row>
    <row r="113" spans="1:9" ht="14.4" x14ac:dyDescent="0.35">
      <c r="A113" s="31">
        <v>44095</v>
      </c>
      <c r="B113" s="30">
        <v>2096043</v>
      </c>
      <c r="C113" s="30">
        <v>10823</v>
      </c>
      <c r="D113" s="30">
        <v>3436161</v>
      </c>
      <c r="E113" s="30">
        <v>36649</v>
      </c>
      <c r="H113" s="30">
        <v>119095</v>
      </c>
      <c r="I113" s="30">
        <v>1122</v>
      </c>
    </row>
    <row r="114" spans="1:9" ht="14.4" x14ac:dyDescent="0.35">
      <c r="A114" s="31">
        <v>44096</v>
      </c>
      <c r="B114" s="30">
        <v>2105178</v>
      </c>
      <c r="C114" s="30">
        <v>9135</v>
      </c>
      <c r="D114" s="30">
        <v>3476679</v>
      </c>
      <c r="E114" s="30">
        <v>40518</v>
      </c>
      <c r="H114" s="30">
        <v>120496</v>
      </c>
      <c r="I114" s="30">
        <v>1401</v>
      </c>
    </row>
    <row r="115" spans="1:9" ht="14.4" x14ac:dyDescent="0.35">
      <c r="A115" s="31">
        <v>44097</v>
      </c>
      <c r="B115" s="30">
        <v>2125840</v>
      </c>
      <c r="C115" s="30">
        <v>20662</v>
      </c>
      <c r="D115" s="30">
        <v>3557548</v>
      </c>
      <c r="E115" s="30">
        <v>80869</v>
      </c>
      <c r="H115" s="30">
        <v>121231</v>
      </c>
      <c r="I115" s="30">
        <v>735</v>
      </c>
    </row>
    <row r="116" spans="1:9" ht="14.4" x14ac:dyDescent="0.35">
      <c r="A116" s="31">
        <v>44098</v>
      </c>
      <c r="B116" s="30">
        <v>2144396</v>
      </c>
      <c r="C116" s="30">
        <v>18556</v>
      </c>
      <c r="D116" s="30">
        <v>3642716</v>
      </c>
      <c r="E116" s="30">
        <v>85168</v>
      </c>
      <c r="H116" s="30">
        <v>122954</v>
      </c>
      <c r="I116" s="30">
        <v>1723</v>
      </c>
    </row>
    <row r="117" spans="1:9" ht="14.4" x14ac:dyDescent="0.35">
      <c r="A117" s="31">
        <v>44099</v>
      </c>
      <c r="B117" s="30">
        <v>2160250</v>
      </c>
      <c r="C117" s="30">
        <v>15854</v>
      </c>
      <c r="D117" s="30">
        <v>3706728</v>
      </c>
      <c r="E117" s="30">
        <v>64012</v>
      </c>
      <c r="H117" s="30">
        <v>124547</v>
      </c>
      <c r="I117" s="30">
        <v>1593</v>
      </c>
    </row>
    <row r="118" spans="1:9" ht="14.4" x14ac:dyDescent="0.35">
      <c r="A118" s="31">
        <v>44100</v>
      </c>
      <c r="B118" s="30">
        <v>2174560</v>
      </c>
      <c r="C118" s="30">
        <v>14310</v>
      </c>
      <c r="D118" s="30">
        <v>3780020</v>
      </c>
      <c r="E118" s="30">
        <v>73292</v>
      </c>
      <c r="H118" s="30">
        <v>126039</v>
      </c>
      <c r="I118" s="30">
        <v>1492</v>
      </c>
    </row>
    <row r="119" spans="1:9" ht="14.4" x14ac:dyDescent="0.35">
      <c r="A119" s="31">
        <v>44101</v>
      </c>
      <c r="B119" s="30">
        <v>2192625</v>
      </c>
      <c r="C119" s="30">
        <v>18065</v>
      </c>
      <c r="D119" s="30">
        <v>3881846</v>
      </c>
      <c r="E119" s="30">
        <v>101826</v>
      </c>
      <c r="H119" s="30">
        <v>126585</v>
      </c>
      <c r="I119" s="30">
        <v>546</v>
      </c>
    </row>
    <row r="120" spans="1:9" ht="14.4" x14ac:dyDescent="0.35">
      <c r="A120" s="31">
        <v>44102</v>
      </c>
      <c r="B120" s="30">
        <v>2205674</v>
      </c>
      <c r="C120" s="30">
        <v>13049</v>
      </c>
      <c r="D120" s="30">
        <v>3931219</v>
      </c>
      <c r="E120" s="30">
        <v>49373</v>
      </c>
      <c r="H120" s="30">
        <v>129009</v>
      </c>
      <c r="I120" s="30">
        <v>2424</v>
      </c>
    </row>
    <row r="121" spans="1:9" ht="14.4" x14ac:dyDescent="0.35">
      <c r="A121" s="31">
        <v>44103</v>
      </c>
      <c r="B121" s="30">
        <v>2219798</v>
      </c>
      <c r="C121" s="30">
        <v>14124</v>
      </c>
      <c r="D121" s="30">
        <v>3988224</v>
      </c>
      <c r="E121" s="30">
        <v>57005</v>
      </c>
      <c r="H121" s="30">
        <v>130459</v>
      </c>
      <c r="I121" s="30">
        <v>1450</v>
      </c>
    </row>
    <row r="122" spans="1:9" ht="14.4" x14ac:dyDescent="0.35">
      <c r="A122" s="31">
        <v>44104</v>
      </c>
      <c r="B122" s="30">
        <v>2234202</v>
      </c>
      <c r="C122" s="30">
        <v>14404</v>
      </c>
      <c r="D122" s="30">
        <v>4050617</v>
      </c>
      <c r="E122" s="30">
        <v>62393</v>
      </c>
      <c r="H122" s="30">
        <v>131852</v>
      </c>
      <c r="I122" s="30">
        <v>1393</v>
      </c>
    </row>
    <row r="123" spans="1:9" ht="14.4" x14ac:dyDescent="0.35">
      <c r="A123" s="31">
        <v>44105</v>
      </c>
      <c r="B123" s="30">
        <v>2252361</v>
      </c>
      <c r="C123" s="30">
        <v>18159</v>
      </c>
      <c r="D123" s="30">
        <v>4125104</v>
      </c>
      <c r="E123" s="30">
        <v>74487</v>
      </c>
      <c r="H123" s="30">
        <v>133689</v>
      </c>
      <c r="I123" s="30">
        <v>1837</v>
      </c>
    </row>
    <row r="124" spans="1:9" ht="14.4" x14ac:dyDescent="0.35">
      <c r="A124" s="31">
        <v>44106</v>
      </c>
      <c r="B124" s="30">
        <v>2273812</v>
      </c>
      <c r="C124" s="30">
        <v>21451</v>
      </c>
      <c r="D124" s="30">
        <v>4200018</v>
      </c>
      <c r="E124" s="30">
        <v>74914</v>
      </c>
      <c r="H124" s="30">
        <v>134197</v>
      </c>
      <c r="I124" s="30">
        <v>508</v>
      </c>
    </row>
    <row r="125" spans="1:9" ht="14.4" x14ac:dyDescent="0.35">
      <c r="A125" s="31">
        <v>44107</v>
      </c>
      <c r="B125" s="30">
        <v>2287625</v>
      </c>
      <c r="C125" s="30">
        <v>13813</v>
      </c>
      <c r="D125" s="30">
        <v>4265786</v>
      </c>
      <c r="E125" s="30">
        <v>65768</v>
      </c>
      <c r="H125" s="30">
        <v>136823</v>
      </c>
      <c r="I125" s="30">
        <v>2626</v>
      </c>
    </row>
    <row r="126" spans="1:9" ht="14.4" x14ac:dyDescent="0.35">
      <c r="A126" s="31">
        <v>44108</v>
      </c>
      <c r="B126" s="30">
        <v>2306606</v>
      </c>
      <c r="C126" s="30">
        <v>18981</v>
      </c>
      <c r="D126" s="30">
        <v>4334501</v>
      </c>
      <c r="E126" s="30">
        <v>68715</v>
      </c>
      <c r="H126" s="30">
        <v>138291</v>
      </c>
      <c r="I126" s="30">
        <v>1468</v>
      </c>
    </row>
    <row r="127" spans="1:9" ht="14.4" x14ac:dyDescent="0.35">
      <c r="A127" s="31">
        <v>44109</v>
      </c>
      <c r="B127" s="30">
        <v>2317871</v>
      </c>
      <c r="C127" s="30">
        <v>11265</v>
      </c>
      <c r="D127" s="30">
        <v>4371050</v>
      </c>
      <c r="E127" s="30">
        <v>36549</v>
      </c>
      <c r="H127" s="30">
        <v>139854</v>
      </c>
      <c r="I127" s="30">
        <v>1563</v>
      </c>
    </row>
    <row r="128" spans="1:9" ht="14.4" x14ac:dyDescent="0.35">
      <c r="A128" s="31">
        <v>44110</v>
      </c>
      <c r="B128" s="30">
        <v>2330656</v>
      </c>
      <c r="C128" s="30">
        <v>12785</v>
      </c>
      <c r="D128" s="30">
        <v>4416428</v>
      </c>
      <c r="E128" s="30">
        <v>45378</v>
      </c>
      <c r="H128" s="30">
        <v>141849</v>
      </c>
      <c r="I128" s="30">
        <v>1995</v>
      </c>
    </row>
    <row r="129" spans="1:9" ht="14.4" x14ac:dyDescent="0.35">
      <c r="A129" s="31">
        <v>44111</v>
      </c>
      <c r="B129" s="30">
        <v>2346790</v>
      </c>
      <c r="C129" s="30">
        <v>16134</v>
      </c>
      <c r="D129" s="30">
        <v>4478131</v>
      </c>
      <c r="E129" s="30">
        <v>61703</v>
      </c>
      <c r="H129" s="30">
        <v>143436</v>
      </c>
      <c r="I129" s="30">
        <v>1587</v>
      </c>
    </row>
    <row r="130" spans="1:9" ht="14.4" x14ac:dyDescent="0.35">
      <c r="A130" s="31">
        <v>44112</v>
      </c>
      <c r="B130" s="30">
        <v>2360825</v>
      </c>
      <c r="C130" s="30">
        <v>14035</v>
      </c>
      <c r="D130" s="30">
        <v>4541516</v>
      </c>
      <c r="E130" s="30">
        <v>63385</v>
      </c>
      <c r="H130" s="30">
        <v>145573</v>
      </c>
      <c r="I130" s="30">
        <v>2137</v>
      </c>
    </row>
    <row r="131" spans="1:9" ht="14.4" x14ac:dyDescent="0.35">
      <c r="A131" s="31">
        <v>44113</v>
      </c>
      <c r="B131" s="30">
        <v>2380392</v>
      </c>
      <c r="C131" s="30">
        <v>19567</v>
      </c>
      <c r="D131" s="30">
        <v>4601434</v>
      </c>
      <c r="E131" s="30">
        <v>59918</v>
      </c>
      <c r="H131" s="30">
        <v>147155</v>
      </c>
      <c r="I131" s="30">
        <v>1582</v>
      </c>
    </row>
    <row r="132" spans="1:9" ht="14.4" x14ac:dyDescent="0.35">
      <c r="A132" s="31">
        <v>44114</v>
      </c>
      <c r="B132" s="30">
        <v>2395552</v>
      </c>
      <c r="C132" s="30">
        <v>15160</v>
      </c>
      <c r="D132" s="30">
        <v>4670758</v>
      </c>
      <c r="E132" s="30">
        <v>69324</v>
      </c>
      <c r="H132" s="30">
        <v>149566</v>
      </c>
      <c r="I132" s="30">
        <v>2411</v>
      </c>
    </row>
    <row r="133" spans="1:9" ht="14.4" x14ac:dyDescent="0.35">
      <c r="A133" s="31">
        <v>44115</v>
      </c>
      <c r="B133" s="30">
        <v>2411349</v>
      </c>
      <c r="C133" s="30">
        <v>15797</v>
      </c>
      <c r="D133" s="30">
        <v>4748004</v>
      </c>
      <c r="E133" s="30">
        <v>77246</v>
      </c>
      <c r="H133" s="30">
        <v>150341</v>
      </c>
      <c r="I133" s="30">
        <v>775</v>
      </c>
    </row>
    <row r="134" spans="1:9" ht="14.4" x14ac:dyDescent="0.35">
      <c r="A134" s="31">
        <v>44116</v>
      </c>
      <c r="B134" s="30">
        <v>2430150</v>
      </c>
      <c r="C134" s="30">
        <v>18801</v>
      </c>
      <c r="D134" s="30">
        <v>4815399</v>
      </c>
      <c r="E134" s="30">
        <v>67395</v>
      </c>
      <c r="H134" s="30">
        <v>150702</v>
      </c>
      <c r="I134" s="30">
        <v>361</v>
      </c>
    </row>
    <row r="135" spans="1:9" ht="14.4" x14ac:dyDescent="0.35">
      <c r="A135" s="31">
        <v>44117</v>
      </c>
      <c r="B135" s="30">
        <v>2443894</v>
      </c>
      <c r="C135" s="30">
        <v>13744</v>
      </c>
      <c r="D135" s="30">
        <v>4857515</v>
      </c>
      <c r="E135" s="30">
        <v>42116</v>
      </c>
      <c r="H135" s="30">
        <v>154194</v>
      </c>
      <c r="I135" s="30">
        <v>3492</v>
      </c>
    </row>
    <row r="136" spans="1:9" ht="14.4" x14ac:dyDescent="0.35">
      <c r="A136" s="31">
        <v>44118</v>
      </c>
      <c r="B136" s="30">
        <v>2456951</v>
      </c>
      <c r="C136" s="30">
        <v>13057</v>
      </c>
      <c r="D136" s="30">
        <v>4896199</v>
      </c>
      <c r="E136" s="30">
        <v>38684</v>
      </c>
      <c r="H136" s="30">
        <v>156556</v>
      </c>
      <c r="I136" s="30">
        <v>2362</v>
      </c>
    </row>
    <row r="137" spans="1:9" ht="14.4" x14ac:dyDescent="0.35">
      <c r="A137" s="31">
        <v>44119</v>
      </c>
      <c r="B137" s="30">
        <v>2471688</v>
      </c>
      <c r="C137" s="30">
        <v>14737</v>
      </c>
      <c r="D137" s="30">
        <v>4955322</v>
      </c>
      <c r="E137" s="30">
        <v>59123</v>
      </c>
      <c r="H137" s="30">
        <v>157165</v>
      </c>
      <c r="I137" s="30">
        <v>609</v>
      </c>
    </row>
    <row r="138" spans="1:9" ht="14.4" x14ac:dyDescent="0.35">
      <c r="A138" s="31">
        <v>44120</v>
      </c>
      <c r="B138" s="30">
        <v>2486650</v>
      </c>
      <c r="C138" s="30">
        <v>14962</v>
      </c>
      <c r="D138" s="30">
        <v>5012963</v>
      </c>
      <c r="E138" s="30">
        <v>57641</v>
      </c>
      <c r="H138" s="30">
        <v>160204</v>
      </c>
      <c r="I138" s="30">
        <v>3039</v>
      </c>
    </row>
    <row r="139" spans="1:9" ht="14.4" x14ac:dyDescent="0.35">
      <c r="A139" s="31">
        <v>44121</v>
      </c>
      <c r="B139" s="30">
        <v>2499045</v>
      </c>
      <c r="C139" s="30">
        <v>12395</v>
      </c>
      <c r="D139" s="30">
        <v>5088797</v>
      </c>
      <c r="E139" s="30">
        <v>75834</v>
      </c>
      <c r="H139" s="30">
        <v>161945</v>
      </c>
      <c r="I139" s="30">
        <v>1741</v>
      </c>
    </row>
    <row r="140" spans="1:9" ht="14.4" x14ac:dyDescent="0.35">
      <c r="A140" s="31">
        <v>44122</v>
      </c>
      <c r="B140" s="30">
        <v>2514633</v>
      </c>
      <c r="C140" s="30">
        <v>15588</v>
      </c>
      <c r="D140" s="30">
        <v>5168943</v>
      </c>
      <c r="E140" s="30">
        <v>80146</v>
      </c>
      <c r="H140" s="30">
        <v>162157</v>
      </c>
      <c r="I140" s="30">
        <v>212</v>
      </c>
    </row>
    <row r="141" spans="1:9" ht="14.4" x14ac:dyDescent="0.35">
      <c r="A141" s="31">
        <v>44123</v>
      </c>
      <c r="B141" s="30">
        <v>2532287</v>
      </c>
      <c r="C141" s="30">
        <v>17654</v>
      </c>
      <c r="D141" s="30">
        <v>5239651</v>
      </c>
      <c r="E141" s="30">
        <v>70708</v>
      </c>
      <c r="H141" s="30">
        <v>162655</v>
      </c>
      <c r="I141" s="30">
        <v>498</v>
      </c>
    </row>
    <row r="142" spans="1:9" ht="14.4" x14ac:dyDescent="0.35">
      <c r="A142" s="31">
        <v>44124</v>
      </c>
      <c r="B142" s="30">
        <v>2549525</v>
      </c>
      <c r="C142" s="30">
        <v>17238</v>
      </c>
      <c r="D142" s="30">
        <v>5306041</v>
      </c>
      <c r="E142" s="30">
        <v>66390</v>
      </c>
      <c r="H142" s="30">
        <v>166394</v>
      </c>
      <c r="I142" s="30">
        <v>3739</v>
      </c>
    </row>
    <row r="143" spans="1:9" ht="14.4" x14ac:dyDescent="0.35">
      <c r="A143" s="31">
        <v>44125</v>
      </c>
      <c r="B143" s="30">
        <v>2562247</v>
      </c>
      <c r="C143" s="30">
        <v>12722</v>
      </c>
      <c r="D143" s="30">
        <v>5366394</v>
      </c>
      <c r="E143" s="30">
        <v>60353</v>
      </c>
      <c r="H143" s="30">
        <v>168123</v>
      </c>
      <c r="I143" s="30">
        <v>1729</v>
      </c>
    </row>
    <row r="144" spans="1:9" ht="14.4" x14ac:dyDescent="0.35">
      <c r="A144" s="31">
        <v>44126</v>
      </c>
      <c r="B144" s="30">
        <v>2580213</v>
      </c>
      <c r="C144" s="30">
        <v>17966</v>
      </c>
      <c r="D144" s="30">
        <v>5441066</v>
      </c>
      <c r="E144" s="30">
        <v>74672</v>
      </c>
      <c r="H144" s="30">
        <v>169922</v>
      </c>
      <c r="I144" s="30">
        <v>1799</v>
      </c>
    </row>
    <row r="145" spans="1:10" ht="14.4" x14ac:dyDescent="0.35">
      <c r="A145" s="31">
        <v>44127</v>
      </c>
      <c r="B145" s="30">
        <v>2595974</v>
      </c>
      <c r="C145" s="30">
        <v>15761</v>
      </c>
      <c r="D145" s="30">
        <v>5515148</v>
      </c>
      <c r="E145" s="30">
        <v>74082</v>
      </c>
      <c r="H145" s="30">
        <v>171903</v>
      </c>
      <c r="I145" s="30">
        <v>1981</v>
      </c>
    </row>
    <row r="146" spans="1:10" ht="14.4" x14ac:dyDescent="0.35">
      <c r="A146" s="31">
        <v>44128</v>
      </c>
      <c r="B146" s="30">
        <v>2615142</v>
      </c>
      <c r="C146" s="30">
        <v>19168</v>
      </c>
      <c r="D146" s="30">
        <v>5585169</v>
      </c>
      <c r="E146" s="30">
        <v>70021</v>
      </c>
      <c r="H146" s="30">
        <v>173868</v>
      </c>
      <c r="I146" s="30">
        <v>1965</v>
      </c>
    </row>
    <row r="147" spans="1:10" ht="14.4" x14ac:dyDescent="0.35">
      <c r="A147" s="31">
        <v>44129</v>
      </c>
      <c r="B147" s="30">
        <v>2632162</v>
      </c>
      <c r="C147" s="30">
        <v>17020</v>
      </c>
      <c r="D147" s="30">
        <v>5668015</v>
      </c>
      <c r="E147" s="30">
        <v>82846</v>
      </c>
      <c r="H147" s="30">
        <v>174264</v>
      </c>
      <c r="I147" s="30">
        <v>396</v>
      </c>
    </row>
    <row r="148" spans="1:10" ht="14.4" x14ac:dyDescent="0.35">
      <c r="A148" s="31">
        <v>44130</v>
      </c>
      <c r="B148" s="30">
        <v>2652248</v>
      </c>
      <c r="C148" s="30">
        <v>20086</v>
      </c>
      <c r="D148" s="30">
        <v>5723873</v>
      </c>
      <c r="E148" s="30">
        <v>55858</v>
      </c>
      <c r="H148" s="30">
        <v>174754</v>
      </c>
      <c r="I148" s="30">
        <v>490</v>
      </c>
    </row>
    <row r="149" spans="1:10" ht="14.4" x14ac:dyDescent="0.35">
      <c r="A149" s="31">
        <v>44131</v>
      </c>
      <c r="B149" s="30">
        <v>2665975</v>
      </c>
      <c r="C149" s="30">
        <v>13727</v>
      </c>
      <c r="D149" s="30">
        <v>5781231</v>
      </c>
      <c r="E149" s="30">
        <v>57358</v>
      </c>
      <c r="H149" s="30">
        <v>178728</v>
      </c>
      <c r="I149" s="30">
        <v>3974</v>
      </c>
    </row>
    <row r="150" spans="1:10" ht="14.4" x14ac:dyDescent="0.35">
      <c r="A150" s="31">
        <v>44132</v>
      </c>
      <c r="B150" s="30">
        <v>2684620</v>
      </c>
      <c r="C150" s="30">
        <v>18645</v>
      </c>
      <c r="D150" s="30">
        <v>5865571</v>
      </c>
      <c r="E150" s="30">
        <v>84340</v>
      </c>
      <c r="H150" s="30">
        <v>180772</v>
      </c>
      <c r="I150" s="30">
        <v>2044</v>
      </c>
    </row>
    <row r="151" spans="1:10" ht="14.4" x14ac:dyDescent="0.35">
      <c r="A151" s="31">
        <v>44133</v>
      </c>
      <c r="B151" s="30">
        <v>2702953</v>
      </c>
      <c r="C151" s="30">
        <v>18333</v>
      </c>
      <c r="D151" s="30">
        <v>5931323</v>
      </c>
      <c r="E151" s="30">
        <v>65752</v>
      </c>
      <c r="H151" s="30">
        <v>183029</v>
      </c>
      <c r="I151" s="30">
        <v>2257</v>
      </c>
    </row>
    <row r="152" spans="1:10" ht="14.4" x14ac:dyDescent="0.35">
      <c r="A152" s="31">
        <v>44134</v>
      </c>
      <c r="B152" s="30">
        <v>2723201</v>
      </c>
      <c r="C152" s="30">
        <v>20248</v>
      </c>
      <c r="D152" s="30">
        <v>6009927</v>
      </c>
      <c r="E152" s="30">
        <v>78604</v>
      </c>
      <c r="H152" s="30">
        <v>184974</v>
      </c>
      <c r="I152" s="30">
        <v>1945</v>
      </c>
    </row>
    <row r="153" spans="1:10" ht="14.4" x14ac:dyDescent="0.35">
      <c r="A153" s="31">
        <v>44135</v>
      </c>
      <c r="B153" s="30">
        <v>2741323</v>
      </c>
      <c r="C153" s="30">
        <v>18122</v>
      </c>
      <c r="D153" s="30">
        <v>6103161</v>
      </c>
      <c r="E153" s="30">
        <v>93234</v>
      </c>
      <c r="H153" s="30">
        <v>187483</v>
      </c>
      <c r="I153" s="30">
        <v>2509</v>
      </c>
    </row>
    <row r="154" spans="1:10" ht="14.4" x14ac:dyDescent="0.35">
      <c r="A154" s="31">
        <v>44136</v>
      </c>
      <c r="B154" s="30">
        <v>2758047</v>
      </c>
      <c r="C154" s="30">
        <v>16724</v>
      </c>
      <c r="D154" s="30">
        <v>6165624</v>
      </c>
      <c r="E154" s="30">
        <v>62463</v>
      </c>
      <c r="H154" s="30">
        <v>188181</v>
      </c>
      <c r="I154" s="30">
        <v>698</v>
      </c>
    </row>
    <row r="155" spans="1:10" ht="14.4" x14ac:dyDescent="0.35">
      <c r="A155" s="31">
        <v>44137</v>
      </c>
      <c r="B155" s="30">
        <v>2772083</v>
      </c>
      <c r="C155" s="30">
        <v>14036</v>
      </c>
      <c r="D155" s="30">
        <v>6217043</v>
      </c>
      <c r="E155" s="30">
        <v>51419</v>
      </c>
      <c r="H155" s="30">
        <v>190746</v>
      </c>
      <c r="I155" s="30">
        <v>2565</v>
      </c>
      <c r="J155" s="30">
        <v>2.1</v>
      </c>
    </row>
    <row r="156" spans="1:10" ht="14.4" x14ac:dyDescent="0.35">
      <c r="A156" s="31">
        <v>44138</v>
      </c>
      <c r="B156" s="30">
        <v>2786160</v>
      </c>
      <c r="C156" s="30">
        <v>14077</v>
      </c>
      <c r="D156" s="30">
        <v>6271886</v>
      </c>
      <c r="E156" s="30">
        <v>54843</v>
      </c>
      <c r="H156" s="30">
        <v>193148</v>
      </c>
      <c r="I156" s="30">
        <v>2402</v>
      </c>
    </row>
    <row r="157" spans="1:10" ht="14.4" x14ac:dyDescent="0.35">
      <c r="A157" s="31">
        <v>44139</v>
      </c>
      <c r="B157" s="30">
        <v>2808177</v>
      </c>
      <c r="C157" s="30">
        <v>22017</v>
      </c>
      <c r="D157" s="30">
        <v>6374952</v>
      </c>
      <c r="E157" s="30">
        <v>103066</v>
      </c>
      <c r="H157" s="30">
        <v>195447</v>
      </c>
      <c r="I157" s="30">
        <v>2299</v>
      </c>
      <c r="J157" s="30">
        <v>1.79</v>
      </c>
    </row>
    <row r="158" spans="1:10" ht="14.4" x14ac:dyDescent="0.35">
      <c r="A158" s="31">
        <v>44140</v>
      </c>
      <c r="B158" s="30">
        <v>2832631</v>
      </c>
      <c r="C158" s="30">
        <v>24454</v>
      </c>
      <c r="D158" s="30">
        <v>6461311</v>
      </c>
      <c r="E158" s="30">
        <v>86359</v>
      </c>
      <c r="H158" s="30">
        <v>197543</v>
      </c>
      <c r="I158" s="30">
        <v>2096</v>
      </c>
    </row>
    <row r="159" spans="1:10" ht="14.4" x14ac:dyDescent="0.35">
      <c r="A159" s="31">
        <v>44141</v>
      </c>
      <c r="B159" s="30">
        <v>2853321</v>
      </c>
      <c r="C159" s="30">
        <v>20690</v>
      </c>
      <c r="D159" s="30">
        <v>6547668</v>
      </c>
      <c r="E159" s="30">
        <v>86357</v>
      </c>
      <c r="H159" s="30">
        <v>200056</v>
      </c>
      <c r="I159" s="30">
        <v>2513</v>
      </c>
    </row>
    <row r="160" spans="1:10" ht="14.4" x14ac:dyDescent="0.35">
      <c r="A160" s="31">
        <v>44142</v>
      </c>
      <c r="B160" s="30">
        <v>2877127</v>
      </c>
      <c r="C160" s="30">
        <v>23806</v>
      </c>
      <c r="D160" s="30">
        <v>6639954</v>
      </c>
      <c r="E160" s="30">
        <v>92286</v>
      </c>
      <c r="H160" s="30">
        <v>202372</v>
      </c>
      <c r="I160" s="30">
        <v>2316</v>
      </c>
    </row>
    <row r="161" spans="1:10" ht="14.4" x14ac:dyDescent="0.35">
      <c r="A161" s="31">
        <v>44143</v>
      </c>
      <c r="B161" s="30">
        <v>2897266</v>
      </c>
      <c r="C161" s="30">
        <v>20139</v>
      </c>
      <c r="D161" s="30">
        <v>6720526</v>
      </c>
      <c r="E161" s="30">
        <v>80572</v>
      </c>
      <c r="H161" s="30">
        <v>203073</v>
      </c>
      <c r="I161" s="30">
        <v>701</v>
      </c>
    </row>
    <row r="162" spans="1:10" ht="14.4" x14ac:dyDescent="0.35">
      <c r="A162" s="31">
        <v>44144</v>
      </c>
      <c r="B162" s="30">
        <v>2911448</v>
      </c>
      <c r="C162" s="30">
        <v>14182</v>
      </c>
      <c r="D162" s="30">
        <v>6767987</v>
      </c>
      <c r="E162" s="30">
        <v>47461</v>
      </c>
      <c r="H162" s="30">
        <v>205541</v>
      </c>
      <c r="I162" s="30">
        <v>2468</v>
      </c>
    </row>
    <row r="163" spans="1:10" ht="14.4" x14ac:dyDescent="0.35">
      <c r="A163" s="31">
        <v>44145</v>
      </c>
      <c r="B163" s="30">
        <v>2927192</v>
      </c>
      <c r="C163" s="30">
        <v>15744</v>
      </c>
      <c r="D163" s="30">
        <v>6826328</v>
      </c>
      <c r="E163" s="30">
        <v>58341</v>
      </c>
      <c r="H163" s="30">
        <v>207947</v>
      </c>
      <c r="I163" s="30">
        <v>2406</v>
      </c>
    </row>
    <row r="164" spans="1:10" ht="14.4" x14ac:dyDescent="0.35">
      <c r="A164" s="31">
        <v>44146</v>
      </c>
      <c r="B164" s="30">
        <v>2947644</v>
      </c>
      <c r="C164" s="30">
        <v>20452</v>
      </c>
      <c r="D164" s="30">
        <v>6906649</v>
      </c>
      <c r="E164" s="30">
        <v>80321</v>
      </c>
      <c r="H164" s="30">
        <v>210771</v>
      </c>
      <c r="I164" s="30">
        <v>2824</v>
      </c>
      <c r="J164" s="30">
        <v>1.83</v>
      </c>
    </row>
    <row r="165" spans="1:10" ht="14.4" x14ac:dyDescent="0.35">
      <c r="A165" s="31">
        <v>44147</v>
      </c>
      <c r="B165" s="30">
        <v>2969375</v>
      </c>
      <c r="C165" s="30">
        <v>21731</v>
      </c>
      <c r="D165" s="30">
        <v>7004724</v>
      </c>
      <c r="E165" s="30">
        <v>98075</v>
      </c>
      <c r="H165" s="30">
        <v>213220</v>
      </c>
      <c r="I165" s="30">
        <v>2449</v>
      </c>
    </row>
    <row r="166" spans="1:10" ht="14.4" x14ac:dyDescent="0.35">
      <c r="A166" s="31">
        <v>44148</v>
      </c>
      <c r="B166" s="30">
        <v>2991261</v>
      </c>
      <c r="C166" s="30">
        <v>21886</v>
      </c>
      <c r="D166" s="30">
        <v>7086029</v>
      </c>
      <c r="E166" s="30">
        <v>81305</v>
      </c>
      <c r="H166" s="30">
        <v>218466</v>
      </c>
      <c r="I166" s="30">
        <v>5246</v>
      </c>
    </row>
    <row r="167" spans="1:10" ht="14.4" x14ac:dyDescent="0.35">
      <c r="A167" s="31">
        <v>44149</v>
      </c>
      <c r="B167" s="30">
        <v>3019053</v>
      </c>
      <c r="C167" s="30">
        <v>27792</v>
      </c>
      <c r="D167" s="30">
        <v>7197095</v>
      </c>
      <c r="E167" s="30">
        <v>111066</v>
      </c>
      <c r="H167" s="30">
        <v>221431</v>
      </c>
      <c r="I167" s="30">
        <v>2965</v>
      </c>
    </row>
    <row r="168" spans="1:10" ht="14.4" x14ac:dyDescent="0.35">
      <c r="A168" s="31">
        <v>44150</v>
      </c>
      <c r="B168" s="30">
        <v>3037193</v>
      </c>
      <c r="C168" s="30">
        <v>18140</v>
      </c>
      <c r="D168" s="30">
        <v>7268466</v>
      </c>
      <c r="E168" s="30">
        <v>71371</v>
      </c>
      <c r="H168" s="30">
        <v>222261</v>
      </c>
      <c r="I168" s="30">
        <v>830</v>
      </c>
    </row>
    <row r="169" spans="1:10" ht="14.4" x14ac:dyDescent="0.35">
      <c r="A169" s="31">
        <v>44151</v>
      </c>
      <c r="B169" s="30">
        <v>3054153</v>
      </c>
      <c r="C169" s="30">
        <v>16960</v>
      </c>
      <c r="D169" s="30">
        <v>7321731</v>
      </c>
      <c r="E169" s="30">
        <v>53265</v>
      </c>
      <c r="H169" s="30">
        <v>225360</v>
      </c>
      <c r="I169" s="30">
        <v>3099</v>
      </c>
    </row>
    <row r="170" spans="1:10" ht="14.4" x14ac:dyDescent="0.35">
      <c r="A170" s="31">
        <v>44152</v>
      </c>
      <c r="B170" s="30">
        <v>3071896</v>
      </c>
      <c r="C170" s="30">
        <v>17743</v>
      </c>
      <c r="D170" s="30">
        <v>7387199</v>
      </c>
      <c r="E170" s="30">
        <v>65468</v>
      </c>
      <c r="H170" s="30">
        <v>229932</v>
      </c>
      <c r="I170" s="30">
        <v>4572</v>
      </c>
    </row>
    <row r="171" spans="1:10" ht="14.4" x14ac:dyDescent="0.35">
      <c r="A171" s="31">
        <v>44153</v>
      </c>
      <c r="B171" s="30">
        <v>3094958</v>
      </c>
      <c r="C171" s="30">
        <v>23062</v>
      </c>
      <c r="D171" s="30">
        <v>7484835</v>
      </c>
      <c r="E171" s="30">
        <v>97636</v>
      </c>
      <c r="H171" s="30">
        <v>234128</v>
      </c>
      <c r="I171" s="30">
        <v>4196</v>
      </c>
      <c r="J171" s="30">
        <v>1.92</v>
      </c>
    </row>
    <row r="172" spans="1:10" ht="14.4" x14ac:dyDescent="0.35">
      <c r="A172" s="31">
        <v>44154</v>
      </c>
      <c r="B172" s="30">
        <v>3116908</v>
      </c>
      <c r="C172" s="30">
        <v>21950</v>
      </c>
      <c r="D172" s="30">
        <v>7576974</v>
      </c>
      <c r="E172" s="30">
        <v>92139</v>
      </c>
      <c r="H172" s="30">
        <v>237534</v>
      </c>
      <c r="I172" s="30">
        <v>3406</v>
      </c>
    </row>
    <row r="173" spans="1:10" ht="14.4" x14ac:dyDescent="0.35">
      <c r="A173" s="31">
        <v>44155</v>
      </c>
      <c r="B173" s="30">
        <v>3141786</v>
      </c>
      <c r="C173" s="30">
        <v>24878</v>
      </c>
      <c r="D173" s="30">
        <v>7648243</v>
      </c>
      <c r="E173" s="30">
        <v>71269</v>
      </c>
      <c r="H173" s="30">
        <v>240068</v>
      </c>
      <c r="I173" s="30">
        <v>2534</v>
      </c>
    </row>
    <row r="174" spans="1:10" ht="14.4" x14ac:dyDescent="0.35">
      <c r="A174" s="31">
        <v>44156</v>
      </c>
      <c r="B174" s="30">
        <v>3174345</v>
      </c>
      <c r="C174" s="30">
        <v>32559</v>
      </c>
      <c r="D174" s="30">
        <v>7757482</v>
      </c>
      <c r="E174" s="30">
        <v>109239</v>
      </c>
      <c r="H174" s="30">
        <v>244122</v>
      </c>
      <c r="I174" s="30">
        <v>4054</v>
      </c>
    </row>
    <row r="175" spans="1:10" ht="14.4" x14ac:dyDescent="0.35">
      <c r="A175" s="31">
        <v>44157</v>
      </c>
      <c r="B175" s="30">
        <v>3200255</v>
      </c>
      <c r="C175" s="30">
        <v>25910</v>
      </c>
      <c r="D175" s="30">
        <v>7867762</v>
      </c>
      <c r="E175" s="30">
        <v>110280</v>
      </c>
      <c r="H175" s="30">
        <v>244860</v>
      </c>
      <c r="I175" s="30">
        <v>738</v>
      </c>
    </row>
    <row r="176" spans="1:10" ht="14.4" x14ac:dyDescent="0.35">
      <c r="A176" s="31">
        <v>44158</v>
      </c>
      <c r="B176" s="30">
        <v>3215800</v>
      </c>
      <c r="C176" s="30">
        <v>15545</v>
      </c>
      <c r="D176" s="30">
        <v>7920042</v>
      </c>
      <c r="E176" s="30">
        <v>52280</v>
      </c>
      <c r="H176" s="30">
        <v>245501</v>
      </c>
      <c r="I176" s="30">
        <v>641</v>
      </c>
    </row>
    <row r="177" spans="1:10" ht="14.4" x14ac:dyDescent="0.35">
      <c r="A177" s="31">
        <v>44159</v>
      </c>
      <c r="B177" s="30">
        <v>3238434</v>
      </c>
      <c r="C177" s="30">
        <v>22634</v>
      </c>
      <c r="D177" s="30">
        <v>8000861</v>
      </c>
      <c r="E177" s="30">
        <v>80819</v>
      </c>
      <c r="H177" s="30">
        <v>250995</v>
      </c>
      <c r="I177" s="30">
        <v>5494</v>
      </c>
    </row>
    <row r="178" spans="1:10" ht="14.4" x14ac:dyDescent="0.35">
      <c r="A178" s="31">
        <v>44160</v>
      </c>
      <c r="B178" s="30">
        <v>3268099</v>
      </c>
      <c r="C178" s="30">
        <v>29665</v>
      </c>
      <c r="D178" s="30">
        <v>8130694</v>
      </c>
      <c r="E178" s="30">
        <v>129833</v>
      </c>
      <c r="H178" s="30">
        <v>254007</v>
      </c>
      <c r="I178" s="30">
        <v>3012</v>
      </c>
      <c r="J178" s="30">
        <v>1.92</v>
      </c>
    </row>
    <row r="179" spans="1:10" ht="14.4" x14ac:dyDescent="0.35">
      <c r="A179" s="31">
        <v>44162</v>
      </c>
      <c r="B179" s="30">
        <v>3301676</v>
      </c>
      <c r="C179" s="30">
        <v>33577</v>
      </c>
      <c r="D179" s="30">
        <v>8250436</v>
      </c>
      <c r="E179" s="30">
        <v>119742</v>
      </c>
      <c r="H179" s="30">
        <v>257397</v>
      </c>
      <c r="I179" s="30">
        <v>3390</v>
      </c>
    </row>
    <row r="180" spans="1:10" ht="14.4" x14ac:dyDescent="0.35">
      <c r="A180" s="31">
        <v>44163</v>
      </c>
      <c r="B180" s="30">
        <v>3319627</v>
      </c>
      <c r="C180" s="30">
        <v>17951</v>
      </c>
      <c r="D180" s="30">
        <v>8322705</v>
      </c>
      <c r="E180" s="30">
        <v>72269</v>
      </c>
      <c r="H180" s="30">
        <v>261693</v>
      </c>
      <c r="I180" s="30">
        <v>4296</v>
      </c>
    </row>
    <row r="181" spans="1:10" ht="14.4" x14ac:dyDescent="0.35">
      <c r="A181" s="31">
        <v>44164</v>
      </c>
      <c r="B181" s="30">
        <v>3337886</v>
      </c>
      <c r="C181" s="30">
        <v>18259</v>
      </c>
      <c r="D181" s="30">
        <v>8371390</v>
      </c>
      <c r="E181" s="30">
        <v>48685</v>
      </c>
      <c r="H181" s="30">
        <v>262332</v>
      </c>
      <c r="I181" s="30">
        <v>639</v>
      </c>
    </row>
    <row r="182" spans="1:10" ht="14.4" x14ac:dyDescent="0.35">
      <c r="A182" s="31">
        <v>44165</v>
      </c>
      <c r="B182" s="30">
        <v>3345543</v>
      </c>
      <c r="C182" s="30">
        <v>7657</v>
      </c>
      <c r="D182" s="30">
        <v>8400585</v>
      </c>
      <c r="E182" s="30">
        <v>29195</v>
      </c>
      <c r="H182" s="30">
        <v>262710</v>
      </c>
      <c r="I182" s="30">
        <v>378</v>
      </c>
    </row>
    <row r="183" spans="1:10" ht="14.4" x14ac:dyDescent="0.35">
      <c r="A183" s="31">
        <v>44166</v>
      </c>
      <c r="B183" s="30">
        <v>3363670</v>
      </c>
      <c r="C183" s="30">
        <v>18127</v>
      </c>
      <c r="D183" s="30">
        <v>8460417</v>
      </c>
      <c r="E183" s="30">
        <v>59832</v>
      </c>
      <c r="H183" s="30">
        <v>265989</v>
      </c>
      <c r="I183" s="30">
        <v>3279</v>
      </c>
    </row>
    <row r="184" spans="1:10" ht="14.4" x14ac:dyDescent="0.35">
      <c r="A184" s="31">
        <v>44167</v>
      </c>
      <c r="B184" s="30">
        <v>3386978</v>
      </c>
      <c r="C184" s="30">
        <v>23308</v>
      </c>
      <c r="D184" s="30">
        <v>8566262</v>
      </c>
      <c r="E184" s="30">
        <v>105845</v>
      </c>
      <c r="H184" s="30">
        <v>270281</v>
      </c>
      <c r="I184" s="30">
        <v>4292</v>
      </c>
      <c r="J184" s="30">
        <v>2.1</v>
      </c>
    </row>
    <row r="185" spans="1:10" ht="14.4" x14ac:dyDescent="0.35">
      <c r="A185" s="31">
        <v>44168</v>
      </c>
      <c r="B185" s="30">
        <v>3419203</v>
      </c>
      <c r="C185" s="30">
        <v>32225</v>
      </c>
      <c r="D185" s="30">
        <v>8677996</v>
      </c>
      <c r="E185" s="30">
        <v>111734</v>
      </c>
      <c r="H185" s="30">
        <v>272797</v>
      </c>
      <c r="I185" s="30">
        <v>2516</v>
      </c>
    </row>
    <row r="186" spans="1:10" ht="14.4" x14ac:dyDescent="0.35">
      <c r="A186" s="31">
        <v>44169</v>
      </c>
      <c r="B186" s="30">
        <v>3445413</v>
      </c>
      <c r="C186" s="30">
        <v>26210</v>
      </c>
      <c r="D186" s="30">
        <v>8774697</v>
      </c>
      <c r="E186" s="30">
        <v>96701</v>
      </c>
      <c r="H186" s="30">
        <v>275819</v>
      </c>
      <c r="I186" s="30">
        <v>3022</v>
      </c>
    </row>
    <row r="187" spans="1:10" ht="14.4" x14ac:dyDescent="0.35">
      <c r="A187" s="31">
        <v>44170</v>
      </c>
      <c r="B187" s="30">
        <v>3473719</v>
      </c>
      <c r="C187" s="30">
        <v>28306</v>
      </c>
      <c r="D187" s="30">
        <v>8880813</v>
      </c>
      <c r="E187" s="30">
        <v>106116</v>
      </c>
      <c r="H187" s="30">
        <v>279060</v>
      </c>
      <c r="I187" s="30">
        <v>3241</v>
      </c>
    </row>
    <row r="188" spans="1:10" ht="14.4" x14ac:dyDescent="0.35">
      <c r="A188" s="31">
        <v>44171</v>
      </c>
      <c r="B188" s="30">
        <v>3498287</v>
      </c>
      <c r="C188" s="30">
        <v>24568</v>
      </c>
      <c r="D188" s="30">
        <v>8970252</v>
      </c>
      <c r="E188" s="30">
        <v>89439</v>
      </c>
      <c r="H188" s="30">
        <v>280427</v>
      </c>
      <c r="I188" s="30">
        <v>1367</v>
      </c>
    </row>
    <row r="189" spans="1:10" ht="14.4" x14ac:dyDescent="0.35">
      <c r="A189" s="31">
        <v>44172</v>
      </c>
      <c r="B189" s="30">
        <v>3511793</v>
      </c>
      <c r="C189" s="30">
        <v>13506</v>
      </c>
      <c r="D189" s="30">
        <v>9013556</v>
      </c>
      <c r="E189" s="30">
        <v>43304</v>
      </c>
      <c r="H189" s="30">
        <v>280896</v>
      </c>
      <c r="I189" s="30">
        <v>469</v>
      </c>
    </row>
    <row r="190" spans="1:10" ht="14.4" x14ac:dyDescent="0.35">
      <c r="A190" s="31">
        <v>44173</v>
      </c>
      <c r="B190" s="30">
        <v>3530366</v>
      </c>
      <c r="C190" s="30">
        <v>18573</v>
      </c>
      <c r="D190" s="30">
        <v>9072057</v>
      </c>
      <c r="E190" s="30">
        <v>58501</v>
      </c>
      <c r="H190" s="30">
        <v>284946</v>
      </c>
      <c r="I190" s="30">
        <v>4050</v>
      </c>
    </row>
    <row r="191" spans="1:10" ht="14.4" x14ac:dyDescent="0.35">
      <c r="A191" s="31">
        <v>44174</v>
      </c>
      <c r="B191" s="30">
        <v>3556357</v>
      </c>
      <c r="C191" s="30">
        <v>25991</v>
      </c>
      <c r="D191" s="30">
        <v>9181066</v>
      </c>
      <c r="E191" s="30">
        <v>109009</v>
      </c>
      <c r="H191" s="30">
        <v>287469</v>
      </c>
      <c r="I191" s="30">
        <v>2523</v>
      </c>
      <c r="J191" s="30">
        <v>2</v>
      </c>
    </row>
    <row r="192" spans="1:10" ht="14.4" x14ac:dyDescent="0.35">
      <c r="A192" s="31">
        <v>44175</v>
      </c>
      <c r="B192" s="30">
        <v>3579841</v>
      </c>
      <c r="C192" s="30">
        <v>23484</v>
      </c>
      <c r="D192" s="30">
        <v>9278419</v>
      </c>
      <c r="E192" s="30">
        <v>97353</v>
      </c>
      <c r="H192" s="30">
        <v>290670</v>
      </c>
      <c r="I192" s="30">
        <v>3201</v>
      </c>
    </row>
    <row r="193" spans="1:10" ht="14.4" x14ac:dyDescent="0.35">
      <c r="A193" s="31">
        <v>44176</v>
      </c>
      <c r="B193" s="30">
        <v>3606261</v>
      </c>
      <c r="C193" s="30">
        <v>26420</v>
      </c>
      <c r="D193" s="30">
        <v>9377600</v>
      </c>
      <c r="E193" s="30">
        <v>99181</v>
      </c>
      <c r="H193" s="30">
        <v>293014</v>
      </c>
      <c r="I193" s="30">
        <v>2344</v>
      </c>
    </row>
    <row r="194" spans="1:10" ht="14.4" x14ac:dyDescent="0.35">
      <c r="A194" s="31">
        <v>44177</v>
      </c>
      <c r="B194" s="30">
        <v>3629920</v>
      </c>
      <c r="C194" s="30">
        <v>23659</v>
      </c>
      <c r="D194" s="30">
        <v>9477319</v>
      </c>
      <c r="E194" s="30">
        <v>99719</v>
      </c>
      <c r="H194" s="30">
        <v>296649</v>
      </c>
      <c r="I194" s="30">
        <v>3635</v>
      </c>
    </row>
    <row r="195" spans="1:10" ht="14.4" x14ac:dyDescent="0.35">
      <c r="A195" s="31">
        <v>44178</v>
      </c>
      <c r="B195" s="30">
        <v>3652348</v>
      </c>
      <c r="C195" s="30">
        <v>22428</v>
      </c>
      <c r="D195" s="30">
        <v>9567575</v>
      </c>
      <c r="E195" s="30">
        <v>90256</v>
      </c>
      <c r="H195" s="30">
        <v>299450</v>
      </c>
      <c r="I195" s="30">
        <v>2801</v>
      </c>
    </row>
    <row r="196" spans="1:10" ht="14.4" x14ac:dyDescent="0.35">
      <c r="A196" s="31">
        <v>44179</v>
      </c>
      <c r="B196" s="30">
        <v>3669524</v>
      </c>
      <c r="C196" s="30">
        <v>17176</v>
      </c>
      <c r="D196" s="30">
        <v>9623697</v>
      </c>
      <c r="E196" s="30">
        <v>56122</v>
      </c>
      <c r="H196" s="30">
        <v>300791</v>
      </c>
      <c r="I196" s="30">
        <v>1341</v>
      </c>
    </row>
    <row r="197" spans="1:10" ht="14.4" x14ac:dyDescent="0.35">
      <c r="A197" s="31">
        <v>44180</v>
      </c>
      <c r="B197" s="30">
        <v>3688859</v>
      </c>
      <c r="C197" s="30">
        <v>19335</v>
      </c>
      <c r="D197" s="30">
        <v>9684933</v>
      </c>
      <c r="E197" s="30">
        <v>61236</v>
      </c>
      <c r="H197" s="30">
        <v>303783</v>
      </c>
      <c r="I197" s="30">
        <v>2992</v>
      </c>
    </row>
    <row r="198" spans="1:10" ht="14.4" x14ac:dyDescent="0.35">
      <c r="A198" s="31">
        <v>44181</v>
      </c>
      <c r="B198" s="30">
        <v>3717083</v>
      </c>
      <c r="C198" s="30">
        <v>28224</v>
      </c>
      <c r="D198" s="30">
        <v>9809105</v>
      </c>
      <c r="E198" s="30">
        <v>124172</v>
      </c>
      <c r="H198" s="30">
        <v>309136</v>
      </c>
      <c r="I198" s="30">
        <v>5353</v>
      </c>
      <c r="J198" s="30">
        <v>1.83</v>
      </c>
    </row>
    <row r="199" spans="1:10" ht="14.4" x14ac:dyDescent="0.35">
      <c r="A199" s="31">
        <v>44182</v>
      </c>
      <c r="B199" s="30">
        <v>3741189</v>
      </c>
      <c r="C199" s="30">
        <v>24106</v>
      </c>
      <c r="D199" s="30">
        <v>9901732</v>
      </c>
      <c r="E199" s="30">
        <v>92627</v>
      </c>
      <c r="H199" s="30">
        <v>312716</v>
      </c>
      <c r="I199" s="30">
        <v>3580</v>
      </c>
    </row>
    <row r="200" spans="1:10" ht="14.4" x14ac:dyDescent="0.35">
      <c r="A200" s="31">
        <v>44183</v>
      </c>
      <c r="B200" s="30">
        <v>3773117</v>
      </c>
      <c r="C200" s="30">
        <v>31928</v>
      </c>
      <c r="D200" s="30">
        <v>10007766</v>
      </c>
      <c r="E200" s="30">
        <v>106034</v>
      </c>
      <c r="H200" s="30">
        <v>315192</v>
      </c>
      <c r="I200" s="30">
        <v>2476</v>
      </c>
    </row>
    <row r="201" spans="1:10" ht="14.4" x14ac:dyDescent="0.35">
      <c r="A201" s="31">
        <v>44184</v>
      </c>
      <c r="B201" s="30">
        <v>3790419</v>
      </c>
      <c r="C201" s="30">
        <v>17302</v>
      </c>
      <c r="D201" s="30">
        <v>10087980</v>
      </c>
      <c r="E201" s="30">
        <v>80214</v>
      </c>
      <c r="H201" s="30">
        <v>319467</v>
      </c>
      <c r="I201" s="30">
        <v>4275</v>
      </c>
    </row>
    <row r="202" spans="1:10" ht="14.4" x14ac:dyDescent="0.35">
      <c r="A202" s="31">
        <v>44185</v>
      </c>
      <c r="B202" s="30">
        <v>3811336</v>
      </c>
      <c r="C202" s="30">
        <v>20917</v>
      </c>
      <c r="D202" s="30">
        <v>10178769</v>
      </c>
      <c r="E202" s="30">
        <v>90789</v>
      </c>
      <c r="H202" s="30">
        <v>321267</v>
      </c>
      <c r="I202" s="30">
        <v>1800</v>
      </c>
    </row>
    <row r="203" spans="1:10" ht="14.4" x14ac:dyDescent="0.35">
      <c r="A203" s="31">
        <v>44186</v>
      </c>
      <c r="B203" s="30">
        <v>3830385</v>
      </c>
      <c r="C203" s="30">
        <v>19094</v>
      </c>
      <c r="D203" s="30">
        <v>10239836</v>
      </c>
      <c r="E203" s="30">
        <v>61067</v>
      </c>
      <c r="H203" s="30">
        <v>322335</v>
      </c>
      <c r="I203" s="30">
        <v>1068</v>
      </c>
    </row>
    <row r="204" spans="1:10" ht="14.4" x14ac:dyDescent="0.35">
      <c r="A204" s="31">
        <v>44187</v>
      </c>
      <c r="B204" s="30">
        <v>3848427</v>
      </c>
      <c r="C204" s="30">
        <v>18042</v>
      </c>
      <c r="D204" s="30">
        <v>10301914</v>
      </c>
      <c r="E204" s="30">
        <v>62078</v>
      </c>
      <c r="H204" s="30">
        <v>327368</v>
      </c>
      <c r="I204" s="30">
        <v>5033</v>
      </c>
    </row>
    <row r="205" spans="1:10" ht="14.4" x14ac:dyDescent="0.35">
      <c r="A205" s="31">
        <v>44188</v>
      </c>
      <c r="B205" s="30">
        <v>3871487</v>
      </c>
      <c r="C205" s="30">
        <v>23060</v>
      </c>
      <c r="D205" s="30">
        <v>10399569</v>
      </c>
      <c r="E205" s="30">
        <v>97655</v>
      </c>
      <c r="H205" s="30">
        <v>331189</v>
      </c>
      <c r="I205" s="30">
        <v>3821</v>
      </c>
      <c r="J205" s="30">
        <v>2.9</v>
      </c>
    </row>
    <row r="206" spans="1:10" ht="14.4" x14ac:dyDescent="0.35">
      <c r="A206" s="31">
        <v>44189</v>
      </c>
      <c r="B206" s="30">
        <v>3900571</v>
      </c>
      <c r="C206" s="30">
        <v>29084</v>
      </c>
      <c r="D206" s="30">
        <v>10514045</v>
      </c>
      <c r="E206" s="30">
        <v>114476</v>
      </c>
      <c r="H206" s="30">
        <v>335800</v>
      </c>
      <c r="I206" s="30">
        <v>4611</v>
      </c>
    </row>
    <row r="207" spans="1:10" ht="14.4" x14ac:dyDescent="0.35">
      <c r="A207" s="31">
        <v>44191</v>
      </c>
      <c r="B207" s="30">
        <v>3930813</v>
      </c>
      <c r="C207" s="30">
        <v>30242</v>
      </c>
      <c r="D207" s="30">
        <v>10622490</v>
      </c>
      <c r="E207" s="30">
        <v>108445</v>
      </c>
      <c r="H207" s="30">
        <v>340254</v>
      </c>
      <c r="I207" s="30">
        <v>4454</v>
      </c>
    </row>
    <row r="208" spans="1:10" ht="14.4" x14ac:dyDescent="0.35">
      <c r="A208" s="31">
        <v>44192</v>
      </c>
      <c r="B208" s="30">
        <v>3942432</v>
      </c>
      <c r="C208" s="30">
        <v>11619</v>
      </c>
      <c r="D208" s="30">
        <v>10663821</v>
      </c>
      <c r="E208" s="30">
        <v>41331</v>
      </c>
      <c r="H208" s="30">
        <v>343468</v>
      </c>
      <c r="I208" s="30">
        <v>3214</v>
      </c>
    </row>
    <row r="209" spans="1:10" ht="14.4" x14ac:dyDescent="0.35">
      <c r="A209" s="31">
        <v>44193</v>
      </c>
      <c r="B209" s="30">
        <v>3957424</v>
      </c>
      <c r="C209" s="30">
        <v>14992</v>
      </c>
      <c r="D209" s="30">
        <v>10713593</v>
      </c>
      <c r="E209" s="30">
        <v>49772</v>
      </c>
      <c r="H209" s="30">
        <v>344885</v>
      </c>
      <c r="I209" s="30">
        <v>1417</v>
      </c>
    </row>
    <row r="210" spans="1:10" ht="14.4" x14ac:dyDescent="0.35">
      <c r="A210" s="31">
        <v>44194</v>
      </c>
      <c r="B210" s="30">
        <v>3972076</v>
      </c>
      <c r="C210" s="30">
        <v>14652</v>
      </c>
      <c r="D210" s="30">
        <v>10762822</v>
      </c>
      <c r="E210" s="30">
        <v>49229</v>
      </c>
      <c r="H210" s="30">
        <v>349077</v>
      </c>
      <c r="I210" s="30">
        <v>4192</v>
      </c>
    </row>
    <row r="211" spans="1:10" ht="14.4" x14ac:dyDescent="0.35">
      <c r="A211" s="31">
        <v>44195</v>
      </c>
      <c r="B211" s="30">
        <v>3993326</v>
      </c>
      <c r="C211" s="30">
        <v>21250</v>
      </c>
      <c r="D211" s="30">
        <v>10848872</v>
      </c>
      <c r="E211" s="30">
        <v>86050</v>
      </c>
      <c r="H211" s="30">
        <v>356615</v>
      </c>
      <c r="I211" s="30">
        <v>7538</v>
      </c>
      <c r="J211" s="30">
        <v>3.1</v>
      </c>
    </row>
    <row r="212" spans="1:10" ht="14.4" x14ac:dyDescent="0.35">
      <c r="A212" s="31">
        <v>44196</v>
      </c>
      <c r="B212" s="30">
        <v>4017610</v>
      </c>
      <c r="C212" s="30">
        <v>24284</v>
      </c>
      <c r="D212" s="30">
        <v>10944699</v>
      </c>
      <c r="E212" s="30">
        <v>95827</v>
      </c>
      <c r="H212" s="30">
        <v>360840</v>
      </c>
      <c r="I212" s="30">
        <v>4225</v>
      </c>
    </row>
    <row r="213" spans="1:10" ht="14.4" x14ac:dyDescent="0.35">
      <c r="A213" s="31">
        <v>44198</v>
      </c>
      <c r="B213" s="30">
        <v>4047356</v>
      </c>
      <c r="C213" s="30">
        <v>29746</v>
      </c>
      <c r="D213" s="30">
        <v>11046093</v>
      </c>
      <c r="E213" s="30">
        <v>101394</v>
      </c>
      <c r="H213" s="30">
        <v>366370</v>
      </c>
      <c r="I213" s="30">
        <v>5530</v>
      </c>
    </row>
    <row r="214" spans="1:10" ht="14.4" x14ac:dyDescent="0.35">
      <c r="A214" s="31">
        <v>44199</v>
      </c>
      <c r="B214" s="30">
        <v>4059008</v>
      </c>
      <c r="C214" s="30">
        <f t="shared" ref="C214:C352" si="0">(B214-B213)</f>
        <v>11652</v>
      </c>
      <c r="D214" s="30">
        <v>11090924</v>
      </c>
      <c r="E214" s="30">
        <f t="shared" ref="E214:E352" si="1">D214-D213</f>
        <v>44831</v>
      </c>
      <c r="H214" s="30">
        <v>370296</v>
      </c>
      <c r="I214" s="30">
        <f t="shared" ref="I214:I352" si="2">H214-H213</f>
        <v>3926</v>
      </c>
    </row>
    <row r="215" spans="1:10" ht="14.4" x14ac:dyDescent="0.35">
      <c r="A215" s="31">
        <v>44200</v>
      </c>
      <c r="B215" s="30">
        <v>4074204</v>
      </c>
      <c r="C215" s="30">
        <f t="shared" si="0"/>
        <v>15196</v>
      </c>
      <c r="D215" s="30">
        <v>11146494</v>
      </c>
      <c r="E215" s="30">
        <f t="shared" si="1"/>
        <v>55570</v>
      </c>
      <c r="H215" s="30">
        <v>374565</v>
      </c>
      <c r="I215" s="30">
        <f t="shared" si="2"/>
        <v>4269</v>
      </c>
    </row>
    <row r="216" spans="1:10" ht="14.4" x14ac:dyDescent="0.35">
      <c r="A216" s="31">
        <v>44201</v>
      </c>
      <c r="B216" s="30">
        <v>4089972</v>
      </c>
      <c r="C216" s="30">
        <f t="shared" si="0"/>
        <v>15768</v>
      </c>
      <c r="D216" s="30">
        <v>11206212</v>
      </c>
      <c r="E216" s="30">
        <f t="shared" si="1"/>
        <v>59718</v>
      </c>
      <c r="H216" s="30">
        <v>379103</v>
      </c>
      <c r="I216" s="30">
        <f t="shared" si="2"/>
        <v>4538</v>
      </c>
    </row>
    <row r="217" spans="1:10" ht="14.4" x14ac:dyDescent="0.35">
      <c r="A217" s="31">
        <v>44202</v>
      </c>
      <c r="B217" s="30">
        <v>4111430</v>
      </c>
      <c r="C217" s="30">
        <f t="shared" si="0"/>
        <v>21458</v>
      </c>
      <c r="D217" s="30">
        <v>11308785</v>
      </c>
      <c r="E217" s="30">
        <f t="shared" si="1"/>
        <v>102573</v>
      </c>
      <c r="H217" s="30">
        <v>383427</v>
      </c>
      <c r="I217" s="30">
        <f t="shared" si="2"/>
        <v>4324</v>
      </c>
      <c r="J217" s="30">
        <v>1.97</v>
      </c>
    </row>
    <row r="218" spans="1:10" ht="14.4" x14ac:dyDescent="0.35">
      <c r="A218" s="31">
        <v>44203</v>
      </c>
      <c r="B218" s="30">
        <v>4136654</v>
      </c>
      <c r="C218" s="30">
        <f t="shared" si="0"/>
        <v>25224</v>
      </c>
      <c r="D218" s="30">
        <v>11417197</v>
      </c>
      <c r="E218" s="30">
        <f t="shared" si="1"/>
        <v>108412</v>
      </c>
      <c r="H218" s="30">
        <v>387433</v>
      </c>
      <c r="I218" s="30">
        <f t="shared" si="2"/>
        <v>4006</v>
      </c>
    </row>
    <row r="219" spans="1:10" ht="14.4" x14ac:dyDescent="0.35">
      <c r="A219" s="31">
        <v>44204</v>
      </c>
      <c r="B219" s="30">
        <v>4163163</v>
      </c>
      <c r="C219" s="30">
        <f t="shared" si="0"/>
        <v>26509</v>
      </c>
      <c r="D219" s="30">
        <v>11525766</v>
      </c>
      <c r="E219" s="30">
        <f t="shared" si="1"/>
        <v>108569</v>
      </c>
      <c r="H219" s="30">
        <v>392437</v>
      </c>
      <c r="I219" s="30">
        <f t="shared" si="2"/>
        <v>5004</v>
      </c>
    </row>
    <row r="220" spans="1:10" ht="14.4" x14ac:dyDescent="0.35">
      <c r="A220" s="31">
        <v>44205</v>
      </c>
      <c r="B220" s="30">
        <v>4188453</v>
      </c>
      <c r="C220" s="30">
        <f t="shared" si="0"/>
        <v>25290</v>
      </c>
      <c r="D220" s="30">
        <v>11635559</v>
      </c>
      <c r="E220" s="30">
        <f t="shared" si="1"/>
        <v>109793</v>
      </c>
      <c r="H220" s="30">
        <v>396117</v>
      </c>
      <c r="I220" s="30">
        <f t="shared" si="2"/>
        <v>3680</v>
      </c>
    </row>
    <row r="221" spans="1:10" ht="14.4" x14ac:dyDescent="0.35">
      <c r="A221" s="31">
        <v>44206</v>
      </c>
      <c r="B221" s="30">
        <v>4208706</v>
      </c>
      <c r="C221" s="30">
        <f t="shared" si="0"/>
        <v>20253</v>
      </c>
      <c r="D221" s="30">
        <v>11717313</v>
      </c>
      <c r="E221" s="30">
        <f t="shared" si="1"/>
        <v>81754</v>
      </c>
      <c r="H221" s="30">
        <v>399660</v>
      </c>
      <c r="I221" s="30">
        <f t="shared" si="2"/>
        <v>3543</v>
      </c>
    </row>
    <row r="222" spans="1:10" ht="14.4" x14ac:dyDescent="0.35">
      <c r="A222" s="31">
        <v>44207</v>
      </c>
      <c r="B222" s="30">
        <v>4225607</v>
      </c>
      <c r="C222" s="30">
        <f t="shared" si="0"/>
        <v>16901</v>
      </c>
      <c r="D222" s="30">
        <v>11774727</v>
      </c>
      <c r="E222" s="30">
        <f t="shared" si="1"/>
        <v>57414</v>
      </c>
      <c r="H222" s="30">
        <v>401034</v>
      </c>
      <c r="I222" s="30">
        <f t="shared" si="2"/>
        <v>1374</v>
      </c>
    </row>
    <row r="223" spans="1:10" ht="14.4" x14ac:dyDescent="0.35">
      <c r="A223" s="31">
        <v>44208</v>
      </c>
      <c r="B223" s="30">
        <v>4244574</v>
      </c>
      <c r="C223" s="30">
        <f t="shared" si="0"/>
        <v>18967</v>
      </c>
      <c r="D223" s="30">
        <v>11844709</v>
      </c>
      <c r="E223" s="30">
        <f t="shared" si="1"/>
        <v>69982</v>
      </c>
      <c r="H223" s="30">
        <v>406242</v>
      </c>
      <c r="I223" s="30">
        <f t="shared" si="2"/>
        <v>5208</v>
      </c>
    </row>
    <row r="224" spans="1:10" ht="14.4" x14ac:dyDescent="0.35">
      <c r="A224" s="31">
        <v>44209</v>
      </c>
      <c r="B224" s="30">
        <v>4265369</v>
      </c>
      <c r="C224" s="30">
        <f t="shared" si="0"/>
        <v>20795</v>
      </c>
      <c r="D224" s="30">
        <v>11944985</v>
      </c>
      <c r="E224" s="30">
        <f t="shared" si="1"/>
        <v>100276</v>
      </c>
      <c r="H224" s="30">
        <v>411710</v>
      </c>
      <c r="I224" s="30">
        <f t="shared" si="2"/>
        <v>5468</v>
      </c>
      <c r="J224" s="30">
        <v>1.96</v>
      </c>
    </row>
    <row r="225" spans="1:10" ht="14.4" x14ac:dyDescent="0.35">
      <c r="A225" s="31">
        <v>44210</v>
      </c>
      <c r="B225" s="30">
        <v>4287412</v>
      </c>
      <c r="C225" s="30">
        <f t="shared" si="0"/>
        <v>22043</v>
      </c>
      <c r="D225" s="30">
        <v>12046398</v>
      </c>
      <c r="E225" s="30">
        <f t="shared" si="1"/>
        <v>101413</v>
      </c>
      <c r="H225" s="30">
        <v>415649</v>
      </c>
      <c r="I225" s="30">
        <f t="shared" si="2"/>
        <v>3939</v>
      </c>
    </row>
    <row r="226" spans="1:10" ht="14.4" x14ac:dyDescent="0.35">
      <c r="A226" s="31">
        <v>44211</v>
      </c>
      <c r="B226" s="30">
        <v>4309022</v>
      </c>
      <c r="C226" s="30">
        <f t="shared" si="0"/>
        <v>21610</v>
      </c>
      <c r="D226" s="30">
        <v>12147366</v>
      </c>
      <c r="E226" s="30">
        <f t="shared" si="1"/>
        <v>100968</v>
      </c>
      <c r="H226" s="30">
        <v>421870</v>
      </c>
      <c r="I226" s="30">
        <f t="shared" si="2"/>
        <v>6221</v>
      </c>
    </row>
    <row r="227" spans="1:10" ht="14.4" x14ac:dyDescent="0.35">
      <c r="A227" s="31">
        <v>44212</v>
      </c>
      <c r="B227" s="30">
        <v>4334076</v>
      </c>
      <c r="C227" s="30">
        <f t="shared" si="0"/>
        <v>25054</v>
      </c>
      <c r="D227" s="30">
        <v>12259486</v>
      </c>
      <c r="E227" s="30">
        <f t="shared" si="1"/>
        <v>112120</v>
      </c>
      <c r="H227" s="30">
        <v>425322</v>
      </c>
      <c r="I227" s="30">
        <f t="shared" si="2"/>
        <v>3452</v>
      </c>
    </row>
    <row r="228" spans="1:10" ht="14.4" x14ac:dyDescent="0.35">
      <c r="A228" s="31">
        <v>44213</v>
      </c>
      <c r="B228" s="30">
        <v>4353836</v>
      </c>
      <c r="C228" s="30">
        <f t="shared" si="0"/>
        <v>19760</v>
      </c>
      <c r="D228" s="30">
        <v>12348663</v>
      </c>
      <c r="E228" s="30">
        <f t="shared" si="1"/>
        <v>89177</v>
      </c>
      <c r="H228" s="30">
        <v>427115</v>
      </c>
      <c r="I228" s="30">
        <f t="shared" si="2"/>
        <v>1793</v>
      </c>
    </row>
    <row r="229" spans="1:10" ht="14.4" x14ac:dyDescent="0.35">
      <c r="A229" s="31">
        <v>44214</v>
      </c>
      <c r="B229" s="30">
        <v>4367864</v>
      </c>
      <c r="C229" s="30">
        <f t="shared" si="0"/>
        <v>14028</v>
      </c>
      <c r="D229" s="30">
        <v>12398580</v>
      </c>
      <c r="E229" s="30">
        <f t="shared" si="1"/>
        <v>49917</v>
      </c>
      <c r="H229" s="30">
        <v>428059</v>
      </c>
      <c r="I229" s="30">
        <f t="shared" si="2"/>
        <v>944</v>
      </c>
    </row>
    <row r="230" spans="1:10" ht="14.4" x14ac:dyDescent="0.35">
      <c r="A230" s="31">
        <v>44215</v>
      </c>
      <c r="B230" s="30">
        <v>4381339</v>
      </c>
      <c r="C230" s="30">
        <f t="shared" si="0"/>
        <v>13475</v>
      </c>
      <c r="D230" s="30">
        <v>12454145</v>
      </c>
      <c r="E230" s="30">
        <f t="shared" si="1"/>
        <v>55565</v>
      </c>
      <c r="H230" s="30">
        <v>432942</v>
      </c>
      <c r="I230" s="30">
        <f t="shared" si="2"/>
        <v>4883</v>
      </c>
    </row>
    <row r="231" spans="1:10" ht="14.4" x14ac:dyDescent="0.35">
      <c r="A231" s="31">
        <v>44216</v>
      </c>
      <c r="B231" s="30">
        <v>4398252</v>
      </c>
      <c r="C231" s="30">
        <f t="shared" si="0"/>
        <v>16913</v>
      </c>
      <c r="D231" s="30">
        <v>12536712</v>
      </c>
      <c r="E231" s="30">
        <f t="shared" si="1"/>
        <v>82567</v>
      </c>
      <c r="H231" s="30">
        <v>437602</v>
      </c>
      <c r="I231" s="30">
        <f t="shared" si="2"/>
        <v>4660</v>
      </c>
      <c r="J231" s="30">
        <v>2.0499999999999998</v>
      </c>
    </row>
    <row r="232" spans="1:10" ht="14.4" x14ac:dyDescent="0.35">
      <c r="A232" s="31">
        <v>44217</v>
      </c>
      <c r="B232" s="30">
        <v>4419137</v>
      </c>
      <c r="C232" s="30">
        <f t="shared" si="0"/>
        <v>20885</v>
      </c>
      <c r="D232" s="30">
        <v>12648438</v>
      </c>
      <c r="E232" s="30">
        <f t="shared" si="1"/>
        <v>111726</v>
      </c>
      <c r="H232" s="30">
        <v>442175</v>
      </c>
      <c r="I232" s="30">
        <f t="shared" si="2"/>
        <v>4573</v>
      </c>
    </row>
    <row r="233" spans="1:10" ht="14.4" x14ac:dyDescent="0.35">
      <c r="A233" s="31">
        <v>44218</v>
      </c>
      <c r="B233" s="30">
        <v>4440918</v>
      </c>
      <c r="C233" s="30">
        <f t="shared" si="0"/>
        <v>21781</v>
      </c>
      <c r="D233" s="30">
        <v>12754206</v>
      </c>
      <c r="E233" s="30">
        <f t="shared" si="1"/>
        <v>105768</v>
      </c>
      <c r="H233" s="30">
        <v>445881</v>
      </c>
      <c r="I233" s="30">
        <f t="shared" si="2"/>
        <v>3706</v>
      </c>
    </row>
    <row r="234" spans="1:10" ht="14.4" x14ac:dyDescent="0.35">
      <c r="A234" s="31">
        <v>44219</v>
      </c>
      <c r="B234" s="30">
        <v>4460284</v>
      </c>
      <c r="C234" s="30">
        <f t="shared" si="0"/>
        <v>19366</v>
      </c>
      <c r="D234" s="30">
        <v>12866597</v>
      </c>
      <c r="E234" s="30">
        <f t="shared" si="1"/>
        <v>112391</v>
      </c>
      <c r="H234" s="30">
        <v>450046</v>
      </c>
      <c r="I234" s="30">
        <f t="shared" si="2"/>
        <v>4165</v>
      </c>
    </row>
    <row r="235" spans="1:10" ht="14.4" x14ac:dyDescent="0.35">
      <c r="A235" s="31">
        <v>44220</v>
      </c>
      <c r="B235" s="30">
        <v>4478085</v>
      </c>
      <c r="C235" s="30">
        <f t="shared" si="0"/>
        <v>17801</v>
      </c>
      <c r="D235" s="30">
        <v>12967924</v>
      </c>
      <c r="E235" s="30">
        <f t="shared" si="1"/>
        <v>101327</v>
      </c>
      <c r="H235" s="30">
        <v>453187</v>
      </c>
      <c r="I235" s="30">
        <f t="shared" si="2"/>
        <v>3141</v>
      </c>
    </row>
    <row r="236" spans="1:10" ht="14.4" x14ac:dyDescent="0.35">
      <c r="A236" s="31">
        <v>44221</v>
      </c>
      <c r="B236" s="30">
        <v>4494450</v>
      </c>
      <c r="C236" s="30">
        <f t="shared" si="0"/>
        <v>16365</v>
      </c>
      <c r="D236" s="30">
        <v>13046574</v>
      </c>
      <c r="E236" s="30">
        <f t="shared" si="1"/>
        <v>78650</v>
      </c>
      <c r="H236" s="30">
        <v>455076</v>
      </c>
      <c r="I236" s="30">
        <f t="shared" si="2"/>
        <v>1889</v>
      </c>
    </row>
    <row r="237" spans="1:10" ht="14.4" x14ac:dyDescent="0.35">
      <c r="A237" s="31">
        <v>44222</v>
      </c>
      <c r="B237" s="30">
        <v>4505992</v>
      </c>
      <c r="C237" s="30">
        <f t="shared" si="0"/>
        <v>11542</v>
      </c>
      <c r="D237" s="30">
        <v>13096275</v>
      </c>
      <c r="E237" s="30">
        <f t="shared" si="1"/>
        <v>49701</v>
      </c>
      <c r="H237" s="30">
        <v>458143</v>
      </c>
      <c r="I237" s="30">
        <f t="shared" si="2"/>
        <v>3067</v>
      </c>
    </row>
    <row r="238" spans="1:10" ht="14.4" x14ac:dyDescent="0.35">
      <c r="A238" s="31">
        <v>44223</v>
      </c>
      <c r="B238" s="30">
        <v>4521391</v>
      </c>
      <c r="C238" s="30">
        <f t="shared" si="0"/>
        <v>15399</v>
      </c>
      <c r="D238" s="30">
        <v>13192478</v>
      </c>
      <c r="E238" s="30">
        <f t="shared" si="1"/>
        <v>96203</v>
      </c>
      <c r="H238" s="30">
        <v>461885</v>
      </c>
      <c r="I238" s="30">
        <f t="shared" si="2"/>
        <v>3742</v>
      </c>
      <c r="J238" s="30">
        <v>1.92</v>
      </c>
    </row>
    <row r="239" spans="1:10" ht="14.4" x14ac:dyDescent="0.35">
      <c r="A239" s="31">
        <v>44224</v>
      </c>
      <c r="B239" s="30">
        <v>4541011</v>
      </c>
      <c r="C239" s="30">
        <f t="shared" si="0"/>
        <v>19620</v>
      </c>
      <c r="D239" s="30">
        <v>13309441</v>
      </c>
      <c r="E239" s="30">
        <f t="shared" si="1"/>
        <v>116963</v>
      </c>
      <c r="H239" s="30">
        <v>466795</v>
      </c>
      <c r="I239" s="30">
        <f t="shared" si="2"/>
        <v>4910</v>
      </c>
    </row>
    <row r="240" spans="1:10" ht="14.4" x14ac:dyDescent="0.35">
      <c r="A240" s="31">
        <v>44225</v>
      </c>
      <c r="B240" s="30">
        <v>4555497</v>
      </c>
      <c r="C240" s="30">
        <f t="shared" si="0"/>
        <v>14486</v>
      </c>
      <c r="D240" s="30">
        <v>13395638</v>
      </c>
      <c r="E240" s="30">
        <f t="shared" si="1"/>
        <v>86197</v>
      </c>
      <c r="H240" s="30">
        <v>470635</v>
      </c>
      <c r="I240" s="30">
        <f t="shared" si="2"/>
        <v>3840</v>
      </c>
    </row>
    <row r="241" spans="1:10" ht="14.4" x14ac:dyDescent="0.35">
      <c r="A241" s="31">
        <v>44226</v>
      </c>
      <c r="B241" s="30">
        <v>4575899</v>
      </c>
      <c r="C241" s="30">
        <f t="shared" si="0"/>
        <v>20402</v>
      </c>
      <c r="D241" s="30">
        <v>13538980</v>
      </c>
      <c r="E241" s="30">
        <f t="shared" si="1"/>
        <v>143342</v>
      </c>
      <c r="H241" s="30">
        <v>473061</v>
      </c>
      <c r="I241" s="30">
        <f t="shared" si="2"/>
        <v>2426</v>
      </c>
    </row>
    <row r="242" spans="1:10" ht="14.4" x14ac:dyDescent="0.35">
      <c r="A242" s="31">
        <v>44227</v>
      </c>
      <c r="B242" s="30">
        <v>4590333</v>
      </c>
      <c r="C242" s="30">
        <f t="shared" si="0"/>
        <v>14434</v>
      </c>
      <c r="D242" s="30">
        <v>13632898</v>
      </c>
      <c r="E242" s="30">
        <f t="shared" si="1"/>
        <v>93918</v>
      </c>
      <c r="H242" s="30">
        <v>475368</v>
      </c>
      <c r="I242" s="30">
        <f t="shared" si="2"/>
        <v>2307</v>
      </c>
    </row>
    <row r="243" spans="1:10" ht="14.4" x14ac:dyDescent="0.35">
      <c r="A243" s="31">
        <v>44228</v>
      </c>
      <c r="B243" s="30">
        <v>4603824</v>
      </c>
      <c r="C243" s="30">
        <f t="shared" si="0"/>
        <v>13491</v>
      </c>
      <c r="D243" s="30">
        <v>13721200</v>
      </c>
      <c r="E243" s="30">
        <f t="shared" si="1"/>
        <v>88302</v>
      </c>
      <c r="H243" s="30">
        <v>476976</v>
      </c>
      <c r="I243" s="30">
        <f t="shared" si="2"/>
        <v>1608</v>
      </c>
    </row>
    <row r="244" spans="1:10" ht="14.4" x14ac:dyDescent="0.35">
      <c r="A244" s="31">
        <v>44229</v>
      </c>
      <c r="B244" s="30">
        <v>4614051</v>
      </c>
      <c r="C244" s="30">
        <f t="shared" si="0"/>
        <v>10227</v>
      </c>
      <c r="D244" s="30">
        <v>13782465</v>
      </c>
      <c r="E244" s="30">
        <f t="shared" si="1"/>
        <v>61265</v>
      </c>
      <c r="H244" s="30">
        <v>480992</v>
      </c>
      <c r="I244" s="30">
        <f t="shared" si="2"/>
        <v>4016</v>
      </c>
    </row>
    <row r="245" spans="1:10" ht="14.4" x14ac:dyDescent="0.35">
      <c r="A245" s="31">
        <v>44230</v>
      </c>
      <c r="B245" s="30">
        <v>4625466</v>
      </c>
      <c r="C245" s="30">
        <f t="shared" si="0"/>
        <v>11415</v>
      </c>
      <c r="D245" s="30">
        <v>13874158</v>
      </c>
      <c r="E245" s="30">
        <f t="shared" si="1"/>
        <v>91693</v>
      </c>
      <c r="H245" s="30">
        <v>484563</v>
      </c>
      <c r="I245" s="30">
        <f t="shared" si="2"/>
        <v>3571</v>
      </c>
      <c r="J245" s="30">
        <v>1.9</v>
      </c>
    </row>
    <row r="246" spans="1:10" ht="14.4" x14ac:dyDescent="0.35">
      <c r="A246" s="31">
        <v>44231</v>
      </c>
      <c r="B246" s="30">
        <v>4636821</v>
      </c>
      <c r="C246" s="30">
        <f t="shared" si="0"/>
        <v>11355</v>
      </c>
      <c r="D246" s="30">
        <v>13955444</v>
      </c>
      <c r="E246" s="30">
        <f t="shared" si="1"/>
        <v>81286</v>
      </c>
      <c r="H246" s="30">
        <v>487573</v>
      </c>
      <c r="I246" s="30">
        <f t="shared" si="2"/>
        <v>3010</v>
      </c>
    </row>
    <row r="247" spans="1:10" ht="14.4" x14ac:dyDescent="0.35">
      <c r="A247" s="31">
        <v>44232</v>
      </c>
      <c r="B247" s="30">
        <v>4652411</v>
      </c>
      <c r="C247" s="30">
        <f t="shared" si="0"/>
        <v>15590</v>
      </c>
      <c r="D247" s="30">
        <v>14082912</v>
      </c>
      <c r="E247" s="30">
        <f t="shared" si="1"/>
        <v>127468</v>
      </c>
      <c r="H247" s="30">
        <v>491939</v>
      </c>
      <c r="I247" s="30">
        <f t="shared" si="2"/>
        <v>4366</v>
      </c>
    </row>
    <row r="248" spans="1:10" ht="14.4" x14ac:dyDescent="0.35">
      <c r="A248" s="31">
        <v>44233</v>
      </c>
      <c r="B248" s="30">
        <v>4667639</v>
      </c>
      <c r="C248" s="30">
        <f t="shared" si="0"/>
        <v>15228</v>
      </c>
      <c r="D248" s="30">
        <v>14212421</v>
      </c>
      <c r="E248" s="30">
        <f t="shared" si="1"/>
        <v>129509</v>
      </c>
      <c r="H248" s="30">
        <v>496324</v>
      </c>
      <c r="I248" s="30">
        <f t="shared" si="2"/>
        <v>4385</v>
      </c>
    </row>
    <row r="249" spans="1:10" ht="14.4" x14ac:dyDescent="0.35">
      <c r="A249" s="31">
        <v>44234</v>
      </c>
      <c r="B249" s="30">
        <v>4683007</v>
      </c>
      <c r="C249" s="30">
        <f t="shared" si="0"/>
        <v>15368</v>
      </c>
      <c r="D249" s="30">
        <v>14325516</v>
      </c>
      <c r="E249" s="30">
        <f t="shared" si="1"/>
        <v>113095</v>
      </c>
      <c r="H249" s="30">
        <v>497964</v>
      </c>
      <c r="I249" s="30">
        <f t="shared" si="2"/>
        <v>1640</v>
      </c>
    </row>
    <row r="250" spans="1:10" ht="14.4" x14ac:dyDescent="0.35">
      <c r="A250" s="31">
        <v>44235</v>
      </c>
      <c r="B250" s="30">
        <v>4690060</v>
      </c>
      <c r="C250" s="30">
        <f t="shared" si="0"/>
        <v>7053</v>
      </c>
      <c r="D250" s="30">
        <v>14368462</v>
      </c>
      <c r="E250" s="30">
        <f t="shared" si="1"/>
        <v>42946</v>
      </c>
      <c r="H250" s="30">
        <v>500166</v>
      </c>
      <c r="I250" s="30">
        <f t="shared" si="2"/>
        <v>2202</v>
      </c>
    </row>
    <row r="251" spans="1:10" ht="14.4" x14ac:dyDescent="0.35">
      <c r="A251" s="31">
        <v>44236</v>
      </c>
      <c r="B251" s="30">
        <v>4697295</v>
      </c>
      <c r="C251" s="30">
        <f t="shared" si="0"/>
        <v>7235</v>
      </c>
      <c r="D251" s="30">
        <v>14420574</v>
      </c>
      <c r="E251" s="30">
        <f t="shared" si="1"/>
        <v>52112</v>
      </c>
      <c r="H251" s="30">
        <v>503752</v>
      </c>
      <c r="I251" s="30">
        <f t="shared" si="2"/>
        <v>3586</v>
      </c>
    </row>
    <row r="252" spans="1:10" ht="14.4" x14ac:dyDescent="0.35">
      <c r="A252" s="31">
        <v>44237</v>
      </c>
      <c r="B252" s="30">
        <v>4708552</v>
      </c>
      <c r="C252" s="30">
        <f t="shared" si="0"/>
        <v>11257</v>
      </c>
      <c r="D252" s="30">
        <v>14520845</v>
      </c>
      <c r="E252" s="30">
        <f t="shared" si="1"/>
        <v>100271</v>
      </c>
      <c r="H252" s="30">
        <v>506940</v>
      </c>
      <c r="I252" s="30">
        <f t="shared" si="2"/>
        <v>3188</v>
      </c>
      <c r="J252" s="30">
        <v>2.08</v>
      </c>
    </row>
    <row r="253" spans="1:10" ht="14.4" x14ac:dyDescent="0.35">
      <c r="A253" s="31">
        <v>44238</v>
      </c>
      <c r="B253" s="30">
        <v>4721399</v>
      </c>
      <c r="C253" s="30">
        <f t="shared" si="0"/>
        <v>12847</v>
      </c>
      <c r="D253" s="30">
        <v>14631637</v>
      </c>
      <c r="E253" s="30">
        <f t="shared" si="1"/>
        <v>110792</v>
      </c>
      <c r="H253" s="30">
        <v>509874</v>
      </c>
      <c r="I253" s="30">
        <f t="shared" si="2"/>
        <v>2934</v>
      </c>
    </row>
    <row r="254" spans="1:10" ht="14.4" x14ac:dyDescent="0.35">
      <c r="A254" s="31">
        <v>44239</v>
      </c>
      <c r="B254" s="30">
        <v>4734459</v>
      </c>
      <c r="C254" s="30">
        <f t="shared" si="0"/>
        <v>13060</v>
      </c>
      <c r="D254" s="30">
        <v>14737744</v>
      </c>
      <c r="E254" s="30">
        <f t="shared" si="1"/>
        <v>106107</v>
      </c>
      <c r="H254" s="30">
        <v>512923</v>
      </c>
      <c r="I254" s="30">
        <f t="shared" si="2"/>
        <v>3049</v>
      </c>
    </row>
    <row r="255" spans="1:10" ht="14.4" x14ac:dyDescent="0.35">
      <c r="A255" s="31">
        <v>44240</v>
      </c>
      <c r="B255" s="30">
        <v>4746493</v>
      </c>
      <c r="C255" s="30">
        <f t="shared" si="0"/>
        <v>12034</v>
      </c>
      <c r="D255" s="30">
        <v>14837659</v>
      </c>
      <c r="E255" s="30">
        <f t="shared" si="1"/>
        <v>99915</v>
      </c>
      <c r="H255" s="30">
        <v>516146</v>
      </c>
      <c r="I255" s="30">
        <f t="shared" si="2"/>
        <v>3223</v>
      </c>
    </row>
    <row r="256" spans="1:10" ht="14.4" x14ac:dyDescent="0.35">
      <c r="A256" s="31">
        <v>44241</v>
      </c>
      <c r="B256" s="30">
        <v>4758563</v>
      </c>
      <c r="C256" s="30">
        <f t="shared" si="0"/>
        <v>12070</v>
      </c>
      <c r="D256" s="30">
        <v>14948553</v>
      </c>
      <c r="E256" s="30">
        <f t="shared" si="1"/>
        <v>110894</v>
      </c>
      <c r="H256" s="30">
        <v>518763</v>
      </c>
      <c r="I256" s="30">
        <f t="shared" si="2"/>
        <v>2617</v>
      </c>
    </row>
    <row r="257" spans="1:10" ht="14.4" x14ac:dyDescent="0.35">
      <c r="A257" s="31">
        <v>44242</v>
      </c>
      <c r="B257" s="30">
        <v>4768631</v>
      </c>
      <c r="C257" s="30">
        <f t="shared" si="0"/>
        <v>10068</v>
      </c>
      <c r="D257" s="30">
        <v>15011405</v>
      </c>
      <c r="E257" s="30">
        <f t="shared" si="1"/>
        <v>62852</v>
      </c>
      <c r="H257" s="30">
        <v>520326</v>
      </c>
      <c r="I257" s="30">
        <f t="shared" si="2"/>
        <v>1563</v>
      </c>
    </row>
    <row r="258" spans="1:10" ht="14.4" x14ac:dyDescent="0.35">
      <c r="A258" s="31">
        <v>44243</v>
      </c>
      <c r="B258" s="30">
        <v>4774668</v>
      </c>
      <c r="C258" s="30">
        <f t="shared" si="0"/>
        <v>6037</v>
      </c>
      <c r="D258" s="30">
        <v>15057893</v>
      </c>
      <c r="E258" s="30">
        <f t="shared" si="1"/>
        <v>46488</v>
      </c>
      <c r="H258" s="30">
        <v>524006</v>
      </c>
      <c r="I258" s="30">
        <f t="shared" si="2"/>
        <v>3680</v>
      </c>
    </row>
    <row r="259" spans="1:10" ht="14.4" x14ac:dyDescent="0.35">
      <c r="A259" s="31">
        <v>44244</v>
      </c>
      <c r="B259" s="30">
        <v>4782656</v>
      </c>
      <c r="C259" s="30">
        <f t="shared" si="0"/>
        <v>7988</v>
      </c>
      <c r="D259" s="30">
        <v>15140864</v>
      </c>
      <c r="E259" s="30">
        <f t="shared" si="1"/>
        <v>82971</v>
      </c>
      <c r="H259" s="30">
        <v>527202</v>
      </c>
      <c r="I259" s="30">
        <f t="shared" si="2"/>
        <v>3196</v>
      </c>
      <c r="J259" s="30">
        <v>1.76</v>
      </c>
    </row>
    <row r="260" spans="1:10" ht="14.4" x14ac:dyDescent="0.35">
      <c r="A260" s="31">
        <v>44245</v>
      </c>
      <c r="B260" s="30">
        <v>4793105</v>
      </c>
      <c r="C260" s="30">
        <f t="shared" si="0"/>
        <v>10449</v>
      </c>
      <c r="D260" s="30">
        <v>15240866</v>
      </c>
      <c r="E260" s="30">
        <f t="shared" si="1"/>
        <v>100002</v>
      </c>
      <c r="H260" s="30">
        <v>530569</v>
      </c>
      <c r="I260" s="30">
        <f t="shared" si="2"/>
        <v>3367</v>
      </c>
    </row>
    <row r="261" spans="1:10" ht="14.4" x14ac:dyDescent="0.35">
      <c r="A261" s="31">
        <v>44246</v>
      </c>
      <c r="B261" s="30">
        <v>4803584</v>
      </c>
      <c r="C261" s="30">
        <f t="shared" si="0"/>
        <v>10479</v>
      </c>
      <c r="D261" s="30">
        <v>15347522</v>
      </c>
      <c r="E261" s="30">
        <f t="shared" si="1"/>
        <v>106656</v>
      </c>
      <c r="H261" s="30">
        <v>533272</v>
      </c>
      <c r="I261" s="30">
        <f t="shared" si="2"/>
        <v>2703</v>
      </c>
    </row>
    <row r="262" spans="1:10" ht="14.4" x14ac:dyDescent="0.35">
      <c r="A262" s="31">
        <v>44247</v>
      </c>
      <c r="B262" s="30">
        <v>4814556</v>
      </c>
      <c r="C262" s="30">
        <f t="shared" si="0"/>
        <v>10972</v>
      </c>
      <c r="D262" s="30">
        <v>15462524</v>
      </c>
      <c r="E262" s="30">
        <f t="shared" si="1"/>
        <v>115002</v>
      </c>
      <c r="H262" s="30">
        <v>535624</v>
      </c>
      <c r="I262" s="30">
        <f t="shared" si="2"/>
        <v>2352</v>
      </c>
    </row>
    <row r="263" spans="1:10" ht="14.4" x14ac:dyDescent="0.35">
      <c r="A263" s="31">
        <v>44248</v>
      </c>
      <c r="B263" s="30">
        <v>4824588</v>
      </c>
      <c r="C263" s="30">
        <f t="shared" si="0"/>
        <v>10032</v>
      </c>
      <c r="D263" s="30">
        <v>15549944</v>
      </c>
      <c r="E263" s="30">
        <f t="shared" si="1"/>
        <v>87420</v>
      </c>
      <c r="H263" s="30">
        <v>539089</v>
      </c>
      <c r="I263" s="30">
        <f t="shared" si="2"/>
        <v>3465</v>
      </c>
    </row>
    <row r="264" spans="1:10" ht="14.4" x14ac:dyDescent="0.35">
      <c r="A264" s="31">
        <v>44249</v>
      </c>
      <c r="B264" s="30">
        <v>4832824</v>
      </c>
      <c r="C264" s="30">
        <f t="shared" si="0"/>
        <v>8236</v>
      </c>
      <c r="D264" s="30">
        <v>15599873</v>
      </c>
      <c r="E264" s="30">
        <f t="shared" si="1"/>
        <v>49929</v>
      </c>
      <c r="H264" s="30">
        <v>541220</v>
      </c>
      <c r="I264" s="30">
        <f t="shared" si="2"/>
        <v>2131</v>
      </c>
    </row>
    <row r="265" spans="1:10" ht="14.4" x14ac:dyDescent="0.35">
      <c r="A265" s="31">
        <v>44250</v>
      </c>
      <c r="B265" s="30">
        <v>4841866</v>
      </c>
      <c r="C265" s="30">
        <f t="shared" si="0"/>
        <v>9042</v>
      </c>
      <c r="D265" s="30">
        <v>15662404</v>
      </c>
      <c r="E265" s="30">
        <f t="shared" si="1"/>
        <v>62531</v>
      </c>
      <c r="H265" s="30">
        <v>543942</v>
      </c>
      <c r="I265" s="30">
        <f t="shared" si="2"/>
        <v>2722</v>
      </c>
    </row>
    <row r="266" spans="1:10" ht="14.4" x14ac:dyDescent="0.35">
      <c r="A266" s="31">
        <v>44251</v>
      </c>
      <c r="B266" s="30">
        <v>4854855</v>
      </c>
      <c r="C266" s="30">
        <f t="shared" si="0"/>
        <v>12989</v>
      </c>
      <c r="D266" s="30">
        <v>15776531</v>
      </c>
      <c r="E266" s="30">
        <f t="shared" si="1"/>
        <v>114127</v>
      </c>
      <c r="H266" s="30">
        <v>548242</v>
      </c>
      <c r="I266" s="30">
        <f t="shared" si="2"/>
        <v>4300</v>
      </c>
      <c r="J266" s="30">
        <v>1.36</v>
      </c>
    </row>
    <row r="267" spans="1:10" ht="14.4" x14ac:dyDescent="0.35">
      <c r="A267" s="31">
        <v>44252</v>
      </c>
      <c r="B267" s="30">
        <v>4867796</v>
      </c>
      <c r="C267" s="30">
        <f t="shared" si="0"/>
        <v>12941</v>
      </c>
      <c r="D267" s="30">
        <v>15894675</v>
      </c>
      <c r="E267" s="30">
        <f t="shared" si="1"/>
        <v>118144</v>
      </c>
      <c r="H267" s="30">
        <v>551474</v>
      </c>
      <c r="I267" s="30">
        <f t="shared" si="2"/>
        <v>3232</v>
      </c>
    </row>
    <row r="268" spans="1:10" ht="14.4" x14ac:dyDescent="0.35">
      <c r="A268" s="31">
        <v>44253</v>
      </c>
      <c r="B268" s="30">
        <v>4878999</v>
      </c>
      <c r="C268" s="30">
        <f t="shared" si="0"/>
        <v>11203</v>
      </c>
      <c r="D268" s="30">
        <v>15997259</v>
      </c>
      <c r="E268" s="30">
        <f t="shared" si="1"/>
        <v>102584</v>
      </c>
      <c r="H268" s="30">
        <v>554801</v>
      </c>
      <c r="I268" s="30">
        <f t="shared" si="2"/>
        <v>3327</v>
      </c>
    </row>
    <row r="269" spans="1:10" ht="14.4" x14ac:dyDescent="0.35">
      <c r="A269" s="31">
        <v>44254</v>
      </c>
      <c r="B269" s="30">
        <v>4888954</v>
      </c>
      <c r="C269" s="30">
        <f t="shared" si="0"/>
        <v>9955</v>
      </c>
      <c r="D269" s="30">
        <v>16105520</v>
      </c>
      <c r="E269" s="30">
        <f t="shared" si="1"/>
        <v>108261</v>
      </c>
      <c r="H269" s="30">
        <v>557826</v>
      </c>
      <c r="I269" s="30">
        <f t="shared" si="2"/>
        <v>3025</v>
      </c>
    </row>
    <row r="270" spans="1:10" ht="14.4" x14ac:dyDescent="0.35">
      <c r="A270" s="31">
        <v>44255</v>
      </c>
      <c r="B270" s="30">
        <v>4898841</v>
      </c>
      <c r="C270" s="30">
        <f t="shared" si="0"/>
        <v>9887</v>
      </c>
      <c r="D270" s="30">
        <v>16208091</v>
      </c>
      <c r="E270" s="30">
        <f t="shared" si="1"/>
        <v>102571</v>
      </c>
      <c r="H270" s="30">
        <v>559897</v>
      </c>
      <c r="I270" s="30">
        <f t="shared" si="2"/>
        <v>2071</v>
      </c>
    </row>
    <row r="271" spans="1:10" ht="14.4" x14ac:dyDescent="0.35">
      <c r="A271" s="31">
        <v>44256</v>
      </c>
      <c r="B271" s="30">
        <v>4906907</v>
      </c>
      <c r="C271" s="30">
        <f t="shared" si="0"/>
        <v>8066</v>
      </c>
      <c r="D271" s="30">
        <v>16261930</v>
      </c>
      <c r="E271" s="30">
        <f t="shared" si="1"/>
        <v>53839</v>
      </c>
      <c r="H271" s="30">
        <v>561797</v>
      </c>
      <c r="I271" s="30">
        <f t="shared" si="2"/>
        <v>1900</v>
      </c>
    </row>
    <row r="272" spans="1:10" ht="14.4" x14ac:dyDescent="0.35">
      <c r="A272" s="31">
        <v>44257</v>
      </c>
      <c r="B272" s="30">
        <v>4914633</v>
      </c>
      <c r="C272" s="30">
        <f t="shared" si="0"/>
        <v>7726</v>
      </c>
      <c r="D272" s="30">
        <v>16317937</v>
      </c>
      <c r="E272" s="30">
        <f t="shared" si="1"/>
        <v>56007</v>
      </c>
      <c r="H272" s="30">
        <v>564788</v>
      </c>
      <c r="I272" s="30">
        <f t="shared" si="2"/>
        <v>2991</v>
      </c>
    </row>
    <row r="273" spans="1:10" ht="14.4" x14ac:dyDescent="0.35">
      <c r="A273" s="31">
        <v>44258</v>
      </c>
      <c r="B273" s="30">
        <v>4924697</v>
      </c>
      <c r="C273" s="30">
        <f t="shared" si="0"/>
        <v>10064</v>
      </c>
      <c r="D273" s="30">
        <v>16419989</v>
      </c>
      <c r="E273" s="30">
        <f t="shared" si="1"/>
        <v>102052</v>
      </c>
      <c r="H273" s="30">
        <v>568678</v>
      </c>
      <c r="I273" s="30">
        <f t="shared" si="2"/>
        <v>3890</v>
      </c>
      <c r="J273" s="30">
        <v>1.41</v>
      </c>
    </row>
    <row r="274" spans="1:10" ht="14.4" x14ac:dyDescent="0.35">
      <c r="A274" s="31">
        <v>44259</v>
      </c>
      <c r="B274" s="30">
        <v>4934661</v>
      </c>
      <c r="C274" s="30">
        <f t="shared" si="0"/>
        <v>9964</v>
      </c>
      <c r="D274" s="30">
        <v>16522351</v>
      </c>
      <c r="E274" s="30">
        <f t="shared" si="1"/>
        <v>102362</v>
      </c>
      <c r="H274" s="30">
        <v>571445</v>
      </c>
      <c r="I274" s="30">
        <f t="shared" si="2"/>
        <v>2767</v>
      </c>
    </row>
    <row r="275" spans="1:10" ht="14.4" x14ac:dyDescent="0.35">
      <c r="A275" s="31">
        <v>44260</v>
      </c>
      <c r="B275" s="30">
        <v>4945245</v>
      </c>
      <c r="C275" s="30">
        <f t="shared" si="0"/>
        <v>10584</v>
      </c>
      <c r="D275" s="30">
        <v>16628614</v>
      </c>
      <c r="E275" s="30">
        <f t="shared" si="1"/>
        <v>106263</v>
      </c>
      <c r="H275" s="30">
        <v>574434</v>
      </c>
      <c r="I275" s="30">
        <f t="shared" si="2"/>
        <v>2989</v>
      </c>
    </row>
    <row r="276" spans="1:10" ht="14.4" x14ac:dyDescent="0.35">
      <c r="A276" s="31">
        <v>44261</v>
      </c>
      <c r="B276" s="30">
        <v>4954566</v>
      </c>
      <c r="C276" s="30">
        <f t="shared" si="0"/>
        <v>9321</v>
      </c>
      <c r="D276" s="30">
        <v>16728973</v>
      </c>
      <c r="E276" s="30">
        <f t="shared" si="1"/>
        <v>100359</v>
      </c>
      <c r="H276" s="30">
        <v>578153</v>
      </c>
      <c r="I276" s="30">
        <f t="shared" si="2"/>
        <v>3719</v>
      </c>
    </row>
    <row r="277" spans="1:10" ht="14.4" x14ac:dyDescent="0.35">
      <c r="A277" s="31">
        <v>44262</v>
      </c>
      <c r="B277" s="30">
        <v>4963875</v>
      </c>
      <c r="C277" s="30">
        <f t="shared" si="0"/>
        <v>9309</v>
      </c>
      <c r="D277" s="30">
        <v>16825551</v>
      </c>
      <c r="E277" s="30">
        <f t="shared" si="1"/>
        <v>96578</v>
      </c>
      <c r="H277" s="30">
        <v>580372</v>
      </c>
      <c r="I277" s="30">
        <f t="shared" si="2"/>
        <v>2219</v>
      </c>
    </row>
    <row r="278" spans="1:10" ht="14.4" x14ac:dyDescent="0.35">
      <c r="A278" s="31">
        <v>44263</v>
      </c>
      <c r="B278" s="30">
        <v>4970386</v>
      </c>
      <c r="C278" s="30">
        <f t="shared" si="0"/>
        <v>6511</v>
      </c>
      <c r="D278" s="30">
        <v>16866613</v>
      </c>
      <c r="E278" s="30">
        <f t="shared" si="1"/>
        <v>41062</v>
      </c>
      <c r="H278" s="30">
        <v>581759</v>
      </c>
      <c r="I278" s="30">
        <f t="shared" si="2"/>
        <v>1387</v>
      </c>
    </row>
    <row r="279" spans="1:10" ht="14.4" x14ac:dyDescent="0.35">
      <c r="A279" s="31">
        <v>44264</v>
      </c>
      <c r="B279" s="30">
        <v>4977602</v>
      </c>
      <c r="C279" s="30">
        <f t="shared" si="0"/>
        <v>7216</v>
      </c>
      <c r="D279" s="30">
        <v>16925691</v>
      </c>
      <c r="E279" s="30">
        <f t="shared" si="1"/>
        <v>59078</v>
      </c>
      <c r="H279" s="30">
        <v>585033</v>
      </c>
      <c r="I279" s="30">
        <f t="shared" si="2"/>
        <v>3274</v>
      </c>
    </row>
    <row r="280" spans="1:10" ht="14.4" x14ac:dyDescent="0.35">
      <c r="A280" s="31">
        <v>44265</v>
      </c>
      <c r="B280" s="30">
        <v>4987106</v>
      </c>
      <c r="C280" s="30">
        <f t="shared" si="0"/>
        <v>9504</v>
      </c>
      <c r="D280" s="30">
        <v>17019491</v>
      </c>
      <c r="E280" s="30">
        <f t="shared" si="1"/>
        <v>93800</v>
      </c>
      <c r="H280" s="30">
        <v>588289</v>
      </c>
      <c r="I280" s="30">
        <f t="shared" si="2"/>
        <v>3256</v>
      </c>
      <c r="J280" s="30">
        <v>1.55</v>
      </c>
    </row>
    <row r="281" spans="1:10" ht="14.4" x14ac:dyDescent="0.35">
      <c r="A281" s="31">
        <v>44266</v>
      </c>
      <c r="B281" s="30">
        <v>4997818</v>
      </c>
      <c r="C281" s="30">
        <f t="shared" si="0"/>
        <v>10712</v>
      </c>
      <c r="D281" s="30">
        <v>17129876</v>
      </c>
      <c r="E281" s="30">
        <f t="shared" si="1"/>
        <v>110385</v>
      </c>
      <c r="H281" s="30">
        <v>591099</v>
      </c>
      <c r="I281" s="30">
        <f t="shared" si="2"/>
        <v>2810</v>
      </c>
    </row>
    <row r="282" spans="1:10" ht="14.4" x14ac:dyDescent="0.35">
      <c r="A282" s="31">
        <v>44267</v>
      </c>
      <c r="B282" s="30">
        <v>5008266</v>
      </c>
      <c r="C282" s="30">
        <f t="shared" si="0"/>
        <v>10448</v>
      </c>
      <c r="D282" s="30">
        <v>17229788</v>
      </c>
      <c r="E282" s="30">
        <f t="shared" si="1"/>
        <v>99912</v>
      </c>
      <c r="H282" s="30">
        <v>594282</v>
      </c>
      <c r="I282" s="30">
        <f t="shared" si="2"/>
        <v>3183</v>
      </c>
    </row>
    <row r="283" spans="1:10" ht="14.4" x14ac:dyDescent="0.35">
      <c r="A283" s="31">
        <v>44268</v>
      </c>
      <c r="B283" s="30">
        <v>5017424</v>
      </c>
      <c r="C283" s="30">
        <f t="shared" si="0"/>
        <v>9158</v>
      </c>
      <c r="D283" s="30">
        <v>17335286</v>
      </c>
      <c r="E283" s="30">
        <f t="shared" si="1"/>
        <v>105498</v>
      </c>
      <c r="H283" s="30">
        <v>597460</v>
      </c>
      <c r="I283" s="30">
        <f t="shared" si="2"/>
        <v>3178</v>
      </c>
    </row>
    <row r="284" spans="1:10" ht="14.4" x14ac:dyDescent="0.35">
      <c r="A284" s="31">
        <v>44269</v>
      </c>
      <c r="B284" s="30">
        <v>5027244</v>
      </c>
      <c r="C284" s="30">
        <f t="shared" si="0"/>
        <v>9820</v>
      </c>
      <c r="D284" s="30">
        <v>17425530</v>
      </c>
      <c r="E284" s="30">
        <f t="shared" si="1"/>
        <v>90244</v>
      </c>
      <c r="H284" s="30">
        <v>599648</v>
      </c>
      <c r="I284" s="30">
        <f t="shared" si="2"/>
        <v>2188</v>
      </c>
    </row>
    <row r="285" spans="1:10" ht="14.4" x14ac:dyDescent="0.35">
      <c r="A285" s="31">
        <v>44270</v>
      </c>
      <c r="B285" s="30">
        <v>5033524</v>
      </c>
      <c r="C285" s="30">
        <f t="shared" si="0"/>
        <v>6280</v>
      </c>
      <c r="D285" s="30">
        <v>17462094</v>
      </c>
      <c r="E285" s="30">
        <f t="shared" si="1"/>
        <v>36564</v>
      </c>
      <c r="H285" s="30">
        <v>601296</v>
      </c>
      <c r="I285" s="30">
        <f t="shared" si="2"/>
        <v>1648</v>
      </c>
    </row>
    <row r="286" spans="1:10" ht="14.4" x14ac:dyDescent="0.35">
      <c r="A286" s="31">
        <v>44271</v>
      </c>
      <c r="B286" s="30">
        <v>5039954</v>
      </c>
      <c r="C286" s="30">
        <f t="shared" si="0"/>
        <v>6430</v>
      </c>
      <c r="D286" s="30">
        <v>17509640</v>
      </c>
      <c r="E286" s="30">
        <f t="shared" si="1"/>
        <v>47546</v>
      </c>
      <c r="H286" s="30">
        <v>603981</v>
      </c>
      <c r="I286" s="30">
        <f t="shared" si="2"/>
        <v>2685</v>
      </c>
    </row>
    <row r="287" spans="1:10" ht="14.4" x14ac:dyDescent="0.35">
      <c r="A287" s="31">
        <v>44272</v>
      </c>
      <c r="B287" s="30">
        <v>5049523</v>
      </c>
      <c r="C287" s="30">
        <f t="shared" si="0"/>
        <v>9569</v>
      </c>
      <c r="D287" s="30">
        <v>17607605</v>
      </c>
      <c r="E287" s="30">
        <f t="shared" si="1"/>
        <v>97965</v>
      </c>
      <c r="H287" s="30">
        <v>605934</v>
      </c>
      <c r="I287" s="30">
        <f t="shared" si="2"/>
        <v>1953</v>
      </c>
      <c r="J287" s="30">
        <v>1.45</v>
      </c>
    </row>
    <row r="288" spans="1:10" ht="14.4" x14ac:dyDescent="0.35">
      <c r="A288" s="31">
        <v>44273</v>
      </c>
      <c r="B288" s="30">
        <v>5060892</v>
      </c>
      <c r="C288" s="30">
        <f t="shared" si="0"/>
        <v>11369</v>
      </c>
      <c r="D288" s="30">
        <v>17714455</v>
      </c>
      <c r="E288" s="30">
        <f t="shared" si="1"/>
        <v>106850</v>
      </c>
      <c r="H288" s="30">
        <v>608159</v>
      </c>
      <c r="I288" s="30">
        <f t="shared" si="2"/>
        <v>2225</v>
      </c>
    </row>
    <row r="289" spans="1:10" ht="14.4" x14ac:dyDescent="0.35">
      <c r="A289" s="31">
        <v>44274</v>
      </c>
      <c r="B289" s="30">
        <v>5071850</v>
      </c>
      <c r="C289" s="30">
        <f t="shared" si="0"/>
        <v>10958</v>
      </c>
      <c r="D289" s="30">
        <v>17821227</v>
      </c>
      <c r="E289" s="30">
        <f t="shared" si="1"/>
        <v>106772</v>
      </c>
      <c r="H289" s="30">
        <v>612076</v>
      </c>
      <c r="I289" s="30">
        <f t="shared" si="2"/>
        <v>3917</v>
      </c>
    </row>
    <row r="290" spans="1:10" ht="14.4" x14ac:dyDescent="0.35">
      <c r="A290" s="31">
        <v>44275</v>
      </c>
      <c r="B290" s="30">
        <v>5082112</v>
      </c>
      <c r="C290" s="30">
        <f t="shared" si="0"/>
        <v>10262</v>
      </c>
      <c r="D290" s="30">
        <v>17931886</v>
      </c>
      <c r="E290" s="30">
        <f t="shared" si="1"/>
        <v>110659</v>
      </c>
      <c r="H290" s="30">
        <v>617244</v>
      </c>
      <c r="I290" s="30">
        <f t="shared" si="2"/>
        <v>5168</v>
      </c>
    </row>
    <row r="291" spans="1:10" ht="14.4" x14ac:dyDescent="0.35">
      <c r="A291" s="31">
        <v>44276</v>
      </c>
      <c r="B291" s="30">
        <v>5091436</v>
      </c>
      <c r="C291" s="30">
        <f t="shared" si="0"/>
        <v>9324</v>
      </c>
      <c r="D291" s="30">
        <v>18008712</v>
      </c>
      <c r="E291" s="30">
        <f t="shared" si="1"/>
        <v>76826</v>
      </c>
      <c r="H291" s="30">
        <v>619477</v>
      </c>
      <c r="I291" s="30">
        <f t="shared" si="2"/>
        <v>2233</v>
      </c>
    </row>
    <row r="292" spans="1:10" ht="14.4" x14ac:dyDescent="0.35">
      <c r="A292" s="31">
        <v>44277</v>
      </c>
      <c r="B292" s="30">
        <v>5097403</v>
      </c>
      <c r="C292" s="30">
        <f t="shared" si="0"/>
        <v>5967</v>
      </c>
      <c r="D292" s="30">
        <v>18045581</v>
      </c>
      <c r="E292" s="30">
        <f t="shared" si="1"/>
        <v>36869</v>
      </c>
      <c r="H292" s="30">
        <v>621032</v>
      </c>
      <c r="I292" s="30">
        <f t="shared" si="2"/>
        <v>1555</v>
      </c>
    </row>
    <row r="293" spans="1:10" ht="14.4" x14ac:dyDescent="0.35">
      <c r="A293" s="31">
        <v>44278</v>
      </c>
      <c r="B293" s="30">
        <v>5105313</v>
      </c>
      <c r="C293" s="30">
        <f t="shared" si="0"/>
        <v>7910</v>
      </c>
      <c r="D293" s="30">
        <v>18094681</v>
      </c>
      <c r="E293" s="30">
        <f t="shared" si="1"/>
        <v>49100</v>
      </c>
      <c r="H293" s="30">
        <v>624754</v>
      </c>
      <c r="I293" s="30">
        <f t="shared" si="2"/>
        <v>3722</v>
      </c>
    </row>
    <row r="294" spans="1:10" ht="14.4" x14ac:dyDescent="0.35">
      <c r="A294" s="31">
        <v>44279</v>
      </c>
      <c r="B294" s="30">
        <v>5115851</v>
      </c>
      <c r="C294" s="30">
        <f t="shared" si="0"/>
        <v>10538</v>
      </c>
      <c r="D294" s="30">
        <v>18201030</v>
      </c>
      <c r="E294" s="30">
        <f t="shared" si="1"/>
        <v>106349</v>
      </c>
      <c r="H294" s="30">
        <v>629033</v>
      </c>
      <c r="I294" s="30">
        <f t="shared" si="2"/>
        <v>4279</v>
      </c>
      <c r="J294" s="30">
        <v>1.27</v>
      </c>
    </row>
    <row r="295" spans="1:10" ht="14.4" x14ac:dyDescent="0.35">
      <c r="A295" s="31">
        <v>44280</v>
      </c>
      <c r="B295" s="30">
        <v>5127309</v>
      </c>
      <c r="C295" s="30">
        <f t="shared" si="0"/>
        <v>11458</v>
      </c>
      <c r="D295" s="30">
        <v>18312783</v>
      </c>
      <c r="E295" s="30">
        <f t="shared" si="1"/>
        <v>111753</v>
      </c>
      <c r="H295" s="30">
        <v>631565</v>
      </c>
      <c r="I295" s="30">
        <f t="shared" si="2"/>
        <v>2532</v>
      </c>
    </row>
    <row r="296" spans="1:10" ht="14.4" x14ac:dyDescent="0.35">
      <c r="A296" s="31">
        <v>44281</v>
      </c>
      <c r="B296" s="30">
        <v>5138909</v>
      </c>
      <c r="C296" s="30">
        <f t="shared" si="0"/>
        <v>11600</v>
      </c>
      <c r="D296" s="30">
        <v>18420376</v>
      </c>
      <c r="E296" s="30">
        <f t="shared" si="1"/>
        <v>107593</v>
      </c>
      <c r="H296" s="30">
        <v>636605</v>
      </c>
      <c r="I296" s="30">
        <f t="shared" si="2"/>
        <v>5040</v>
      </c>
    </row>
    <row r="297" spans="1:10" ht="14.4" x14ac:dyDescent="0.35">
      <c r="A297" s="31">
        <v>44282</v>
      </c>
      <c r="B297" s="30">
        <v>5149546</v>
      </c>
      <c r="C297" s="30">
        <f t="shared" si="0"/>
        <v>10637</v>
      </c>
      <c r="D297" s="30">
        <v>18528787</v>
      </c>
      <c r="E297" s="30">
        <f t="shared" si="1"/>
        <v>108411</v>
      </c>
      <c r="H297" s="30">
        <v>639946</v>
      </c>
      <c r="I297" s="30">
        <f t="shared" si="2"/>
        <v>3341</v>
      </c>
    </row>
    <row r="298" spans="1:10" s="88" customFormat="1" ht="14.4" x14ac:dyDescent="0.35">
      <c r="A298" s="89">
        <v>44283</v>
      </c>
      <c r="B298" s="88">
        <v>5158585</v>
      </c>
      <c r="C298" s="88">
        <f t="shared" si="0"/>
        <v>9039</v>
      </c>
      <c r="D298" s="88">
        <v>18603966</v>
      </c>
      <c r="E298" s="88">
        <f t="shared" si="1"/>
        <v>75179</v>
      </c>
      <c r="F298" s="131"/>
      <c r="G298" s="131"/>
      <c r="H298" s="88">
        <v>641852</v>
      </c>
      <c r="I298" s="88">
        <f t="shared" si="2"/>
        <v>1906</v>
      </c>
    </row>
    <row r="299" spans="1:10" s="88" customFormat="1" ht="14.4" x14ac:dyDescent="0.35">
      <c r="A299" s="89">
        <v>44284</v>
      </c>
      <c r="B299" s="88">
        <v>5165430</v>
      </c>
      <c r="C299" s="88">
        <f t="shared" si="0"/>
        <v>6845</v>
      </c>
      <c r="D299" s="88">
        <v>18645737</v>
      </c>
      <c r="E299" s="88">
        <f t="shared" si="1"/>
        <v>41771</v>
      </c>
      <c r="F299" s="131"/>
      <c r="G299" s="131"/>
      <c r="H299" s="88">
        <v>642846</v>
      </c>
      <c r="I299" s="88">
        <f t="shared" si="2"/>
        <v>994</v>
      </c>
    </row>
    <row r="300" spans="1:10" ht="14.4" x14ac:dyDescent="0.35">
      <c r="A300" s="31">
        <v>44285</v>
      </c>
      <c r="B300" s="30">
        <v>5173872</v>
      </c>
      <c r="C300" s="30">
        <f t="shared" si="0"/>
        <v>8442</v>
      </c>
      <c r="D300" s="30">
        <v>18705555</v>
      </c>
      <c r="E300" s="30">
        <f t="shared" si="1"/>
        <v>59818</v>
      </c>
      <c r="H300" s="30">
        <v>647319</v>
      </c>
      <c r="I300" s="30">
        <f t="shared" si="2"/>
        <v>4473</v>
      </c>
    </row>
    <row r="301" spans="1:10" ht="14.4" x14ac:dyDescent="0.35">
      <c r="A301" s="31">
        <v>44286</v>
      </c>
      <c r="B301" s="30">
        <v>5185139</v>
      </c>
      <c r="C301" s="30">
        <f t="shared" si="0"/>
        <v>11267</v>
      </c>
      <c r="D301" s="30">
        <v>18821008</v>
      </c>
      <c r="E301" s="30">
        <f t="shared" si="1"/>
        <v>115453</v>
      </c>
      <c r="H301" s="30">
        <v>650731</v>
      </c>
      <c r="I301" s="30">
        <f t="shared" si="2"/>
        <v>3412</v>
      </c>
      <c r="J301" s="30">
        <v>1.29</v>
      </c>
    </row>
    <row r="302" spans="1:10" ht="14.4" x14ac:dyDescent="0.35">
      <c r="A302" s="31">
        <v>44287</v>
      </c>
      <c r="B302" s="30">
        <v>5197331</v>
      </c>
      <c r="C302" s="30">
        <f t="shared" si="0"/>
        <v>12192</v>
      </c>
      <c r="D302" s="30">
        <v>18928748</v>
      </c>
      <c r="E302" s="30">
        <f t="shared" si="1"/>
        <v>107740</v>
      </c>
      <c r="H302" s="30">
        <v>654412</v>
      </c>
      <c r="I302" s="30">
        <f t="shared" si="2"/>
        <v>3681</v>
      </c>
    </row>
    <row r="303" spans="1:10" ht="14.4" x14ac:dyDescent="0.35">
      <c r="A303" s="31">
        <v>44288</v>
      </c>
      <c r="B303" s="30">
        <v>5208172</v>
      </c>
      <c r="C303" s="30">
        <f t="shared" si="0"/>
        <v>10841</v>
      </c>
      <c r="D303" s="30">
        <v>19021962</v>
      </c>
      <c r="E303" s="30">
        <f t="shared" si="1"/>
        <v>93214</v>
      </c>
      <c r="H303" s="30">
        <v>658325</v>
      </c>
      <c r="I303" s="30">
        <f t="shared" si="2"/>
        <v>3913</v>
      </c>
    </row>
    <row r="304" spans="1:10" ht="14.4" x14ac:dyDescent="0.35">
      <c r="A304" s="31">
        <v>44289</v>
      </c>
      <c r="B304" s="30">
        <v>5219546</v>
      </c>
      <c r="C304" s="30">
        <f t="shared" si="0"/>
        <v>11374</v>
      </c>
      <c r="D304" s="30">
        <v>19138478</v>
      </c>
      <c r="E304" s="30">
        <f t="shared" si="1"/>
        <v>116516</v>
      </c>
      <c r="H304" s="30">
        <v>661165</v>
      </c>
      <c r="I304" s="30">
        <f t="shared" si="2"/>
        <v>2840</v>
      </c>
    </row>
    <row r="305" spans="1:10" ht="14.4" x14ac:dyDescent="0.35">
      <c r="A305" s="31">
        <v>44291</v>
      </c>
      <c r="B305" s="30">
        <v>5235026</v>
      </c>
      <c r="C305" s="30">
        <f t="shared" si="0"/>
        <v>15480</v>
      </c>
      <c r="D305" s="30">
        <v>19252065</v>
      </c>
      <c r="E305" s="30">
        <f t="shared" si="1"/>
        <v>113587</v>
      </c>
      <c r="H305" s="30">
        <v>663515</v>
      </c>
      <c r="I305" s="30">
        <f t="shared" si="2"/>
        <v>2350</v>
      </c>
    </row>
    <row r="306" spans="1:10" ht="14.4" x14ac:dyDescent="0.35">
      <c r="A306" s="31">
        <v>44292</v>
      </c>
      <c r="B306" s="30">
        <v>5243268</v>
      </c>
      <c r="C306" s="30">
        <f t="shared" si="0"/>
        <v>8242</v>
      </c>
      <c r="D306" s="30">
        <v>19313316</v>
      </c>
      <c r="E306" s="30">
        <f t="shared" si="1"/>
        <v>61251</v>
      </c>
      <c r="H306" s="30">
        <v>666203</v>
      </c>
      <c r="I306" s="30">
        <f t="shared" si="2"/>
        <v>2688</v>
      </c>
    </row>
    <row r="307" spans="1:10" ht="14.4" x14ac:dyDescent="0.35">
      <c r="A307" s="132">
        <v>44293</v>
      </c>
      <c r="B307" s="30">
        <v>5255276</v>
      </c>
      <c r="C307" s="131">
        <f t="shared" si="0"/>
        <v>12008</v>
      </c>
      <c r="D307" s="30">
        <v>19431439</v>
      </c>
      <c r="E307" s="131">
        <f t="shared" si="1"/>
        <v>118123</v>
      </c>
      <c r="H307" s="30">
        <v>670138</v>
      </c>
      <c r="I307" s="131">
        <f t="shared" si="2"/>
        <v>3935</v>
      </c>
      <c r="J307" s="30">
        <v>1.31</v>
      </c>
    </row>
    <row r="308" spans="1:10" ht="14.4" x14ac:dyDescent="0.35">
      <c r="A308" s="31">
        <v>44294</v>
      </c>
      <c r="B308" s="30">
        <v>5266747</v>
      </c>
      <c r="C308" s="131">
        <f t="shared" si="0"/>
        <v>11471</v>
      </c>
      <c r="D308" s="30">
        <v>19543855</v>
      </c>
      <c r="E308" s="131">
        <f t="shared" si="1"/>
        <v>112416</v>
      </c>
      <c r="H308" s="30">
        <v>675022</v>
      </c>
      <c r="I308" s="131">
        <f t="shared" si="2"/>
        <v>4884</v>
      </c>
    </row>
    <row r="309" spans="1:10" ht="14.4" x14ac:dyDescent="0.35">
      <c r="A309" s="132">
        <v>44295</v>
      </c>
      <c r="B309" s="30">
        <v>5277928</v>
      </c>
      <c r="C309" s="131">
        <f t="shared" si="0"/>
        <v>11181</v>
      </c>
      <c r="D309" s="30">
        <v>19636641</v>
      </c>
      <c r="E309" s="131">
        <f t="shared" si="1"/>
        <v>92786</v>
      </c>
      <c r="H309" s="30">
        <v>677906</v>
      </c>
      <c r="I309" s="131">
        <f t="shared" si="2"/>
        <v>2884</v>
      </c>
    </row>
    <row r="310" spans="1:10" ht="14.4" x14ac:dyDescent="0.35">
      <c r="A310" s="31">
        <v>44296</v>
      </c>
      <c r="B310" s="30">
        <v>5288525</v>
      </c>
      <c r="C310" s="131">
        <f t="shared" si="0"/>
        <v>10597</v>
      </c>
      <c r="D310" s="30">
        <v>19748011</v>
      </c>
      <c r="E310" s="131">
        <f t="shared" si="1"/>
        <v>111370</v>
      </c>
      <c r="H310" s="30">
        <v>680712</v>
      </c>
      <c r="I310" s="131">
        <f t="shared" si="2"/>
        <v>2806</v>
      </c>
    </row>
    <row r="311" spans="1:10" ht="14.4" x14ac:dyDescent="0.35">
      <c r="A311" s="132">
        <v>44297</v>
      </c>
      <c r="B311" s="30">
        <v>5298544</v>
      </c>
      <c r="C311" s="131">
        <f t="shared" si="0"/>
        <v>10019</v>
      </c>
      <c r="D311" s="30">
        <v>19833921</v>
      </c>
      <c r="E311" s="131">
        <f t="shared" si="1"/>
        <v>85910</v>
      </c>
      <c r="H311" s="30">
        <v>683187</v>
      </c>
      <c r="I311" s="131">
        <f t="shared" si="2"/>
        <v>2475</v>
      </c>
    </row>
    <row r="312" spans="1:10" ht="14.4" x14ac:dyDescent="0.35">
      <c r="A312" s="132">
        <v>44298</v>
      </c>
      <c r="B312" s="30">
        <v>5305718</v>
      </c>
      <c r="C312" s="131">
        <f t="shared" si="0"/>
        <v>7174</v>
      </c>
      <c r="D312" s="30">
        <v>19873299</v>
      </c>
      <c r="E312" s="131">
        <f t="shared" si="1"/>
        <v>39378</v>
      </c>
      <c r="H312" s="30">
        <v>685644</v>
      </c>
      <c r="I312" s="131">
        <f t="shared" si="2"/>
        <v>2457</v>
      </c>
    </row>
    <row r="313" spans="1:10" ht="14.4" x14ac:dyDescent="0.35">
      <c r="A313" s="132">
        <v>44299</v>
      </c>
      <c r="B313" s="30">
        <v>5313763</v>
      </c>
      <c r="C313" s="131">
        <f t="shared" si="0"/>
        <v>8045</v>
      </c>
      <c r="D313" s="30">
        <v>19931128</v>
      </c>
      <c r="E313" s="131">
        <f t="shared" si="1"/>
        <v>57829</v>
      </c>
      <c r="H313" s="30">
        <v>687927</v>
      </c>
      <c r="I313" s="131">
        <f t="shared" si="2"/>
        <v>2283</v>
      </c>
    </row>
    <row r="314" spans="1:10" ht="14.4" x14ac:dyDescent="0.35">
      <c r="A314" s="132">
        <v>44300</v>
      </c>
      <c r="B314" s="30">
        <v>5325610</v>
      </c>
      <c r="C314" s="131">
        <f t="shared" si="0"/>
        <v>11847</v>
      </c>
      <c r="D314" s="30">
        <v>20045384</v>
      </c>
      <c r="E314" s="131">
        <f t="shared" si="1"/>
        <v>114256</v>
      </c>
      <c r="H314" s="30">
        <v>691045</v>
      </c>
      <c r="I314" s="131">
        <f t="shared" si="2"/>
        <v>3118</v>
      </c>
      <c r="J314" s="30">
        <v>1.25</v>
      </c>
    </row>
    <row r="315" spans="1:10" ht="14.4" x14ac:dyDescent="0.35">
      <c r="A315" s="31">
        <v>44301</v>
      </c>
      <c r="B315" s="30">
        <v>5338007</v>
      </c>
      <c r="C315" s="131">
        <f t="shared" si="0"/>
        <v>12397</v>
      </c>
      <c r="D315" s="30">
        <v>20146905</v>
      </c>
      <c r="E315" s="131">
        <f t="shared" si="1"/>
        <v>101521</v>
      </c>
      <c r="H315" s="30">
        <v>694687</v>
      </c>
      <c r="I315" s="131">
        <f t="shared" si="2"/>
        <v>3642</v>
      </c>
    </row>
    <row r="316" spans="1:10" ht="14.4" x14ac:dyDescent="0.35">
      <c r="A316" s="132">
        <v>44302</v>
      </c>
      <c r="B316" s="30">
        <v>5350255</v>
      </c>
      <c r="C316" s="131">
        <f t="shared" si="0"/>
        <v>12248</v>
      </c>
      <c r="D316" s="30">
        <v>20254492</v>
      </c>
      <c r="E316" s="131">
        <f t="shared" si="1"/>
        <v>107587</v>
      </c>
      <c r="H316" s="30">
        <v>698079</v>
      </c>
      <c r="I316" s="131">
        <f t="shared" si="2"/>
        <v>3392</v>
      </c>
    </row>
    <row r="317" spans="1:10" ht="14.4" x14ac:dyDescent="0.35">
      <c r="A317" s="132">
        <v>44303</v>
      </c>
      <c r="B317" s="30">
        <v>5361044</v>
      </c>
      <c r="C317" s="131">
        <f t="shared" si="0"/>
        <v>10789</v>
      </c>
      <c r="D317" s="30">
        <v>20352234</v>
      </c>
      <c r="E317" s="131">
        <f t="shared" si="1"/>
        <v>97742</v>
      </c>
      <c r="H317" s="30">
        <v>702597</v>
      </c>
      <c r="I317" s="131">
        <f t="shared" si="2"/>
        <v>4518</v>
      </c>
    </row>
    <row r="318" spans="1:10" ht="14.4" x14ac:dyDescent="0.35">
      <c r="A318" s="132">
        <v>44304</v>
      </c>
      <c r="B318" s="30">
        <v>5369380</v>
      </c>
      <c r="C318" s="131">
        <f t="shared" si="0"/>
        <v>8336</v>
      </c>
      <c r="D318" s="30">
        <v>20431312</v>
      </c>
      <c r="E318" s="131">
        <f t="shared" si="1"/>
        <v>79078</v>
      </c>
      <c r="H318" s="30">
        <v>704666</v>
      </c>
      <c r="I318" s="131">
        <f t="shared" si="2"/>
        <v>2069</v>
      </c>
    </row>
    <row r="319" spans="1:10" ht="14.4" x14ac:dyDescent="0.35">
      <c r="A319" s="132">
        <v>44305</v>
      </c>
      <c r="B319" s="30">
        <v>5376884</v>
      </c>
      <c r="C319" s="131">
        <f t="shared" si="0"/>
        <v>7504</v>
      </c>
      <c r="D319" s="30">
        <v>20470233</v>
      </c>
      <c r="E319" s="131">
        <f t="shared" si="1"/>
        <v>38921</v>
      </c>
      <c r="F319" s="131">
        <v>1126961</v>
      </c>
      <c r="H319" s="30">
        <v>705940</v>
      </c>
      <c r="I319" s="131">
        <f t="shared" si="2"/>
        <v>1274</v>
      </c>
    </row>
    <row r="320" spans="1:10" ht="14.4" x14ac:dyDescent="0.35">
      <c r="A320" s="132">
        <v>44306</v>
      </c>
      <c r="B320" s="30">
        <v>5383577</v>
      </c>
      <c r="C320" s="131">
        <f t="shared" si="0"/>
        <v>6693</v>
      </c>
      <c r="D320" s="30">
        <v>20522711</v>
      </c>
      <c r="E320" s="131">
        <f t="shared" si="1"/>
        <v>52478</v>
      </c>
      <c r="F320" s="131">
        <v>1132306</v>
      </c>
      <c r="G320" s="131">
        <f t="shared" ref="G320:G352" si="3">F320-F319</f>
        <v>5345</v>
      </c>
      <c r="H320" s="30">
        <v>708618</v>
      </c>
      <c r="I320" s="131">
        <f t="shared" si="2"/>
        <v>2678</v>
      </c>
    </row>
    <row r="321" spans="1:10" ht="14.4" x14ac:dyDescent="0.35">
      <c r="A321" s="132">
        <v>44307</v>
      </c>
      <c r="B321" s="30">
        <v>5392216</v>
      </c>
      <c r="C321" s="131">
        <f t="shared" si="0"/>
        <v>8639</v>
      </c>
      <c r="D321" s="30">
        <v>20599779</v>
      </c>
      <c r="E321" s="131">
        <f t="shared" si="1"/>
        <v>77068</v>
      </c>
      <c r="F321" s="131">
        <v>1139180</v>
      </c>
      <c r="G321" s="131">
        <f t="shared" si="3"/>
        <v>6874</v>
      </c>
      <c r="H321" s="30">
        <v>711873</v>
      </c>
      <c r="I321" s="131">
        <f t="shared" si="2"/>
        <v>3255</v>
      </c>
      <c r="J321" s="30">
        <v>1.21</v>
      </c>
    </row>
    <row r="322" spans="1:10" ht="14.4" x14ac:dyDescent="0.35">
      <c r="A322" s="132">
        <v>44308</v>
      </c>
      <c r="B322" s="30">
        <v>5401707</v>
      </c>
      <c r="C322" s="131">
        <f t="shared" si="0"/>
        <v>9491</v>
      </c>
      <c r="D322" s="30">
        <v>20701850</v>
      </c>
      <c r="E322" s="131">
        <f t="shared" si="1"/>
        <v>102071</v>
      </c>
      <c r="F322" s="131">
        <v>1144592</v>
      </c>
      <c r="G322" s="131">
        <f t="shared" si="3"/>
        <v>5412</v>
      </c>
      <c r="H322" s="30">
        <v>714604</v>
      </c>
      <c r="I322" s="131">
        <f t="shared" si="2"/>
        <v>2731</v>
      </c>
    </row>
    <row r="323" spans="1:10" ht="14.4" x14ac:dyDescent="0.35">
      <c r="A323" s="132">
        <v>44309</v>
      </c>
      <c r="B323" s="30">
        <v>5411308</v>
      </c>
      <c r="C323" s="131">
        <f t="shared" si="0"/>
        <v>9601</v>
      </c>
      <c r="D323" s="30">
        <v>20794005</v>
      </c>
      <c r="E323" s="131">
        <f t="shared" si="1"/>
        <v>92155</v>
      </c>
      <c r="F323" s="131">
        <v>1150113</v>
      </c>
      <c r="G323" s="131">
        <f t="shared" si="3"/>
        <v>5521</v>
      </c>
      <c r="H323" s="30">
        <v>717171</v>
      </c>
      <c r="I323" s="131">
        <f t="shared" si="2"/>
        <v>2567</v>
      </c>
    </row>
    <row r="324" spans="1:10" ht="14.4" x14ac:dyDescent="0.35">
      <c r="A324" s="132">
        <v>44310</v>
      </c>
      <c r="B324" s="30">
        <v>5421362</v>
      </c>
      <c r="C324" s="131">
        <f t="shared" si="0"/>
        <v>10054</v>
      </c>
      <c r="D324" s="30">
        <v>20900149</v>
      </c>
      <c r="E324" s="131">
        <f t="shared" si="1"/>
        <v>106144</v>
      </c>
      <c r="F324" s="131">
        <v>1157351</v>
      </c>
      <c r="G324" s="131">
        <f t="shared" si="3"/>
        <v>7238</v>
      </c>
      <c r="H324" s="30">
        <v>720344</v>
      </c>
      <c r="I324" s="131">
        <f t="shared" si="2"/>
        <v>3173</v>
      </c>
    </row>
    <row r="325" spans="1:10" ht="14.4" x14ac:dyDescent="0.35">
      <c r="A325" s="132">
        <v>44311</v>
      </c>
      <c r="B325" s="30">
        <v>5430623</v>
      </c>
      <c r="C325" s="131">
        <f t="shared" si="0"/>
        <v>9261</v>
      </c>
      <c r="D325" s="30">
        <v>20974673</v>
      </c>
      <c r="E325" s="131">
        <f t="shared" si="1"/>
        <v>74524</v>
      </c>
      <c r="F325" s="131">
        <v>1160855</v>
      </c>
      <c r="G325" s="131">
        <f t="shared" si="3"/>
        <v>3504</v>
      </c>
      <c r="H325" s="30">
        <v>722474</v>
      </c>
      <c r="I325" s="131">
        <f t="shared" si="2"/>
        <v>2130</v>
      </c>
    </row>
    <row r="326" spans="1:10" ht="14.4" x14ac:dyDescent="0.35">
      <c r="A326" s="132">
        <v>44312</v>
      </c>
      <c r="B326" s="30">
        <v>5438384</v>
      </c>
      <c r="C326" s="131">
        <f t="shared" si="0"/>
        <v>7761</v>
      </c>
      <c r="D326" s="30">
        <v>21016842</v>
      </c>
      <c r="E326" s="131">
        <f t="shared" si="1"/>
        <v>42169</v>
      </c>
      <c r="F326" s="131">
        <v>1163496</v>
      </c>
      <c r="G326" s="131">
        <f t="shared" si="3"/>
        <v>2641</v>
      </c>
      <c r="H326" s="30">
        <v>724037</v>
      </c>
      <c r="I326" s="131">
        <f t="shared" si="2"/>
        <v>1563</v>
      </c>
    </row>
    <row r="327" spans="1:10" ht="14.4" x14ac:dyDescent="0.35">
      <c r="A327" s="132">
        <v>44313</v>
      </c>
      <c r="B327" s="30">
        <v>5446465</v>
      </c>
      <c r="C327" s="131">
        <f t="shared" si="0"/>
        <v>8081</v>
      </c>
      <c r="D327" s="30">
        <v>21068225</v>
      </c>
      <c r="E327" s="131">
        <f t="shared" si="1"/>
        <v>51383</v>
      </c>
      <c r="F327" s="131">
        <v>1170058</v>
      </c>
      <c r="G327" s="131">
        <f t="shared" si="3"/>
        <v>6562</v>
      </c>
      <c r="H327" s="30">
        <v>727326</v>
      </c>
      <c r="I327" s="131">
        <f t="shared" si="2"/>
        <v>3289</v>
      </c>
    </row>
    <row r="328" spans="1:10" ht="14.4" x14ac:dyDescent="0.35">
      <c r="A328" s="132">
        <v>44314</v>
      </c>
      <c r="B328" s="30">
        <v>5457956</v>
      </c>
      <c r="C328" s="131">
        <f t="shared" si="0"/>
        <v>11491</v>
      </c>
      <c r="D328" s="30">
        <v>21170657</v>
      </c>
      <c r="E328" s="131">
        <f t="shared" si="1"/>
        <v>102432</v>
      </c>
      <c r="F328" s="131">
        <v>1177252</v>
      </c>
      <c r="G328" s="131">
        <f t="shared" si="3"/>
        <v>7194</v>
      </c>
      <c r="H328" s="30">
        <v>731173</v>
      </c>
      <c r="I328" s="131">
        <f t="shared" si="2"/>
        <v>3847</v>
      </c>
      <c r="J328" s="30">
        <v>1.24</v>
      </c>
    </row>
    <row r="329" spans="1:10" ht="14.4" x14ac:dyDescent="0.35">
      <c r="A329" s="132">
        <v>44315</v>
      </c>
      <c r="B329" s="30">
        <v>5468557</v>
      </c>
      <c r="C329" s="131">
        <f t="shared" si="0"/>
        <v>10601</v>
      </c>
      <c r="D329" s="30">
        <v>21264961</v>
      </c>
      <c r="E329" s="131">
        <f t="shared" si="1"/>
        <v>94304</v>
      </c>
      <c r="F329" s="131">
        <v>1182408</v>
      </c>
      <c r="G329" s="131">
        <f t="shared" si="3"/>
        <v>5156</v>
      </c>
      <c r="H329" s="30">
        <v>733788</v>
      </c>
      <c r="I329" s="131">
        <f t="shared" si="2"/>
        <v>2615</v>
      </c>
    </row>
    <row r="330" spans="1:10" ht="14.4" x14ac:dyDescent="0.35">
      <c r="A330" s="132">
        <v>44316</v>
      </c>
      <c r="B330" s="30">
        <v>5478160</v>
      </c>
      <c r="C330" s="131">
        <f t="shared" si="0"/>
        <v>9603</v>
      </c>
      <c r="D330" s="30">
        <v>21349209</v>
      </c>
      <c r="E330" s="131">
        <f t="shared" si="1"/>
        <v>84248</v>
      </c>
      <c r="F330" s="131">
        <v>1188231</v>
      </c>
      <c r="G330" s="131">
        <f t="shared" si="3"/>
        <v>5823</v>
      </c>
      <c r="H330" s="30">
        <v>736818</v>
      </c>
      <c r="I330" s="131">
        <f t="shared" si="2"/>
        <v>3030</v>
      </c>
    </row>
    <row r="331" spans="1:10" ht="14.4" x14ac:dyDescent="0.35">
      <c r="A331" s="31">
        <v>44317</v>
      </c>
      <c r="B331" s="30">
        <v>5490465</v>
      </c>
      <c r="C331" s="131">
        <f t="shared" si="0"/>
        <v>12305</v>
      </c>
      <c r="D331" s="30">
        <v>21448496</v>
      </c>
      <c r="E331" s="131">
        <f t="shared" si="1"/>
        <v>99287</v>
      </c>
      <c r="F331" s="131">
        <v>1193554</v>
      </c>
      <c r="G331" s="131">
        <f t="shared" si="3"/>
        <v>5323</v>
      </c>
      <c r="H331" s="30">
        <v>739641</v>
      </c>
      <c r="I331" s="131">
        <f t="shared" si="2"/>
        <v>2823</v>
      </c>
    </row>
    <row r="332" spans="1:10" ht="14.4" x14ac:dyDescent="0.35">
      <c r="A332" s="132">
        <v>44318</v>
      </c>
      <c r="B332" s="30">
        <v>5498108</v>
      </c>
      <c r="C332" s="131">
        <f t="shared" si="0"/>
        <v>7643</v>
      </c>
      <c r="D332" s="30">
        <v>21509976</v>
      </c>
      <c r="E332" s="131">
        <f t="shared" si="1"/>
        <v>61480</v>
      </c>
      <c r="F332" s="131">
        <v>1197541</v>
      </c>
      <c r="G332" s="131">
        <f t="shared" si="3"/>
        <v>3987</v>
      </c>
      <c r="H332" s="30">
        <v>741928</v>
      </c>
      <c r="I332" s="131">
        <f t="shared" si="2"/>
        <v>2287</v>
      </c>
    </row>
    <row r="333" spans="1:10" ht="14.4" x14ac:dyDescent="0.35">
      <c r="A333" s="132">
        <v>44319</v>
      </c>
      <c r="B333" s="30">
        <v>5503023</v>
      </c>
      <c r="C333" s="131">
        <f t="shared" si="0"/>
        <v>4915</v>
      </c>
      <c r="D333" s="30">
        <v>21535803</v>
      </c>
      <c r="E333" s="131">
        <f t="shared" si="1"/>
        <v>25827</v>
      </c>
      <c r="F333" s="131">
        <v>1199536</v>
      </c>
      <c r="G333" s="131">
        <f t="shared" si="3"/>
        <v>1995</v>
      </c>
      <c r="H333" s="30">
        <v>743265</v>
      </c>
      <c r="I333" s="131">
        <f t="shared" si="2"/>
        <v>1337</v>
      </c>
    </row>
    <row r="334" spans="1:10" ht="14.4" x14ac:dyDescent="0.35">
      <c r="A334" s="132">
        <v>44320</v>
      </c>
      <c r="B334" s="30">
        <v>5509794</v>
      </c>
      <c r="C334" s="131">
        <f t="shared" si="0"/>
        <v>6771</v>
      </c>
      <c r="D334" s="30">
        <v>21571842</v>
      </c>
      <c r="E334" s="131">
        <f t="shared" si="1"/>
        <v>36039</v>
      </c>
      <c r="F334" s="131">
        <v>1205169</v>
      </c>
      <c r="G334" s="131">
        <f t="shared" si="3"/>
        <v>5633</v>
      </c>
      <c r="H334" s="30">
        <v>745666</v>
      </c>
      <c r="I334" s="131">
        <f t="shared" si="2"/>
        <v>2401</v>
      </c>
    </row>
    <row r="335" spans="1:10" ht="14.4" x14ac:dyDescent="0.35">
      <c r="A335" s="31">
        <v>44321</v>
      </c>
      <c r="B335" s="131">
        <v>5519037</v>
      </c>
      <c r="C335" s="131">
        <f t="shared" si="0"/>
        <v>9243</v>
      </c>
      <c r="D335" s="30">
        <v>21657411</v>
      </c>
      <c r="E335" s="131">
        <f t="shared" si="1"/>
        <v>85569</v>
      </c>
      <c r="F335" s="131">
        <v>1210816</v>
      </c>
      <c r="G335" s="131">
        <f t="shared" si="3"/>
        <v>5647</v>
      </c>
      <c r="H335" s="30">
        <v>748556</v>
      </c>
      <c r="I335" s="131">
        <f t="shared" si="2"/>
        <v>2890</v>
      </c>
      <c r="J335" s="30">
        <v>1.25</v>
      </c>
    </row>
    <row r="336" spans="1:10" ht="14.4" x14ac:dyDescent="0.35">
      <c r="A336" s="132">
        <v>44322</v>
      </c>
      <c r="B336" s="30">
        <v>5530182</v>
      </c>
      <c r="C336" s="131">
        <f t="shared" si="0"/>
        <v>11145</v>
      </c>
      <c r="D336" s="30">
        <v>21762513</v>
      </c>
      <c r="E336" s="131">
        <f t="shared" si="1"/>
        <v>105102</v>
      </c>
      <c r="F336" s="131">
        <v>1221986</v>
      </c>
      <c r="G336" s="131">
        <f t="shared" si="3"/>
        <v>11170</v>
      </c>
      <c r="H336" s="131">
        <v>753448</v>
      </c>
      <c r="I336" s="131">
        <f t="shared" si="2"/>
        <v>4892</v>
      </c>
    </row>
    <row r="337" spans="1:10" ht="14.4" x14ac:dyDescent="0.35">
      <c r="A337" s="132">
        <v>44323</v>
      </c>
      <c r="B337" s="30">
        <v>5539686</v>
      </c>
      <c r="C337" s="131">
        <f t="shared" si="0"/>
        <v>9504</v>
      </c>
      <c r="D337" s="30">
        <v>21840584</v>
      </c>
      <c r="E337" s="131">
        <f t="shared" si="1"/>
        <v>78071</v>
      </c>
      <c r="F337" s="131">
        <v>1227739</v>
      </c>
      <c r="G337" s="131">
        <f t="shared" si="3"/>
        <v>5753</v>
      </c>
      <c r="H337" s="30">
        <v>756252</v>
      </c>
      <c r="I337" s="131">
        <f t="shared" si="2"/>
        <v>2804</v>
      </c>
    </row>
    <row r="338" spans="1:10" ht="14.4" x14ac:dyDescent="0.35">
      <c r="A338" s="132">
        <v>44324</v>
      </c>
      <c r="B338" s="30">
        <v>5548371</v>
      </c>
      <c r="C338" s="131">
        <f t="shared" si="0"/>
        <v>8685</v>
      </c>
      <c r="D338" s="30">
        <v>21919110</v>
      </c>
      <c r="E338" s="131">
        <f t="shared" si="1"/>
        <v>78526</v>
      </c>
      <c r="F338" s="131">
        <v>1232497</v>
      </c>
      <c r="G338" s="131">
        <f t="shared" si="3"/>
        <v>4758</v>
      </c>
      <c r="H338" s="30">
        <v>758545</v>
      </c>
      <c r="I338" s="131">
        <f t="shared" si="2"/>
        <v>2293</v>
      </c>
    </row>
    <row r="339" spans="1:10" ht="14.4" x14ac:dyDescent="0.35">
      <c r="A339" s="132">
        <v>44325</v>
      </c>
      <c r="B339" s="30">
        <v>5556265</v>
      </c>
      <c r="C339" s="171">
        <f t="shared" si="0"/>
        <v>7894</v>
      </c>
      <c r="D339" s="30">
        <v>21974857</v>
      </c>
      <c r="E339" s="171">
        <f t="shared" si="1"/>
        <v>55747</v>
      </c>
      <c r="F339" s="131">
        <v>1236903</v>
      </c>
      <c r="G339" s="171">
        <f t="shared" si="3"/>
        <v>4406</v>
      </c>
      <c r="H339" s="30">
        <v>761030</v>
      </c>
      <c r="I339" s="171">
        <f t="shared" si="2"/>
        <v>2485</v>
      </c>
    </row>
    <row r="340" spans="1:10" ht="14.4" x14ac:dyDescent="0.35">
      <c r="A340" s="132">
        <v>44326</v>
      </c>
      <c r="B340" s="30">
        <v>5561303</v>
      </c>
      <c r="C340" s="171">
        <f t="shared" si="0"/>
        <v>5038</v>
      </c>
      <c r="D340" s="30">
        <v>21998550</v>
      </c>
      <c r="E340" s="171">
        <f t="shared" si="1"/>
        <v>23693</v>
      </c>
      <c r="F340" s="171">
        <v>1239100</v>
      </c>
      <c r="G340" s="171">
        <f t="shared" si="3"/>
        <v>2197</v>
      </c>
      <c r="H340" s="30">
        <v>762412</v>
      </c>
      <c r="I340" s="171">
        <f t="shared" si="2"/>
        <v>1382</v>
      </c>
    </row>
    <row r="341" spans="1:10" ht="14.4" x14ac:dyDescent="0.35">
      <c r="A341" s="132">
        <v>44327</v>
      </c>
      <c r="B341" s="30">
        <v>5567982</v>
      </c>
      <c r="C341" s="171">
        <f t="shared" si="0"/>
        <v>6679</v>
      </c>
      <c r="D341" s="30">
        <v>22040242</v>
      </c>
      <c r="E341" s="171">
        <f t="shared" si="1"/>
        <v>41692</v>
      </c>
      <c r="F341" s="131">
        <v>1242761</v>
      </c>
      <c r="G341" s="171">
        <f t="shared" si="3"/>
        <v>3661</v>
      </c>
      <c r="H341" s="30">
        <v>764131</v>
      </c>
      <c r="I341" s="171">
        <f t="shared" si="2"/>
        <v>1719</v>
      </c>
    </row>
    <row r="342" spans="1:10" ht="14.4" x14ac:dyDescent="0.35">
      <c r="A342" s="132">
        <v>44328</v>
      </c>
      <c r="B342" s="69">
        <v>5577204</v>
      </c>
      <c r="C342" s="171">
        <f t="shared" si="0"/>
        <v>9222</v>
      </c>
      <c r="D342" s="171">
        <v>22116958</v>
      </c>
      <c r="E342" s="171">
        <f t="shared" si="1"/>
        <v>76716</v>
      </c>
      <c r="F342" s="131">
        <v>1248794</v>
      </c>
      <c r="G342" s="171">
        <f t="shared" si="3"/>
        <v>6033</v>
      </c>
      <c r="H342" s="30">
        <v>767108</v>
      </c>
      <c r="I342" s="171">
        <f t="shared" si="2"/>
        <v>2977</v>
      </c>
      <c r="J342" s="30">
        <v>1.34</v>
      </c>
    </row>
    <row r="343" spans="1:10" ht="14.4" x14ac:dyDescent="0.35">
      <c r="A343" s="132">
        <v>44329</v>
      </c>
      <c r="B343" s="30">
        <v>5587127</v>
      </c>
      <c r="C343" s="171">
        <f t="shared" si="0"/>
        <v>9923</v>
      </c>
      <c r="D343" s="30">
        <v>22190823</v>
      </c>
      <c r="E343" s="171">
        <f t="shared" si="1"/>
        <v>73865</v>
      </c>
      <c r="F343" s="131">
        <v>1254030</v>
      </c>
      <c r="G343" s="171">
        <f t="shared" si="3"/>
        <v>5236</v>
      </c>
      <c r="H343" s="30">
        <v>769835</v>
      </c>
      <c r="I343" s="171">
        <f t="shared" si="2"/>
        <v>2727</v>
      </c>
    </row>
    <row r="344" spans="1:10" ht="14.4" x14ac:dyDescent="0.35">
      <c r="A344" s="132">
        <v>44330</v>
      </c>
      <c r="B344" s="30">
        <v>5593386</v>
      </c>
      <c r="C344" s="171">
        <f t="shared" si="0"/>
        <v>6259</v>
      </c>
      <c r="D344" s="30">
        <v>22230304</v>
      </c>
      <c r="E344" s="171">
        <f t="shared" si="1"/>
        <v>39481</v>
      </c>
      <c r="F344" s="131">
        <v>1259734</v>
      </c>
      <c r="G344" s="171">
        <f t="shared" si="3"/>
        <v>5704</v>
      </c>
      <c r="H344" s="30">
        <v>772779</v>
      </c>
      <c r="I344" s="171">
        <f t="shared" si="2"/>
        <v>2944</v>
      </c>
    </row>
    <row r="345" spans="1:10" x14ac:dyDescent="0.35">
      <c r="A345" s="132">
        <v>44331</v>
      </c>
      <c r="B345" s="30">
        <v>5603625</v>
      </c>
      <c r="C345" s="171">
        <f t="shared" si="0"/>
        <v>10239</v>
      </c>
      <c r="D345" s="30">
        <v>22320294</v>
      </c>
      <c r="E345" s="171">
        <f t="shared" si="1"/>
        <v>89990</v>
      </c>
      <c r="F345" s="131">
        <v>1270458</v>
      </c>
      <c r="G345" s="171">
        <f t="shared" si="3"/>
        <v>10724</v>
      </c>
      <c r="H345" s="30">
        <v>779839</v>
      </c>
      <c r="I345" s="171">
        <f t="shared" si="2"/>
        <v>7060</v>
      </c>
    </row>
    <row r="346" spans="1:10" x14ac:dyDescent="0.35">
      <c r="A346" s="132">
        <v>44332</v>
      </c>
      <c r="B346" s="30">
        <v>5610847</v>
      </c>
      <c r="C346" s="179">
        <f t="shared" si="0"/>
        <v>7222</v>
      </c>
      <c r="D346" s="30">
        <v>22364388</v>
      </c>
      <c r="E346" s="179">
        <f t="shared" si="1"/>
        <v>44094</v>
      </c>
      <c r="F346" s="131">
        <v>1273740</v>
      </c>
      <c r="G346" s="179">
        <f t="shared" si="3"/>
        <v>3282</v>
      </c>
      <c r="H346" s="30">
        <v>781604</v>
      </c>
      <c r="I346" s="179">
        <f t="shared" si="2"/>
        <v>1765</v>
      </c>
    </row>
    <row r="347" spans="1:10" x14ac:dyDescent="0.35">
      <c r="A347" s="132">
        <v>44333</v>
      </c>
      <c r="B347" s="30">
        <v>5615493</v>
      </c>
      <c r="C347" s="179">
        <f t="shared" si="0"/>
        <v>4646</v>
      </c>
      <c r="D347" s="30">
        <v>22384641</v>
      </c>
      <c r="E347" s="179">
        <f t="shared" si="1"/>
        <v>20253</v>
      </c>
      <c r="F347" s="131">
        <v>1276708</v>
      </c>
      <c r="G347" s="179">
        <f t="shared" si="3"/>
        <v>2968</v>
      </c>
      <c r="H347" s="30">
        <v>782850</v>
      </c>
      <c r="I347" s="179">
        <f t="shared" si="2"/>
        <v>1246</v>
      </c>
    </row>
    <row r="348" spans="1:10" x14ac:dyDescent="0.35">
      <c r="A348" s="132">
        <v>44334</v>
      </c>
      <c r="B348" s="30">
        <v>5621807</v>
      </c>
      <c r="C348" s="179">
        <f t="shared" si="0"/>
        <v>6314</v>
      </c>
      <c r="D348" s="30">
        <v>22422268</v>
      </c>
      <c r="E348" s="179">
        <f t="shared" si="1"/>
        <v>37627</v>
      </c>
      <c r="F348" s="131">
        <v>1281750</v>
      </c>
      <c r="G348" s="179">
        <f t="shared" si="3"/>
        <v>5042</v>
      </c>
      <c r="H348" s="30">
        <v>785423</v>
      </c>
      <c r="I348" s="179">
        <f t="shared" si="2"/>
        <v>2573</v>
      </c>
    </row>
    <row r="349" spans="1:10" x14ac:dyDescent="0.35">
      <c r="A349" s="132">
        <v>44335</v>
      </c>
      <c r="B349" s="30">
        <v>5630543</v>
      </c>
      <c r="C349" s="179">
        <f t="shared" si="0"/>
        <v>8736</v>
      </c>
      <c r="D349" s="30">
        <v>22482469</v>
      </c>
      <c r="E349" s="179">
        <f t="shared" si="1"/>
        <v>60201</v>
      </c>
      <c r="F349" s="131">
        <v>1287637</v>
      </c>
      <c r="G349" s="179">
        <f t="shared" si="3"/>
        <v>5887</v>
      </c>
      <c r="H349" s="30">
        <v>788372</v>
      </c>
      <c r="I349" s="179">
        <f t="shared" si="2"/>
        <v>2949</v>
      </c>
      <c r="J349" s="30">
        <v>1.38</v>
      </c>
    </row>
    <row r="350" spans="1:10" x14ac:dyDescent="0.35">
      <c r="A350" s="132">
        <v>44336</v>
      </c>
      <c r="B350" s="30">
        <v>5640614</v>
      </c>
      <c r="C350" s="179">
        <f t="shared" si="0"/>
        <v>10071</v>
      </c>
      <c r="D350" s="30">
        <v>22539180</v>
      </c>
      <c r="E350" s="179">
        <f t="shared" si="1"/>
        <v>56711</v>
      </c>
      <c r="F350" s="131">
        <v>1292351</v>
      </c>
      <c r="G350" s="179">
        <f t="shared" si="3"/>
        <v>4714</v>
      </c>
      <c r="H350" s="30">
        <v>790852</v>
      </c>
      <c r="I350" s="179">
        <f t="shared" si="2"/>
        <v>2480</v>
      </c>
    </row>
    <row r="351" spans="1:10" x14ac:dyDescent="0.35">
      <c r="A351" s="132">
        <v>44337</v>
      </c>
      <c r="B351" s="30">
        <v>5648624</v>
      </c>
      <c r="C351" s="179">
        <f t="shared" si="0"/>
        <v>8010</v>
      </c>
      <c r="D351" s="179">
        <v>22586434</v>
      </c>
      <c r="E351" s="179">
        <f t="shared" si="1"/>
        <v>47254</v>
      </c>
      <c r="F351" s="131">
        <v>1297524</v>
      </c>
      <c r="G351" s="179">
        <f t="shared" si="3"/>
        <v>5173</v>
      </c>
      <c r="H351" s="30">
        <v>793429</v>
      </c>
      <c r="I351" s="179">
        <f t="shared" si="2"/>
        <v>2577</v>
      </c>
    </row>
    <row r="352" spans="1:10" x14ac:dyDescent="0.35">
      <c r="A352" s="132">
        <v>44338</v>
      </c>
      <c r="B352" s="30">
        <v>5656180</v>
      </c>
      <c r="C352" s="179">
        <f t="shared" si="0"/>
        <v>7556</v>
      </c>
      <c r="D352" s="30">
        <v>22636018</v>
      </c>
      <c r="E352" s="179">
        <f t="shared" si="1"/>
        <v>49584</v>
      </c>
      <c r="F352" s="131">
        <v>1302003</v>
      </c>
      <c r="G352" s="179">
        <f t="shared" si="3"/>
        <v>4479</v>
      </c>
      <c r="H352" s="30">
        <v>795588</v>
      </c>
      <c r="I352" s="179">
        <f t="shared" si="2"/>
        <v>2159</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4"/>
  <sheetViews>
    <sheetView zoomScaleNormal="100" workbookViewId="0">
      <pane ySplit="1" topLeftCell="A480" activePane="bottomLeft" state="frozen"/>
      <selection activeCell="F1" sqref="F1"/>
      <selection pane="bottomLeft" activeCell="R487" sqref="R487"/>
    </sheetView>
  </sheetViews>
  <sheetFormatPr defaultColWidth="10.81640625" defaultRowHeight="14.5" x14ac:dyDescent="0.35"/>
  <cols>
    <col min="1" max="1" width="10.54296875" style="31" bestFit="1" customWidth="1"/>
    <col min="2" max="2" width="14.54296875" style="30" bestFit="1" customWidth="1"/>
    <col min="3" max="3" width="14.36328125" style="30" bestFit="1" customWidth="1"/>
    <col min="4" max="4" width="21.90625" style="30" bestFit="1" customWidth="1"/>
    <col min="5" max="5" width="19.90625" style="30" bestFit="1" customWidth="1"/>
    <col min="6" max="6" width="12.1796875" style="30" bestFit="1" customWidth="1"/>
    <col min="7" max="7" width="12.453125" style="30" bestFit="1" customWidth="1"/>
    <col min="8" max="8" width="16" style="131" bestFit="1" customWidth="1"/>
    <col min="9" max="9" width="23.1796875" style="131" bestFit="1" customWidth="1"/>
    <col min="10" max="10" width="28.1796875" style="30" bestFit="1" customWidth="1"/>
    <col min="11" max="11" width="21.54296875" style="30" bestFit="1" customWidth="1"/>
    <col min="12" max="12" width="17.6328125" style="30" bestFit="1" customWidth="1"/>
    <col min="13" max="13" width="25.1796875" style="33" bestFit="1" customWidth="1"/>
    <col min="14" max="14" width="32.36328125" style="30" bestFit="1" customWidth="1"/>
    <col min="15" max="15" width="40" style="30" bestFit="1" customWidth="1"/>
    <col min="16" max="16" width="38.36328125" style="30" bestFit="1" customWidth="1"/>
    <col min="17" max="17" width="46" style="30" bestFit="1" customWidth="1"/>
    <col min="18" max="18" width="59.90625" style="30" bestFit="1" customWidth="1"/>
    <col min="19" max="19" width="68.90625" style="30" bestFit="1" customWidth="1"/>
    <col min="20" max="20" width="74.90625" style="30" bestFit="1" customWidth="1"/>
    <col min="21" max="21" width="30.453125" style="30" bestFit="1" customWidth="1"/>
    <col min="22" max="22" width="52.453125" style="30" bestFit="1" customWidth="1"/>
    <col min="23" max="23" width="46.81640625" style="30" bestFit="1" customWidth="1"/>
    <col min="24" max="24" width="61.08984375" style="30" bestFit="1" customWidth="1"/>
    <col min="25" max="25" width="55.1796875" style="30" bestFit="1" customWidth="1"/>
    <col min="26" max="16384" width="10.81640625" style="30"/>
  </cols>
  <sheetData>
    <row r="1" spans="1:25" s="32" customFormat="1" x14ac:dyDescent="0.35">
      <c r="A1" s="4" t="s">
        <v>38</v>
      </c>
      <c r="B1" s="32" t="s">
        <v>203</v>
      </c>
      <c r="C1" s="32" t="s">
        <v>201</v>
      </c>
      <c r="D1" s="32" t="s">
        <v>199</v>
      </c>
      <c r="E1" s="32" t="s">
        <v>197</v>
      </c>
      <c r="F1" s="32" t="s">
        <v>195</v>
      </c>
      <c r="G1" s="32" t="s">
        <v>193</v>
      </c>
      <c r="H1" s="32" t="s">
        <v>1032</v>
      </c>
      <c r="I1" s="32" t="s">
        <v>1033</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35">
      <c r="A2" s="31">
        <v>43852</v>
      </c>
      <c r="B2" s="30">
        <v>1</v>
      </c>
      <c r="C2" s="30">
        <v>1</v>
      </c>
      <c r="D2" s="30">
        <v>0</v>
      </c>
      <c r="E2" s="30">
        <v>0</v>
      </c>
      <c r="F2" s="30">
        <v>0</v>
      </c>
      <c r="G2" s="30">
        <v>0</v>
      </c>
      <c r="H2" s="131">
        <v>0</v>
      </c>
      <c r="I2" s="131">
        <v>0</v>
      </c>
      <c r="J2" s="30">
        <v>1</v>
      </c>
      <c r="K2" s="30">
        <v>0</v>
      </c>
      <c r="L2" s="30">
        <v>1</v>
      </c>
      <c r="M2" s="33">
        <v>0</v>
      </c>
    </row>
    <row r="3" spans="1:25" x14ac:dyDescent="0.35">
      <c r="A3" s="31">
        <v>43853</v>
      </c>
      <c r="B3" s="30">
        <f>C3+B2</f>
        <v>2</v>
      </c>
      <c r="C3" s="30">
        <v>1</v>
      </c>
      <c r="D3" s="30">
        <v>0</v>
      </c>
      <c r="E3" s="30">
        <v>0</v>
      </c>
      <c r="F3" s="30">
        <v>0</v>
      </c>
      <c r="G3" s="30">
        <f>F3+G2</f>
        <v>0</v>
      </c>
      <c r="H3" s="131">
        <v>0</v>
      </c>
      <c r="I3" s="131">
        <v>0</v>
      </c>
      <c r="J3" s="30">
        <v>1</v>
      </c>
      <c r="K3" s="30">
        <v>0</v>
      </c>
      <c r="L3" s="30">
        <v>1</v>
      </c>
      <c r="M3" s="33">
        <v>0</v>
      </c>
    </row>
    <row r="4" spans="1:25" x14ac:dyDescent="0.35">
      <c r="A4" s="31">
        <v>43854</v>
      </c>
      <c r="B4" s="30">
        <f t="shared" ref="B4:B67" si="0">C4+B3</f>
        <v>2</v>
      </c>
      <c r="C4" s="30">
        <v>0</v>
      </c>
      <c r="D4" s="30">
        <v>0</v>
      </c>
      <c r="E4" s="30">
        <v>0</v>
      </c>
      <c r="F4" s="30">
        <v>0</v>
      </c>
      <c r="G4" s="30">
        <f t="shared" ref="G4:G67" si="1">F4+G3</f>
        <v>0</v>
      </c>
      <c r="H4" s="131">
        <v>0</v>
      </c>
      <c r="I4" s="131">
        <v>0</v>
      </c>
      <c r="J4" s="30">
        <v>0</v>
      </c>
      <c r="K4" s="30">
        <v>0</v>
      </c>
      <c r="L4" s="30">
        <v>0</v>
      </c>
      <c r="M4" s="33">
        <v>0</v>
      </c>
    </row>
    <row r="5" spans="1:25" x14ac:dyDescent="0.35">
      <c r="A5" s="31">
        <v>43855</v>
      </c>
      <c r="B5" s="30">
        <f t="shared" si="0"/>
        <v>2</v>
      </c>
      <c r="C5" s="30">
        <v>0</v>
      </c>
      <c r="D5" s="30">
        <v>0</v>
      </c>
      <c r="E5" s="30">
        <v>0</v>
      </c>
      <c r="F5" s="30">
        <v>0</v>
      </c>
      <c r="G5" s="30">
        <f t="shared" si="1"/>
        <v>0</v>
      </c>
      <c r="H5" s="131">
        <v>0</v>
      </c>
      <c r="I5" s="131">
        <v>0</v>
      </c>
      <c r="J5" s="30">
        <v>0</v>
      </c>
      <c r="K5" s="30">
        <v>0</v>
      </c>
      <c r="L5" s="30">
        <v>0</v>
      </c>
      <c r="M5" s="33">
        <v>0</v>
      </c>
    </row>
    <row r="6" spans="1:25" x14ac:dyDescent="0.35">
      <c r="A6" s="31">
        <v>43856</v>
      </c>
      <c r="B6" s="30">
        <f t="shared" si="0"/>
        <v>2</v>
      </c>
      <c r="C6" s="30">
        <v>0</v>
      </c>
      <c r="D6" s="30">
        <v>0</v>
      </c>
      <c r="E6" s="30">
        <v>0</v>
      </c>
      <c r="F6" s="30">
        <v>0</v>
      </c>
      <c r="G6" s="30">
        <f t="shared" si="1"/>
        <v>0</v>
      </c>
      <c r="H6" s="131">
        <v>0</v>
      </c>
      <c r="I6" s="131">
        <v>0</v>
      </c>
      <c r="J6" s="30">
        <v>0</v>
      </c>
      <c r="K6" s="30">
        <v>0</v>
      </c>
      <c r="L6" s="30">
        <v>0</v>
      </c>
      <c r="M6" s="33">
        <v>0</v>
      </c>
    </row>
    <row r="7" spans="1:25" x14ac:dyDescent="0.35">
      <c r="A7" s="31">
        <v>43857</v>
      </c>
      <c r="B7" s="30">
        <f t="shared" si="0"/>
        <v>3</v>
      </c>
      <c r="C7" s="30">
        <v>1</v>
      </c>
      <c r="D7" s="30">
        <v>0</v>
      </c>
      <c r="E7" s="30">
        <v>0</v>
      </c>
      <c r="F7" s="30">
        <v>0</v>
      </c>
      <c r="G7" s="30">
        <f t="shared" si="1"/>
        <v>0</v>
      </c>
      <c r="H7" s="131">
        <v>0</v>
      </c>
      <c r="I7" s="131">
        <v>0</v>
      </c>
      <c r="J7" s="30">
        <v>1</v>
      </c>
      <c r="K7" s="30">
        <v>0</v>
      </c>
      <c r="L7" s="30">
        <v>1</v>
      </c>
      <c r="M7" s="33">
        <v>0</v>
      </c>
    </row>
    <row r="8" spans="1:25" x14ac:dyDescent="0.35">
      <c r="A8" s="31">
        <v>43858</v>
      </c>
      <c r="B8" s="30">
        <f t="shared" si="0"/>
        <v>4</v>
      </c>
      <c r="C8" s="30">
        <v>1</v>
      </c>
      <c r="D8" s="30">
        <v>0</v>
      </c>
      <c r="E8" s="30">
        <v>0</v>
      </c>
      <c r="F8" s="30">
        <v>0</v>
      </c>
      <c r="G8" s="30">
        <f t="shared" si="1"/>
        <v>0</v>
      </c>
      <c r="H8" s="131">
        <v>0</v>
      </c>
      <c r="I8" s="131">
        <v>0</v>
      </c>
      <c r="J8" s="30">
        <v>1</v>
      </c>
      <c r="K8" s="30">
        <v>0</v>
      </c>
      <c r="L8" s="30">
        <v>1</v>
      </c>
      <c r="M8" s="33">
        <v>0</v>
      </c>
      <c r="R8" s="30">
        <f>((SUM(M2:M8))/(SUM(L2:L8)))</f>
        <v>0</v>
      </c>
      <c r="U8" s="30">
        <f>AVERAGE(L2:L8)</f>
        <v>0.5714285714285714</v>
      </c>
    </row>
    <row r="9" spans="1:25" x14ac:dyDescent="0.35">
      <c r="A9" s="31">
        <v>43859</v>
      </c>
      <c r="B9" s="30">
        <f t="shared" si="0"/>
        <v>5</v>
      </c>
      <c r="C9" s="30">
        <v>1</v>
      </c>
      <c r="D9" s="30">
        <v>1</v>
      </c>
      <c r="E9" s="30">
        <v>0</v>
      </c>
      <c r="F9" s="30">
        <v>0</v>
      </c>
      <c r="G9" s="30">
        <f t="shared" si="1"/>
        <v>0</v>
      </c>
      <c r="H9" s="131">
        <v>0</v>
      </c>
      <c r="I9" s="131">
        <v>0</v>
      </c>
      <c r="J9" s="30">
        <v>1</v>
      </c>
      <c r="K9" s="30">
        <v>0</v>
      </c>
      <c r="L9" s="30">
        <v>1</v>
      </c>
      <c r="M9" s="33">
        <v>1</v>
      </c>
      <c r="R9" s="30">
        <f>((SUM(M3:M9))/(SUM(L3:L9)))</f>
        <v>0.25</v>
      </c>
      <c r="U9" s="30">
        <f t="shared" ref="U9:U72" si="2">AVERAGE(L3:L9)</f>
        <v>0.5714285714285714</v>
      </c>
    </row>
    <row r="10" spans="1:25" x14ac:dyDescent="0.35">
      <c r="A10" s="31">
        <v>43860</v>
      </c>
      <c r="B10" s="30">
        <f t="shared" si="0"/>
        <v>5</v>
      </c>
      <c r="C10" s="30">
        <v>0</v>
      </c>
      <c r="D10" s="30">
        <v>0</v>
      </c>
      <c r="E10" s="30">
        <v>0</v>
      </c>
      <c r="F10" s="30">
        <v>0</v>
      </c>
      <c r="G10" s="30">
        <f t="shared" si="1"/>
        <v>0</v>
      </c>
      <c r="H10" s="131">
        <v>0</v>
      </c>
      <c r="I10" s="131">
        <v>0</v>
      </c>
      <c r="J10" s="30">
        <v>0</v>
      </c>
      <c r="K10" s="30">
        <v>0</v>
      </c>
      <c r="L10" s="30">
        <v>0</v>
      </c>
      <c r="M10" s="33">
        <v>0</v>
      </c>
      <c r="R10" s="30">
        <f>((SUM(M4:M10))/(SUM(L4:L10)))</f>
        <v>0.33333333333333331</v>
      </c>
      <c r="U10" s="30">
        <f t="shared" si="2"/>
        <v>0.42857142857142855</v>
      </c>
    </row>
    <row r="11" spans="1:25" x14ac:dyDescent="0.35">
      <c r="A11" s="31">
        <v>43861</v>
      </c>
      <c r="B11" s="30">
        <f t="shared" si="0"/>
        <v>5</v>
      </c>
      <c r="C11" s="30">
        <v>0</v>
      </c>
      <c r="D11" s="30">
        <v>0</v>
      </c>
      <c r="E11" s="30">
        <v>0</v>
      </c>
      <c r="F11" s="30">
        <v>0</v>
      </c>
      <c r="G11" s="30">
        <f t="shared" si="1"/>
        <v>0</v>
      </c>
      <c r="H11" s="131">
        <v>0</v>
      </c>
      <c r="I11" s="131">
        <v>0</v>
      </c>
      <c r="J11" s="30">
        <v>0</v>
      </c>
      <c r="K11" s="30">
        <v>0</v>
      </c>
      <c r="L11" s="30">
        <v>0</v>
      </c>
      <c r="M11" s="33">
        <v>0</v>
      </c>
      <c r="R11" s="30">
        <f>((SUM(M5:M11))/(SUM(L5:L11)))</f>
        <v>0.33333333333333331</v>
      </c>
      <c r="U11" s="30">
        <f t="shared" si="2"/>
        <v>0.42857142857142855</v>
      </c>
    </row>
    <row r="12" spans="1:25" x14ac:dyDescent="0.35">
      <c r="A12" s="31">
        <v>43862</v>
      </c>
      <c r="B12" s="30">
        <f t="shared" si="0"/>
        <v>5</v>
      </c>
      <c r="C12" s="30">
        <v>0</v>
      </c>
      <c r="D12" s="30">
        <v>0</v>
      </c>
      <c r="E12" s="30">
        <v>0</v>
      </c>
      <c r="F12" s="30">
        <v>0</v>
      </c>
      <c r="G12" s="30">
        <f t="shared" si="1"/>
        <v>0</v>
      </c>
      <c r="H12" s="131">
        <v>0</v>
      </c>
      <c r="I12" s="131">
        <v>0</v>
      </c>
      <c r="J12" s="30">
        <v>0</v>
      </c>
      <c r="K12" s="30">
        <v>0</v>
      </c>
      <c r="L12" s="30">
        <v>0</v>
      </c>
      <c r="M12" s="33">
        <v>0</v>
      </c>
      <c r="R12" s="30">
        <f t="shared" ref="R12:R74" si="3">((SUM(M6:M12))/(SUM(L6:L12)))</f>
        <v>0.33333333333333331</v>
      </c>
      <c r="U12" s="30">
        <f t="shared" si="2"/>
        <v>0.42857142857142855</v>
      </c>
    </row>
    <row r="13" spans="1:25" x14ac:dyDescent="0.35">
      <c r="A13" s="31">
        <v>43863</v>
      </c>
      <c r="B13" s="30">
        <f t="shared" si="0"/>
        <v>5</v>
      </c>
      <c r="C13" s="30">
        <v>0</v>
      </c>
      <c r="D13" s="30">
        <v>0</v>
      </c>
      <c r="E13" s="30">
        <v>0</v>
      </c>
      <c r="F13" s="30">
        <v>0</v>
      </c>
      <c r="G13" s="30">
        <f t="shared" si="1"/>
        <v>0</v>
      </c>
      <c r="H13" s="131">
        <v>0</v>
      </c>
      <c r="I13" s="131">
        <v>0</v>
      </c>
      <c r="J13" s="30">
        <v>0</v>
      </c>
      <c r="K13" s="30">
        <v>0</v>
      </c>
      <c r="L13" s="30">
        <v>0</v>
      </c>
      <c r="M13" s="33">
        <v>0</v>
      </c>
      <c r="R13" s="30">
        <f t="shared" si="3"/>
        <v>0.33333333333333331</v>
      </c>
      <c r="U13" s="30">
        <f t="shared" si="2"/>
        <v>0.42857142857142855</v>
      </c>
    </row>
    <row r="14" spans="1:25" x14ac:dyDescent="0.35">
      <c r="A14" s="31">
        <v>43864</v>
      </c>
      <c r="B14" s="30">
        <f t="shared" si="0"/>
        <v>8</v>
      </c>
      <c r="C14" s="30">
        <v>3</v>
      </c>
      <c r="D14" s="30">
        <v>0</v>
      </c>
      <c r="E14" s="30">
        <v>0</v>
      </c>
      <c r="F14" s="30">
        <v>0</v>
      </c>
      <c r="G14" s="30">
        <f t="shared" si="1"/>
        <v>0</v>
      </c>
      <c r="H14" s="131">
        <v>0</v>
      </c>
      <c r="I14" s="131">
        <v>0</v>
      </c>
      <c r="J14" s="30">
        <v>3</v>
      </c>
      <c r="K14" s="30">
        <v>0</v>
      </c>
      <c r="L14" s="30">
        <v>3</v>
      </c>
      <c r="M14" s="33">
        <v>0</v>
      </c>
      <c r="R14" s="30">
        <f t="shared" si="3"/>
        <v>0.2</v>
      </c>
      <c r="U14" s="30">
        <f t="shared" si="2"/>
        <v>0.7142857142857143</v>
      </c>
    </row>
    <row r="15" spans="1:25" x14ac:dyDescent="0.35">
      <c r="A15" s="31">
        <v>43865</v>
      </c>
      <c r="B15" s="30">
        <f t="shared" si="0"/>
        <v>11</v>
      </c>
      <c r="C15" s="30">
        <v>3</v>
      </c>
      <c r="D15" s="30">
        <v>0</v>
      </c>
      <c r="E15" s="30">
        <v>0</v>
      </c>
      <c r="F15" s="30">
        <v>0</v>
      </c>
      <c r="G15" s="30">
        <f t="shared" si="1"/>
        <v>0</v>
      </c>
      <c r="H15" s="131">
        <v>0</v>
      </c>
      <c r="I15" s="131">
        <v>0</v>
      </c>
      <c r="J15" s="30">
        <v>3</v>
      </c>
      <c r="K15" s="30">
        <v>0</v>
      </c>
      <c r="L15" s="30">
        <v>3</v>
      </c>
      <c r="M15" s="33">
        <v>0</v>
      </c>
      <c r="R15" s="30">
        <f t="shared" si="3"/>
        <v>0.14285714285714285</v>
      </c>
      <c r="U15" s="30">
        <f t="shared" si="2"/>
        <v>1</v>
      </c>
    </row>
    <row r="16" spans="1:25" x14ac:dyDescent="0.35">
      <c r="A16" s="31">
        <v>43866</v>
      </c>
      <c r="B16" s="30">
        <f t="shared" si="0"/>
        <v>11</v>
      </c>
      <c r="C16" s="30">
        <v>0</v>
      </c>
      <c r="D16" s="30">
        <v>0</v>
      </c>
      <c r="E16" s="30">
        <v>0</v>
      </c>
      <c r="F16" s="30">
        <v>0</v>
      </c>
      <c r="G16" s="30">
        <f t="shared" si="1"/>
        <v>0</v>
      </c>
      <c r="H16" s="131">
        <v>0</v>
      </c>
      <c r="I16" s="131">
        <v>0</v>
      </c>
      <c r="J16" s="30">
        <v>0</v>
      </c>
      <c r="K16" s="30">
        <v>0</v>
      </c>
      <c r="L16" s="30">
        <v>0</v>
      </c>
      <c r="M16" s="33">
        <v>0</v>
      </c>
      <c r="R16" s="30">
        <f t="shared" si="3"/>
        <v>0</v>
      </c>
      <c r="U16" s="30">
        <f t="shared" si="2"/>
        <v>0.8571428571428571</v>
      </c>
    </row>
    <row r="17" spans="1:21" x14ac:dyDescent="0.35">
      <c r="A17" s="31">
        <v>43867</v>
      </c>
      <c r="B17" s="30">
        <f t="shared" si="0"/>
        <v>12</v>
      </c>
      <c r="C17" s="30">
        <v>1</v>
      </c>
      <c r="D17" s="30">
        <v>1</v>
      </c>
      <c r="E17" s="30">
        <v>0</v>
      </c>
      <c r="F17" s="30">
        <v>0</v>
      </c>
      <c r="G17" s="30">
        <f t="shared" si="1"/>
        <v>0</v>
      </c>
      <c r="H17" s="131">
        <v>0</v>
      </c>
      <c r="I17" s="131">
        <v>0</v>
      </c>
      <c r="J17" s="30">
        <v>1</v>
      </c>
      <c r="K17" s="30">
        <v>0</v>
      </c>
      <c r="L17" s="30">
        <v>1</v>
      </c>
      <c r="M17" s="33">
        <v>1</v>
      </c>
      <c r="R17" s="30">
        <f t="shared" si="3"/>
        <v>0.14285714285714285</v>
      </c>
      <c r="U17" s="30">
        <f t="shared" si="2"/>
        <v>1</v>
      </c>
    </row>
    <row r="18" spans="1:21" x14ac:dyDescent="0.35">
      <c r="A18" s="31">
        <v>43868</v>
      </c>
      <c r="B18" s="30">
        <f t="shared" si="0"/>
        <v>12</v>
      </c>
      <c r="C18" s="30">
        <v>0</v>
      </c>
      <c r="D18" s="30">
        <v>0</v>
      </c>
      <c r="E18" s="30">
        <v>0</v>
      </c>
      <c r="F18" s="30">
        <v>0</v>
      </c>
      <c r="G18" s="30">
        <f t="shared" si="1"/>
        <v>0</v>
      </c>
      <c r="H18" s="131">
        <v>0</v>
      </c>
      <c r="I18" s="131">
        <v>0</v>
      </c>
      <c r="J18" s="30">
        <v>0</v>
      </c>
      <c r="K18" s="30">
        <v>0</v>
      </c>
      <c r="L18" s="30">
        <v>0</v>
      </c>
      <c r="M18" s="33">
        <v>0</v>
      </c>
      <c r="R18" s="30">
        <f t="shared" si="3"/>
        <v>0.14285714285714285</v>
      </c>
      <c r="U18" s="30">
        <f t="shared" si="2"/>
        <v>1</v>
      </c>
    </row>
    <row r="19" spans="1:21" x14ac:dyDescent="0.35">
      <c r="A19" s="31">
        <v>43869</v>
      </c>
      <c r="B19" s="30">
        <f t="shared" si="0"/>
        <v>13</v>
      </c>
      <c r="C19" s="30">
        <v>1</v>
      </c>
      <c r="D19" s="30">
        <v>0</v>
      </c>
      <c r="E19" s="30">
        <v>0</v>
      </c>
      <c r="F19" s="30">
        <v>0</v>
      </c>
      <c r="G19" s="30">
        <f t="shared" si="1"/>
        <v>0</v>
      </c>
      <c r="H19" s="131">
        <v>0</v>
      </c>
      <c r="I19" s="131">
        <v>0</v>
      </c>
      <c r="J19" s="30">
        <v>1</v>
      </c>
      <c r="K19" s="30">
        <v>0</v>
      </c>
      <c r="L19" s="30">
        <v>1</v>
      </c>
      <c r="M19" s="33">
        <v>0</v>
      </c>
      <c r="R19" s="30">
        <f t="shared" si="3"/>
        <v>0.125</v>
      </c>
      <c r="U19" s="30">
        <f t="shared" si="2"/>
        <v>1.1428571428571428</v>
      </c>
    </row>
    <row r="20" spans="1:21" x14ac:dyDescent="0.35">
      <c r="A20" s="31">
        <v>43870</v>
      </c>
      <c r="B20" s="30">
        <f t="shared" si="0"/>
        <v>13</v>
      </c>
      <c r="C20" s="30">
        <v>0</v>
      </c>
      <c r="D20" s="30">
        <v>0</v>
      </c>
      <c r="E20" s="30">
        <v>0</v>
      </c>
      <c r="F20" s="30">
        <v>0</v>
      </c>
      <c r="G20" s="30">
        <f t="shared" si="1"/>
        <v>0</v>
      </c>
      <c r="H20" s="131">
        <v>0</v>
      </c>
      <c r="I20" s="131">
        <v>0</v>
      </c>
      <c r="J20" s="30">
        <v>0</v>
      </c>
      <c r="K20" s="30">
        <v>0</v>
      </c>
      <c r="L20" s="30">
        <v>0</v>
      </c>
      <c r="M20" s="33">
        <v>0</v>
      </c>
      <c r="R20" s="30">
        <f t="shared" si="3"/>
        <v>0.125</v>
      </c>
      <c r="U20" s="30">
        <f t="shared" si="2"/>
        <v>1.1428571428571428</v>
      </c>
    </row>
    <row r="21" spans="1:21" x14ac:dyDescent="0.35">
      <c r="A21" s="31">
        <v>43871</v>
      </c>
      <c r="B21" s="30">
        <f t="shared" si="0"/>
        <v>13</v>
      </c>
      <c r="C21" s="30">
        <v>0</v>
      </c>
      <c r="D21" s="30">
        <v>0</v>
      </c>
      <c r="E21" s="30">
        <v>0</v>
      </c>
      <c r="F21" s="30">
        <v>0</v>
      </c>
      <c r="G21" s="30">
        <f t="shared" si="1"/>
        <v>0</v>
      </c>
      <c r="H21" s="131">
        <v>0</v>
      </c>
      <c r="I21" s="131">
        <v>0</v>
      </c>
      <c r="J21" s="30">
        <v>0</v>
      </c>
      <c r="K21" s="30">
        <v>1</v>
      </c>
      <c r="L21" s="30">
        <v>1</v>
      </c>
      <c r="M21" s="33">
        <v>1</v>
      </c>
      <c r="R21" s="30">
        <f t="shared" si="3"/>
        <v>0.33333333333333331</v>
      </c>
      <c r="U21" s="30">
        <f t="shared" si="2"/>
        <v>0.8571428571428571</v>
      </c>
    </row>
    <row r="22" spans="1:21" x14ac:dyDescent="0.35">
      <c r="A22" s="31">
        <v>43872</v>
      </c>
      <c r="B22" s="30">
        <f t="shared" si="0"/>
        <v>13</v>
      </c>
      <c r="C22" s="30">
        <v>0</v>
      </c>
      <c r="D22" s="30">
        <v>0</v>
      </c>
      <c r="E22" s="30">
        <v>0</v>
      </c>
      <c r="F22" s="30">
        <v>0</v>
      </c>
      <c r="G22" s="30">
        <f t="shared" si="1"/>
        <v>0</v>
      </c>
      <c r="H22" s="131">
        <v>0</v>
      </c>
      <c r="I22" s="131">
        <v>0</v>
      </c>
      <c r="J22" s="30">
        <v>0</v>
      </c>
      <c r="K22" s="30">
        <v>0</v>
      </c>
      <c r="L22" s="30">
        <v>0</v>
      </c>
      <c r="M22" s="33">
        <v>0</v>
      </c>
      <c r="R22" s="30">
        <f t="shared" si="3"/>
        <v>0.66666666666666663</v>
      </c>
      <c r="U22" s="30">
        <f t="shared" si="2"/>
        <v>0.42857142857142855</v>
      </c>
    </row>
    <row r="23" spans="1:21" x14ac:dyDescent="0.35">
      <c r="A23" s="31">
        <v>43873</v>
      </c>
      <c r="B23" s="30">
        <f t="shared" si="0"/>
        <v>14</v>
      </c>
      <c r="C23" s="30">
        <v>1</v>
      </c>
      <c r="D23" s="30">
        <v>0</v>
      </c>
      <c r="E23" s="30">
        <v>0</v>
      </c>
      <c r="F23" s="30">
        <v>0</v>
      </c>
      <c r="G23" s="30">
        <f t="shared" si="1"/>
        <v>0</v>
      </c>
      <c r="H23" s="131">
        <v>0</v>
      </c>
      <c r="I23" s="131">
        <v>0</v>
      </c>
      <c r="J23" s="30">
        <v>1</v>
      </c>
      <c r="K23" s="30">
        <v>0</v>
      </c>
      <c r="L23" s="30">
        <v>1</v>
      </c>
      <c r="M23" s="33">
        <v>0</v>
      </c>
      <c r="R23" s="30">
        <f t="shared" si="3"/>
        <v>0.5</v>
      </c>
      <c r="U23" s="30">
        <f t="shared" si="2"/>
        <v>0.5714285714285714</v>
      </c>
    </row>
    <row r="24" spans="1:21" x14ac:dyDescent="0.35">
      <c r="A24" s="31">
        <v>43874</v>
      </c>
      <c r="B24" s="30">
        <f t="shared" si="0"/>
        <v>14</v>
      </c>
      <c r="C24" s="30">
        <v>0</v>
      </c>
      <c r="D24" s="30">
        <v>0</v>
      </c>
      <c r="E24" s="30">
        <v>0</v>
      </c>
      <c r="F24" s="30">
        <v>0</v>
      </c>
      <c r="G24" s="30">
        <f t="shared" si="1"/>
        <v>0</v>
      </c>
      <c r="H24" s="131">
        <v>0</v>
      </c>
      <c r="I24" s="131">
        <v>0</v>
      </c>
      <c r="J24" s="30">
        <v>0</v>
      </c>
      <c r="K24" s="30">
        <v>0</v>
      </c>
      <c r="L24" s="30">
        <v>0</v>
      </c>
      <c r="M24" s="33">
        <v>0</v>
      </c>
      <c r="R24" s="30">
        <f t="shared" si="3"/>
        <v>0.33333333333333331</v>
      </c>
      <c r="U24" s="30">
        <f t="shared" si="2"/>
        <v>0.42857142857142855</v>
      </c>
    </row>
    <row r="25" spans="1:21" x14ac:dyDescent="0.35">
      <c r="A25" s="31">
        <v>43875</v>
      </c>
      <c r="B25" s="30">
        <f t="shared" si="0"/>
        <v>14</v>
      </c>
      <c r="C25" s="30">
        <v>0</v>
      </c>
      <c r="D25" s="30">
        <v>0</v>
      </c>
      <c r="E25" s="30">
        <v>0</v>
      </c>
      <c r="F25" s="30">
        <v>0</v>
      </c>
      <c r="G25" s="30">
        <f t="shared" si="1"/>
        <v>0</v>
      </c>
      <c r="H25" s="131">
        <v>0</v>
      </c>
      <c r="I25" s="131">
        <v>0</v>
      </c>
      <c r="J25" s="30">
        <v>0</v>
      </c>
      <c r="K25" s="30">
        <v>0</v>
      </c>
      <c r="L25" s="30">
        <v>0</v>
      </c>
      <c r="M25" s="33">
        <v>0</v>
      </c>
      <c r="R25" s="30">
        <f t="shared" si="3"/>
        <v>0.33333333333333331</v>
      </c>
      <c r="U25" s="30">
        <f t="shared" si="2"/>
        <v>0.42857142857142855</v>
      </c>
    </row>
    <row r="26" spans="1:21" x14ac:dyDescent="0.35">
      <c r="A26" s="31">
        <v>43876</v>
      </c>
      <c r="B26" s="30">
        <f t="shared" si="0"/>
        <v>14</v>
      </c>
      <c r="C26" s="30">
        <v>0</v>
      </c>
      <c r="D26" s="30">
        <v>0</v>
      </c>
      <c r="E26" s="30">
        <v>0</v>
      </c>
      <c r="F26" s="30">
        <v>0</v>
      </c>
      <c r="G26" s="30">
        <f t="shared" si="1"/>
        <v>0</v>
      </c>
      <c r="H26" s="131">
        <v>0</v>
      </c>
      <c r="I26" s="131">
        <v>0</v>
      </c>
      <c r="J26" s="30">
        <v>0</v>
      </c>
      <c r="K26" s="30">
        <v>0</v>
      </c>
      <c r="L26" s="30">
        <v>0</v>
      </c>
      <c r="M26" s="33">
        <v>0</v>
      </c>
      <c r="R26" s="30">
        <f t="shared" si="3"/>
        <v>0.5</v>
      </c>
      <c r="U26" s="30">
        <f t="shared" si="2"/>
        <v>0.2857142857142857</v>
      </c>
    </row>
    <row r="27" spans="1:21" x14ac:dyDescent="0.35">
      <c r="A27" s="31">
        <v>43877</v>
      </c>
      <c r="B27" s="30">
        <f t="shared" si="0"/>
        <v>14</v>
      </c>
      <c r="C27" s="30">
        <v>0</v>
      </c>
      <c r="D27" s="30">
        <v>0</v>
      </c>
      <c r="E27" s="30">
        <v>0</v>
      </c>
      <c r="F27" s="30">
        <v>0</v>
      </c>
      <c r="G27" s="30">
        <f t="shared" si="1"/>
        <v>0</v>
      </c>
      <c r="H27" s="131">
        <v>0</v>
      </c>
      <c r="I27" s="131">
        <v>0</v>
      </c>
      <c r="J27" s="30">
        <v>0</v>
      </c>
      <c r="K27" s="30">
        <v>0</v>
      </c>
      <c r="L27" s="30">
        <v>0</v>
      </c>
      <c r="M27" s="33">
        <v>0</v>
      </c>
      <c r="R27" s="30">
        <f t="shared" si="3"/>
        <v>0.5</v>
      </c>
      <c r="U27" s="30">
        <f t="shared" si="2"/>
        <v>0.2857142857142857</v>
      </c>
    </row>
    <row r="28" spans="1:21" x14ac:dyDescent="0.35">
      <c r="A28" s="31">
        <v>43878</v>
      </c>
      <c r="B28" s="30">
        <f t="shared" si="0"/>
        <v>14</v>
      </c>
      <c r="C28" s="30">
        <v>0</v>
      </c>
      <c r="D28" s="30">
        <v>0</v>
      </c>
      <c r="E28" s="30">
        <v>0</v>
      </c>
      <c r="F28" s="30">
        <v>0</v>
      </c>
      <c r="G28" s="30">
        <f t="shared" si="1"/>
        <v>0</v>
      </c>
      <c r="H28" s="131">
        <v>0</v>
      </c>
      <c r="I28" s="131">
        <v>0</v>
      </c>
      <c r="J28" s="30">
        <v>0</v>
      </c>
      <c r="K28" s="30">
        <v>0</v>
      </c>
      <c r="L28" s="30">
        <v>0</v>
      </c>
      <c r="M28" s="33">
        <v>0</v>
      </c>
      <c r="R28" s="30">
        <f t="shared" si="3"/>
        <v>0</v>
      </c>
      <c r="U28" s="30">
        <f t="shared" si="2"/>
        <v>0.14285714285714285</v>
      </c>
    </row>
    <row r="29" spans="1:21" x14ac:dyDescent="0.35">
      <c r="A29" s="31">
        <v>43879</v>
      </c>
      <c r="B29" s="30">
        <f t="shared" si="0"/>
        <v>14</v>
      </c>
      <c r="C29" s="30">
        <v>0</v>
      </c>
      <c r="D29" s="30">
        <v>0</v>
      </c>
      <c r="E29" s="30">
        <v>0</v>
      </c>
      <c r="F29" s="30">
        <v>0</v>
      </c>
      <c r="G29" s="30">
        <f t="shared" si="1"/>
        <v>0</v>
      </c>
      <c r="H29" s="131">
        <v>0</v>
      </c>
      <c r="I29" s="131">
        <v>0</v>
      </c>
      <c r="J29" s="30">
        <v>0</v>
      </c>
      <c r="K29" s="30">
        <v>0</v>
      </c>
      <c r="L29" s="30">
        <v>0</v>
      </c>
      <c r="M29" s="33">
        <v>0</v>
      </c>
      <c r="R29" s="30">
        <f t="shared" si="3"/>
        <v>0</v>
      </c>
      <c r="U29" s="30">
        <f t="shared" si="2"/>
        <v>0.14285714285714285</v>
      </c>
    </row>
    <row r="30" spans="1:21" x14ac:dyDescent="0.35">
      <c r="A30" s="31">
        <v>43880</v>
      </c>
      <c r="B30" s="30">
        <f t="shared" si="0"/>
        <v>14</v>
      </c>
      <c r="C30" s="30">
        <v>0</v>
      </c>
      <c r="D30" s="30">
        <v>0</v>
      </c>
      <c r="E30" s="30">
        <v>0</v>
      </c>
      <c r="F30" s="30">
        <v>0</v>
      </c>
      <c r="G30" s="30">
        <f t="shared" si="1"/>
        <v>0</v>
      </c>
      <c r="H30" s="131">
        <v>0</v>
      </c>
      <c r="I30" s="131">
        <v>0</v>
      </c>
      <c r="J30" s="30">
        <v>0</v>
      </c>
      <c r="K30" s="30">
        <v>0</v>
      </c>
      <c r="L30" s="30">
        <v>0</v>
      </c>
      <c r="M30" s="33">
        <v>0</v>
      </c>
      <c r="R30" s="30" t="e">
        <f>((SUM(M24:M30))/(SUM(L24:L30)))</f>
        <v>#DIV/0!</v>
      </c>
      <c r="U30" s="30">
        <f t="shared" si="2"/>
        <v>0</v>
      </c>
    </row>
    <row r="31" spans="1:21" x14ac:dyDescent="0.35">
      <c r="A31" s="31">
        <v>43881</v>
      </c>
      <c r="B31" s="30">
        <f t="shared" si="0"/>
        <v>15</v>
      </c>
      <c r="C31" s="30">
        <v>1</v>
      </c>
      <c r="D31" s="30">
        <v>0</v>
      </c>
      <c r="E31" s="30">
        <v>0</v>
      </c>
      <c r="F31" s="30">
        <v>0</v>
      </c>
      <c r="G31" s="30">
        <f t="shared" si="1"/>
        <v>0</v>
      </c>
      <c r="H31" s="131">
        <v>0</v>
      </c>
      <c r="I31" s="131">
        <v>0</v>
      </c>
      <c r="J31" s="30">
        <v>1</v>
      </c>
      <c r="K31" s="30">
        <v>1</v>
      </c>
      <c r="L31" s="30">
        <v>2</v>
      </c>
      <c r="M31" s="33">
        <v>1</v>
      </c>
      <c r="R31" s="30">
        <f t="shared" si="3"/>
        <v>0.5</v>
      </c>
      <c r="U31" s="30">
        <f t="shared" si="2"/>
        <v>0.2857142857142857</v>
      </c>
    </row>
    <row r="32" spans="1:21" x14ac:dyDescent="0.35">
      <c r="A32" s="31">
        <v>43882</v>
      </c>
      <c r="B32" s="30">
        <f t="shared" si="0"/>
        <v>15</v>
      </c>
      <c r="C32" s="30">
        <v>0</v>
      </c>
      <c r="D32" s="30">
        <v>0</v>
      </c>
      <c r="E32" s="30">
        <v>0</v>
      </c>
      <c r="F32" s="30">
        <v>0</v>
      </c>
      <c r="G32" s="30">
        <f t="shared" si="1"/>
        <v>0</v>
      </c>
      <c r="H32" s="131">
        <v>0</v>
      </c>
      <c r="I32" s="131">
        <v>0</v>
      </c>
      <c r="J32" s="30">
        <v>0</v>
      </c>
      <c r="K32" s="30">
        <v>0</v>
      </c>
      <c r="L32" s="30">
        <v>0</v>
      </c>
      <c r="M32" s="33">
        <v>0</v>
      </c>
      <c r="R32" s="30">
        <f t="shared" si="3"/>
        <v>0.5</v>
      </c>
      <c r="U32" s="30">
        <f t="shared" si="2"/>
        <v>0.2857142857142857</v>
      </c>
    </row>
    <row r="33" spans="1:21" x14ac:dyDescent="0.35">
      <c r="A33" s="31">
        <v>43883</v>
      </c>
      <c r="B33" s="30">
        <f t="shared" si="0"/>
        <v>15</v>
      </c>
      <c r="C33" s="30">
        <v>0</v>
      </c>
      <c r="D33" s="30">
        <v>0</v>
      </c>
      <c r="E33" s="30">
        <v>0</v>
      </c>
      <c r="F33" s="30">
        <v>0</v>
      </c>
      <c r="G33" s="30">
        <f t="shared" si="1"/>
        <v>0</v>
      </c>
      <c r="H33" s="131">
        <v>0</v>
      </c>
      <c r="I33" s="131">
        <v>0</v>
      </c>
      <c r="J33" s="30">
        <v>0</v>
      </c>
      <c r="K33" s="30">
        <v>0</v>
      </c>
      <c r="L33" s="30">
        <v>0</v>
      </c>
      <c r="M33" s="33">
        <v>0</v>
      </c>
      <c r="R33" s="30">
        <f t="shared" si="3"/>
        <v>0.5</v>
      </c>
      <c r="U33" s="30">
        <f t="shared" si="2"/>
        <v>0.2857142857142857</v>
      </c>
    </row>
    <row r="34" spans="1:21" x14ac:dyDescent="0.35">
      <c r="A34" s="31">
        <v>43884</v>
      </c>
      <c r="B34" s="30">
        <f t="shared" si="0"/>
        <v>15</v>
      </c>
      <c r="C34" s="30">
        <v>0</v>
      </c>
      <c r="D34" s="30">
        <v>0</v>
      </c>
      <c r="E34" s="30">
        <v>0</v>
      </c>
      <c r="F34" s="30">
        <v>0</v>
      </c>
      <c r="G34" s="30">
        <f t="shared" si="1"/>
        <v>0</v>
      </c>
      <c r="H34" s="131">
        <v>0</v>
      </c>
      <c r="I34" s="131">
        <v>0</v>
      </c>
      <c r="J34" s="30">
        <v>0</v>
      </c>
      <c r="K34" s="30">
        <v>0</v>
      </c>
      <c r="L34" s="30">
        <v>0</v>
      </c>
      <c r="M34" s="33">
        <v>0</v>
      </c>
      <c r="R34" s="30">
        <f t="shared" si="3"/>
        <v>0.5</v>
      </c>
      <c r="U34" s="30">
        <f t="shared" si="2"/>
        <v>0.2857142857142857</v>
      </c>
    </row>
    <row r="35" spans="1:21" x14ac:dyDescent="0.35">
      <c r="A35" s="31">
        <v>43885</v>
      </c>
      <c r="B35" s="30">
        <f t="shared" si="0"/>
        <v>15</v>
      </c>
      <c r="C35" s="30">
        <v>0</v>
      </c>
      <c r="D35" s="30">
        <v>0</v>
      </c>
      <c r="E35" s="30">
        <v>0</v>
      </c>
      <c r="F35" s="30">
        <v>0</v>
      </c>
      <c r="G35" s="30">
        <f t="shared" si="1"/>
        <v>0</v>
      </c>
      <c r="H35" s="131">
        <v>0</v>
      </c>
      <c r="I35" s="131">
        <v>0</v>
      </c>
      <c r="J35" s="30">
        <v>0</v>
      </c>
      <c r="K35" s="30">
        <v>2</v>
      </c>
      <c r="L35" s="30">
        <v>2</v>
      </c>
      <c r="M35" s="33">
        <v>1</v>
      </c>
      <c r="R35" s="30">
        <f t="shared" si="3"/>
        <v>0.5</v>
      </c>
      <c r="U35" s="30">
        <f t="shared" si="2"/>
        <v>0.5714285714285714</v>
      </c>
    </row>
    <row r="36" spans="1:21" x14ac:dyDescent="0.35">
      <c r="A36" s="31">
        <v>43886</v>
      </c>
      <c r="B36" s="30">
        <f t="shared" si="0"/>
        <v>15</v>
      </c>
      <c r="C36" s="30">
        <v>0</v>
      </c>
      <c r="D36" s="30">
        <v>0</v>
      </c>
      <c r="E36" s="30">
        <v>0</v>
      </c>
      <c r="F36" s="30">
        <v>0</v>
      </c>
      <c r="G36" s="30">
        <f t="shared" si="1"/>
        <v>0</v>
      </c>
      <c r="H36" s="131">
        <v>0</v>
      </c>
      <c r="I36" s="131">
        <v>0</v>
      </c>
      <c r="J36" s="30">
        <v>0</v>
      </c>
      <c r="K36" s="30">
        <v>0</v>
      </c>
      <c r="L36" s="30">
        <v>0</v>
      </c>
      <c r="M36" s="33">
        <v>0</v>
      </c>
      <c r="R36" s="30">
        <f t="shared" si="3"/>
        <v>0.5</v>
      </c>
      <c r="U36" s="30">
        <f t="shared" si="2"/>
        <v>0.5714285714285714</v>
      </c>
    </row>
    <row r="37" spans="1:21" x14ac:dyDescent="0.35">
      <c r="A37" s="31">
        <v>43887</v>
      </c>
      <c r="B37" s="30">
        <f t="shared" si="0"/>
        <v>15</v>
      </c>
      <c r="C37" s="30">
        <v>0</v>
      </c>
      <c r="D37" s="30">
        <v>0</v>
      </c>
      <c r="E37" s="30">
        <v>0</v>
      </c>
      <c r="F37" s="30">
        <v>0</v>
      </c>
      <c r="G37" s="30">
        <f t="shared" si="1"/>
        <v>0</v>
      </c>
      <c r="H37" s="131">
        <v>0</v>
      </c>
      <c r="I37" s="131">
        <v>0</v>
      </c>
      <c r="J37" s="30">
        <v>0</v>
      </c>
      <c r="K37" s="30">
        <v>0</v>
      </c>
      <c r="L37" s="30">
        <v>0</v>
      </c>
      <c r="M37" s="33">
        <v>0</v>
      </c>
      <c r="R37" s="30">
        <f t="shared" si="3"/>
        <v>0.5</v>
      </c>
      <c r="U37" s="30">
        <f t="shared" si="2"/>
        <v>0.5714285714285714</v>
      </c>
    </row>
    <row r="38" spans="1:21" x14ac:dyDescent="0.35">
      <c r="A38" s="31">
        <v>43888</v>
      </c>
      <c r="B38" s="30">
        <f t="shared" si="0"/>
        <v>16</v>
      </c>
      <c r="C38" s="30">
        <v>1</v>
      </c>
      <c r="D38" s="30">
        <v>0</v>
      </c>
      <c r="E38" s="30">
        <v>0</v>
      </c>
      <c r="F38" s="30">
        <v>0</v>
      </c>
      <c r="G38" s="30">
        <f t="shared" si="1"/>
        <v>0</v>
      </c>
      <c r="H38" s="131">
        <v>0</v>
      </c>
      <c r="I38" s="131">
        <v>0</v>
      </c>
      <c r="J38" s="30">
        <v>1</v>
      </c>
      <c r="K38" s="30">
        <v>0</v>
      </c>
      <c r="L38" s="30">
        <v>1</v>
      </c>
      <c r="M38" s="33">
        <v>0</v>
      </c>
      <c r="R38" s="30">
        <f t="shared" si="3"/>
        <v>0.33333333333333331</v>
      </c>
      <c r="U38" s="30">
        <f t="shared" si="2"/>
        <v>0.42857142857142855</v>
      </c>
    </row>
    <row r="39" spans="1:21" x14ac:dyDescent="0.35">
      <c r="A39" s="31">
        <v>43889</v>
      </c>
      <c r="B39" s="30">
        <f t="shared" si="0"/>
        <v>16</v>
      </c>
      <c r="C39" s="30">
        <v>0</v>
      </c>
      <c r="D39" s="30">
        <v>0</v>
      </c>
      <c r="E39" s="30">
        <v>0</v>
      </c>
      <c r="F39" s="30">
        <v>0</v>
      </c>
      <c r="G39" s="30">
        <f t="shared" si="1"/>
        <v>0</v>
      </c>
      <c r="H39" s="131">
        <v>0</v>
      </c>
      <c r="I39" s="131">
        <v>0</v>
      </c>
      <c r="J39" s="30">
        <v>0</v>
      </c>
      <c r="K39" s="30">
        <v>2</v>
      </c>
      <c r="L39" s="30">
        <v>2</v>
      </c>
      <c r="M39" s="33">
        <v>1</v>
      </c>
      <c r="R39" s="30">
        <f t="shared" si="3"/>
        <v>0.4</v>
      </c>
      <c r="U39" s="30">
        <f t="shared" si="2"/>
        <v>0.7142857142857143</v>
      </c>
    </row>
    <row r="40" spans="1:21" x14ac:dyDescent="0.35">
      <c r="A40" s="31">
        <v>43890</v>
      </c>
      <c r="B40" s="30">
        <f t="shared" si="0"/>
        <v>17</v>
      </c>
      <c r="C40" s="30">
        <v>1</v>
      </c>
      <c r="D40" s="30">
        <v>0</v>
      </c>
      <c r="E40" s="30">
        <v>0</v>
      </c>
      <c r="F40" s="30">
        <v>0</v>
      </c>
      <c r="G40" s="30">
        <f t="shared" si="1"/>
        <v>0</v>
      </c>
      <c r="H40" s="131">
        <v>0</v>
      </c>
      <c r="I40" s="131">
        <v>0</v>
      </c>
      <c r="J40" s="30">
        <v>1</v>
      </c>
      <c r="K40" s="30">
        <v>0</v>
      </c>
      <c r="L40" s="30">
        <v>1</v>
      </c>
      <c r="M40" s="33">
        <v>0</v>
      </c>
      <c r="R40" s="30">
        <f t="shared" si="3"/>
        <v>0.33333333333333331</v>
      </c>
      <c r="U40" s="30">
        <f t="shared" si="2"/>
        <v>0.8571428571428571</v>
      </c>
    </row>
    <row r="41" spans="1:21" ht="15.75" customHeight="1" x14ac:dyDescent="0.35">
      <c r="A41" s="31">
        <v>43891</v>
      </c>
      <c r="B41" s="30">
        <f>C41+B40</f>
        <v>19</v>
      </c>
      <c r="C41" s="179">
        <v>2</v>
      </c>
      <c r="D41" s="179">
        <v>1</v>
      </c>
      <c r="E41" s="30">
        <v>0</v>
      </c>
      <c r="F41" s="30">
        <v>0</v>
      </c>
      <c r="G41" s="30">
        <f t="shared" si="1"/>
        <v>0</v>
      </c>
      <c r="H41" s="131">
        <v>0</v>
      </c>
      <c r="I41" s="131">
        <v>0</v>
      </c>
      <c r="J41" s="30">
        <v>2</v>
      </c>
      <c r="K41" s="30">
        <v>2</v>
      </c>
      <c r="L41" s="179">
        <v>4</v>
      </c>
      <c r="M41" s="179">
        <v>1</v>
      </c>
      <c r="R41" s="30">
        <f t="shared" si="3"/>
        <v>0.3</v>
      </c>
      <c r="U41" s="30">
        <f t="shared" si="2"/>
        <v>1.4285714285714286</v>
      </c>
    </row>
    <row r="42" spans="1:21" x14ac:dyDescent="0.35">
      <c r="A42" s="31">
        <v>43892</v>
      </c>
      <c r="B42" s="30">
        <f t="shared" si="0"/>
        <v>22</v>
      </c>
      <c r="C42" s="179">
        <v>3</v>
      </c>
      <c r="D42" s="179">
        <v>0</v>
      </c>
      <c r="E42" s="30">
        <v>0</v>
      </c>
      <c r="F42" s="30">
        <v>0</v>
      </c>
      <c r="G42" s="30">
        <f t="shared" si="1"/>
        <v>0</v>
      </c>
      <c r="H42" s="131">
        <v>0</v>
      </c>
      <c r="I42" s="131">
        <v>0</v>
      </c>
      <c r="J42" s="30">
        <v>3</v>
      </c>
      <c r="K42" s="30">
        <v>3</v>
      </c>
      <c r="L42" s="179">
        <v>6</v>
      </c>
      <c r="M42" s="179">
        <v>1</v>
      </c>
      <c r="R42" s="30">
        <f t="shared" si="3"/>
        <v>0.21428571428571427</v>
      </c>
      <c r="U42" s="30">
        <f t="shared" si="2"/>
        <v>2</v>
      </c>
    </row>
    <row r="43" spans="1:21" x14ac:dyDescent="0.35">
      <c r="A43" s="31">
        <v>43893</v>
      </c>
      <c r="B43" s="30">
        <f t="shared" si="0"/>
        <v>36</v>
      </c>
      <c r="C43" s="179">
        <v>14</v>
      </c>
      <c r="D43" s="179">
        <v>1</v>
      </c>
      <c r="E43" s="30">
        <v>0</v>
      </c>
      <c r="F43" s="30">
        <v>0</v>
      </c>
      <c r="G43" s="30">
        <f t="shared" si="1"/>
        <v>0</v>
      </c>
      <c r="H43" s="131">
        <v>0</v>
      </c>
      <c r="I43" s="131">
        <v>0</v>
      </c>
      <c r="J43" s="30">
        <v>14</v>
      </c>
      <c r="K43" s="30">
        <v>1</v>
      </c>
      <c r="L43" s="179">
        <v>15</v>
      </c>
      <c r="M43" s="179">
        <v>1</v>
      </c>
      <c r="R43" s="30">
        <f t="shared" si="3"/>
        <v>0.13793103448275862</v>
      </c>
      <c r="U43" s="30">
        <f t="shared" si="2"/>
        <v>4.1428571428571432</v>
      </c>
    </row>
    <row r="44" spans="1:21" x14ac:dyDescent="0.35">
      <c r="A44" s="31">
        <v>43894</v>
      </c>
      <c r="B44" s="30">
        <f t="shared" si="0"/>
        <v>54</v>
      </c>
      <c r="C44" s="179">
        <v>18</v>
      </c>
      <c r="D44" s="179">
        <v>2</v>
      </c>
      <c r="E44" s="30">
        <v>0</v>
      </c>
      <c r="F44" s="30">
        <v>0</v>
      </c>
      <c r="G44" s="30">
        <f t="shared" si="1"/>
        <v>0</v>
      </c>
      <c r="H44" s="131">
        <v>0</v>
      </c>
      <c r="I44" s="131">
        <v>0</v>
      </c>
      <c r="J44" s="30">
        <v>19</v>
      </c>
      <c r="K44" s="30">
        <v>3</v>
      </c>
      <c r="L44" s="179">
        <v>22</v>
      </c>
      <c r="M44" s="179">
        <v>2</v>
      </c>
      <c r="R44" s="30">
        <f t="shared" si="3"/>
        <v>0.11764705882352941</v>
      </c>
      <c r="U44" s="30">
        <f t="shared" si="2"/>
        <v>7.2857142857142856</v>
      </c>
    </row>
    <row r="45" spans="1:21" x14ac:dyDescent="0.35">
      <c r="A45" s="31">
        <v>43895</v>
      </c>
      <c r="B45" s="30">
        <f t="shared" si="0"/>
        <v>86</v>
      </c>
      <c r="C45" s="179">
        <v>32</v>
      </c>
      <c r="D45" s="179">
        <v>8</v>
      </c>
      <c r="E45" s="30">
        <v>0</v>
      </c>
      <c r="F45" s="30">
        <v>0</v>
      </c>
      <c r="G45" s="30">
        <f t="shared" si="1"/>
        <v>0</v>
      </c>
      <c r="H45" s="131">
        <v>0</v>
      </c>
      <c r="I45" s="131">
        <v>0</v>
      </c>
      <c r="J45" s="30">
        <v>33</v>
      </c>
      <c r="K45" s="30">
        <v>3</v>
      </c>
      <c r="L45" s="179">
        <v>36</v>
      </c>
      <c r="M45" s="179">
        <v>8</v>
      </c>
      <c r="R45" s="30">
        <f t="shared" si="3"/>
        <v>0.16279069767441862</v>
      </c>
      <c r="U45" s="30">
        <f t="shared" si="2"/>
        <v>12.285714285714286</v>
      </c>
    </row>
    <row r="46" spans="1:21" x14ac:dyDescent="0.35">
      <c r="A46" s="31">
        <v>43896</v>
      </c>
      <c r="B46" s="30">
        <f t="shared" si="0"/>
        <v>124</v>
      </c>
      <c r="C46" s="179">
        <v>38</v>
      </c>
      <c r="D46" s="179">
        <v>14</v>
      </c>
      <c r="E46" s="30">
        <v>0</v>
      </c>
      <c r="F46" s="30">
        <v>0</v>
      </c>
      <c r="G46" s="30">
        <f t="shared" si="1"/>
        <v>0</v>
      </c>
      <c r="H46" s="131">
        <v>0</v>
      </c>
      <c r="I46" s="131">
        <v>0</v>
      </c>
      <c r="J46" s="30">
        <v>42</v>
      </c>
      <c r="K46" s="30">
        <v>7</v>
      </c>
      <c r="L46" s="179">
        <v>49</v>
      </c>
      <c r="M46" s="179">
        <v>14</v>
      </c>
      <c r="R46" s="30">
        <f t="shared" si="3"/>
        <v>0.20300751879699247</v>
      </c>
      <c r="U46" s="30">
        <f t="shared" si="2"/>
        <v>19</v>
      </c>
    </row>
    <row r="47" spans="1:21" x14ac:dyDescent="0.35">
      <c r="A47" s="31">
        <v>43897</v>
      </c>
      <c r="B47" s="30">
        <f t="shared" si="0"/>
        <v>207</v>
      </c>
      <c r="C47" s="179">
        <v>83</v>
      </c>
      <c r="D47" s="179">
        <v>44</v>
      </c>
      <c r="E47" s="30">
        <v>0</v>
      </c>
      <c r="F47" s="30">
        <v>0</v>
      </c>
      <c r="G47" s="30">
        <f t="shared" si="1"/>
        <v>0</v>
      </c>
      <c r="H47" s="131">
        <v>0</v>
      </c>
      <c r="I47" s="131">
        <v>0</v>
      </c>
      <c r="J47" s="30">
        <v>86</v>
      </c>
      <c r="K47" s="30">
        <v>14</v>
      </c>
      <c r="L47" s="179">
        <v>100</v>
      </c>
      <c r="M47" s="179">
        <v>44</v>
      </c>
      <c r="R47" s="30">
        <f t="shared" si="3"/>
        <v>0.30603448275862066</v>
      </c>
      <c r="U47" s="30">
        <f t="shared" si="2"/>
        <v>33.142857142857146</v>
      </c>
    </row>
    <row r="48" spans="1:21" x14ac:dyDescent="0.35">
      <c r="A48" s="31">
        <v>43898</v>
      </c>
      <c r="B48" s="30">
        <f t="shared" si="0"/>
        <v>262</v>
      </c>
      <c r="C48" s="179">
        <v>55</v>
      </c>
      <c r="D48" s="179">
        <v>19</v>
      </c>
      <c r="E48" s="30">
        <v>0</v>
      </c>
      <c r="F48" s="30">
        <v>0</v>
      </c>
      <c r="G48" s="30">
        <f t="shared" si="1"/>
        <v>0</v>
      </c>
      <c r="H48" s="131">
        <v>0</v>
      </c>
      <c r="I48" s="131">
        <v>0</v>
      </c>
      <c r="J48" s="30">
        <v>54</v>
      </c>
      <c r="K48" s="30">
        <v>7</v>
      </c>
      <c r="L48" s="179">
        <v>61</v>
      </c>
      <c r="M48" s="179">
        <v>20</v>
      </c>
      <c r="R48" s="30">
        <f t="shared" si="3"/>
        <v>0.31141868512110726</v>
      </c>
      <c r="U48" s="30">
        <f t="shared" si="2"/>
        <v>41.285714285714285</v>
      </c>
    </row>
    <row r="49" spans="1:21" x14ac:dyDescent="0.35">
      <c r="A49" s="31">
        <v>43899</v>
      </c>
      <c r="B49" s="30">
        <f t="shared" si="0"/>
        <v>332</v>
      </c>
      <c r="C49" s="179">
        <v>70</v>
      </c>
      <c r="D49" s="179">
        <v>5</v>
      </c>
      <c r="E49" s="30">
        <v>0</v>
      </c>
      <c r="F49" s="30">
        <v>0</v>
      </c>
      <c r="G49" s="30">
        <f t="shared" si="1"/>
        <v>0</v>
      </c>
      <c r="H49" s="131">
        <v>0</v>
      </c>
      <c r="I49" s="131">
        <v>0</v>
      </c>
      <c r="J49" s="30">
        <v>76</v>
      </c>
      <c r="K49" s="30">
        <v>5</v>
      </c>
      <c r="L49" s="179">
        <v>81</v>
      </c>
      <c r="M49" s="179">
        <v>7</v>
      </c>
      <c r="R49" s="30">
        <f t="shared" si="3"/>
        <v>0.26373626373626374</v>
      </c>
      <c r="U49" s="30">
        <f t="shared" si="2"/>
        <v>52</v>
      </c>
    </row>
    <row r="50" spans="1:21" x14ac:dyDescent="0.35">
      <c r="A50" s="31">
        <v>43900</v>
      </c>
      <c r="B50" s="30">
        <f t="shared" si="0"/>
        <v>431</v>
      </c>
      <c r="C50" s="179">
        <v>99</v>
      </c>
      <c r="D50" s="179">
        <v>14</v>
      </c>
      <c r="E50" s="30">
        <v>0</v>
      </c>
      <c r="F50" s="30">
        <v>0</v>
      </c>
      <c r="G50" s="30">
        <f t="shared" si="1"/>
        <v>0</v>
      </c>
      <c r="H50" s="131">
        <v>0</v>
      </c>
      <c r="I50" s="131">
        <v>0</v>
      </c>
      <c r="J50" s="30">
        <v>103</v>
      </c>
      <c r="K50" s="30">
        <v>6</v>
      </c>
      <c r="L50" s="179">
        <v>109</v>
      </c>
      <c r="M50" s="179">
        <v>14</v>
      </c>
      <c r="R50" s="30">
        <f t="shared" si="3"/>
        <v>0.23799126637554585</v>
      </c>
      <c r="U50" s="30">
        <f t="shared" si="2"/>
        <v>65.428571428571431</v>
      </c>
    </row>
    <row r="51" spans="1:21" x14ac:dyDescent="0.35">
      <c r="A51" s="31">
        <v>43901</v>
      </c>
      <c r="B51" s="30">
        <f t="shared" si="0"/>
        <v>596</v>
      </c>
      <c r="C51" s="179">
        <v>165</v>
      </c>
      <c r="D51" s="179">
        <v>22</v>
      </c>
      <c r="E51" s="30">
        <v>0</v>
      </c>
      <c r="F51" s="30">
        <v>0</v>
      </c>
      <c r="G51" s="30">
        <f t="shared" si="1"/>
        <v>0</v>
      </c>
      <c r="H51" s="131">
        <v>0</v>
      </c>
      <c r="I51" s="131">
        <v>0</v>
      </c>
      <c r="J51" s="30">
        <v>176</v>
      </c>
      <c r="K51" s="30">
        <v>6</v>
      </c>
      <c r="L51" s="179">
        <v>182</v>
      </c>
      <c r="M51" s="179">
        <v>23</v>
      </c>
      <c r="R51" s="30">
        <f t="shared" si="3"/>
        <v>0.21035598705501618</v>
      </c>
      <c r="U51" s="30">
        <f t="shared" si="2"/>
        <v>88.285714285714292</v>
      </c>
    </row>
    <row r="52" spans="1:21" x14ac:dyDescent="0.35">
      <c r="A52" s="31">
        <v>43902</v>
      </c>
      <c r="B52" s="30">
        <f t="shared" si="0"/>
        <v>994</v>
      </c>
      <c r="C52" s="179">
        <v>398</v>
      </c>
      <c r="D52" s="179">
        <v>29</v>
      </c>
      <c r="E52" s="30">
        <v>0</v>
      </c>
      <c r="F52" s="30">
        <v>0</v>
      </c>
      <c r="G52" s="30">
        <f t="shared" si="1"/>
        <v>0</v>
      </c>
      <c r="H52" s="131">
        <v>0</v>
      </c>
      <c r="I52" s="131">
        <v>0</v>
      </c>
      <c r="J52" s="30">
        <v>425</v>
      </c>
      <c r="K52" s="30">
        <v>7</v>
      </c>
      <c r="L52" s="179">
        <v>433</v>
      </c>
      <c r="M52" s="179">
        <v>29</v>
      </c>
      <c r="R52" s="30">
        <f t="shared" si="3"/>
        <v>0.14876847290640394</v>
      </c>
      <c r="U52" s="30">
        <f t="shared" si="2"/>
        <v>145</v>
      </c>
    </row>
    <row r="53" spans="1:21" x14ac:dyDescent="0.35">
      <c r="A53" s="31">
        <v>43903</v>
      </c>
      <c r="B53" s="30">
        <f t="shared" si="0"/>
        <v>1883</v>
      </c>
      <c r="C53" s="179">
        <v>889</v>
      </c>
      <c r="D53" s="179">
        <v>61</v>
      </c>
      <c r="E53" s="30">
        <v>0</v>
      </c>
      <c r="F53" s="30">
        <v>0</v>
      </c>
      <c r="G53" s="30">
        <f t="shared" si="1"/>
        <v>0</v>
      </c>
      <c r="H53" s="131">
        <v>0</v>
      </c>
      <c r="I53" s="131">
        <v>0</v>
      </c>
      <c r="J53" s="30">
        <v>972</v>
      </c>
      <c r="K53" s="30">
        <v>14</v>
      </c>
      <c r="L53" s="179">
        <v>986</v>
      </c>
      <c r="M53" s="179">
        <v>64</v>
      </c>
      <c r="R53" s="30">
        <f t="shared" si="3"/>
        <v>0.10297131147540983</v>
      </c>
      <c r="U53" s="30">
        <f t="shared" si="2"/>
        <v>278.85714285714283</v>
      </c>
    </row>
    <row r="54" spans="1:21" x14ac:dyDescent="0.35">
      <c r="A54" s="31">
        <v>43904</v>
      </c>
      <c r="B54" s="30">
        <f t="shared" si="0"/>
        <v>2731</v>
      </c>
      <c r="C54" s="179">
        <v>848</v>
      </c>
      <c r="D54" s="179">
        <v>73</v>
      </c>
      <c r="E54" s="30">
        <v>0</v>
      </c>
      <c r="F54" s="30">
        <v>0</v>
      </c>
      <c r="G54" s="30">
        <f t="shared" si="1"/>
        <v>0</v>
      </c>
      <c r="H54" s="131">
        <v>0</v>
      </c>
      <c r="I54" s="131">
        <v>0</v>
      </c>
      <c r="J54" s="30">
        <v>921</v>
      </c>
      <c r="K54" s="30">
        <v>15</v>
      </c>
      <c r="L54" s="179">
        <v>936</v>
      </c>
      <c r="M54" s="179">
        <v>74</v>
      </c>
      <c r="R54" s="30">
        <f t="shared" si="3"/>
        <v>8.2855093256814921E-2</v>
      </c>
      <c r="U54" s="30">
        <f t="shared" si="2"/>
        <v>398.28571428571428</v>
      </c>
    </row>
    <row r="55" spans="1:21" x14ac:dyDescent="0.35">
      <c r="A55" s="31">
        <v>43905</v>
      </c>
      <c r="B55" s="30">
        <f t="shared" si="0"/>
        <v>3711</v>
      </c>
      <c r="C55" s="179">
        <v>980</v>
      </c>
      <c r="D55" s="179">
        <v>68</v>
      </c>
      <c r="E55" s="30">
        <v>0</v>
      </c>
      <c r="F55" s="30">
        <v>0</v>
      </c>
      <c r="G55" s="30">
        <f t="shared" si="1"/>
        <v>0</v>
      </c>
      <c r="H55" s="131">
        <v>0</v>
      </c>
      <c r="I55" s="131">
        <v>0</v>
      </c>
      <c r="J55" s="30">
        <v>1058</v>
      </c>
      <c r="K55" s="30">
        <v>27</v>
      </c>
      <c r="L55" s="179">
        <v>1085</v>
      </c>
      <c r="M55" s="179">
        <v>72</v>
      </c>
      <c r="R55" s="30">
        <f t="shared" si="3"/>
        <v>7.4239244491080797E-2</v>
      </c>
      <c r="U55" s="30">
        <f t="shared" si="2"/>
        <v>544.57142857142856</v>
      </c>
    </row>
    <row r="56" spans="1:21" x14ac:dyDescent="0.35">
      <c r="A56" s="31">
        <v>43906</v>
      </c>
      <c r="B56" s="30">
        <f t="shared" si="0"/>
        <v>5734</v>
      </c>
      <c r="C56" s="179">
        <v>2023</v>
      </c>
      <c r="D56" s="179">
        <v>150</v>
      </c>
      <c r="E56" s="30">
        <v>0</v>
      </c>
      <c r="F56" s="30">
        <v>0</v>
      </c>
      <c r="G56" s="30">
        <f t="shared" si="1"/>
        <v>0</v>
      </c>
      <c r="H56" s="131">
        <v>0</v>
      </c>
      <c r="I56" s="131">
        <v>0</v>
      </c>
      <c r="J56" s="30">
        <v>2217</v>
      </c>
      <c r="K56" s="30">
        <v>18</v>
      </c>
      <c r="L56" s="179">
        <v>2235</v>
      </c>
      <c r="M56" s="179">
        <v>152</v>
      </c>
      <c r="R56" s="30">
        <f t="shared" si="3"/>
        <v>7.1739859202145498E-2</v>
      </c>
      <c r="U56" s="30">
        <f t="shared" si="2"/>
        <v>852.28571428571433</v>
      </c>
    </row>
    <row r="57" spans="1:21" x14ac:dyDescent="0.35">
      <c r="A57" s="31">
        <v>43907</v>
      </c>
      <c r="B57" s="30">
        <f t="shared" si="0"/>
        <v>8286</v>
      </c>
      <c r="C57" s="179">
        <v>2552</v>
      </c>
      <c r="D57" s="179">
        <v>249</v>
      </c>
      <c r="E57" s="30">
        <v>0</v>
      </c>
      <c r="F57" s="30">
        <v>0</v>
      </c>
      <c r="G57" s="30">
        <f t="shared" si="1"/>
        <v>0</v>
      </c>
      <c r="H57" s="131">
        <v>0</v>
      </c>
      <c r="I57" s="131">
        <v>0</v>
      </c>
      <c r="J57" s="30">
        <v>2757</v>
      </c>
      <c r="K57" s="30">
        <v>28</v>
      </c>
      <c r="L57" s="179">
        <v>2785</v>
      </c>
      <c r="M57" s="179">
        <v>255</v>
      </c>
      <c r="R57" s="30">
        <f t="shared" si="3"/>
        <v>7.7412635963897247E-2</v>
      </c>
      <c r="U57" s="30">
        <f t="shared" si="2"/>
        <v>1234.5714285714287</v>
      </c>
    </row>
    <row r="58" spans="1:21" x14ac:dyDescent="0.35">
      <c r="A58" s="31">
        <v>43908</v>
      </c>
      <c r="B58" s="30">
        <f t="shared" si="0"/>
        <v>11103</v>
      </c>
      <c r="C58" s="179">
        <v>2817</v>
      </c>
      <c r="D58" s="179">
        <v>259</v>
      </c>
      <c r="E58" s="30">
        <v>0</v>
      </c>
      <c r="F58" s="30">
        <v>0</v>
      </c>
      <c r="G58" s="30">
        <f t="shared" si="1"/>
        <v>0</v>
      </c>
      <c r="H58" s="131">
        <v>0</v>
      </c>
      <c r="I58" s="131">
        <v>0</v>
      </c>
      <c r="J58" s="30">
        <v>3069</v>
      </c>
      <c r="K58" s="30">
        <v>156</v>
      </c>
      <c r="L58" s="179">
        <v>3225</v>
      </c>
      <c r="M58" s="179">
        <v>263</v>
      </c>
      <c r="R58" s="30">
        <f t="shared" si="3"/>
        <v>7.7792041078305521E-2</v>
      </c>
      <c r="U58" s="30">
        <f t="shared" si="2"/>
        <v>1669.2857142857142</v>
      </c>
    </row>
    <row r="59" spans="1:21" x14ac:dyDescent="0.35">
      <c r="A59" s="31">
        <v>43909</v>
      </c>
      <c r="B59" s="30">
        <f t="shared" si="0"/>
        <v>13849</v>
      </c>
      <c r="C59" s="179">
        <v>2746</v>
      </c>
      <c r="D59" s="179">
        <v>279</v>
      </c>
      <c r="E59" s="30">
        <v>0</v>
      </c>
      <c r="F59" s="30">
        <v>0</v>
      </c>
      <c r="G59" s="30">
        <f t="shared" si="1"/>
        <v>0</v>
      </c>
      <c r="H59" s="131">
        <v>0</v>
      </c>
      <c r="I59" s="131">
        <v>0</v>
      </c>
      <c r="J59" s="30">
        <v>2991</v>
      </c>
      <c r="K59" s="30">
        <v>143</v>
      </c>
      <c r="L59" s="179">
        <v>3134</v>
      </c>
      <c r="M59" s="179">
        <v>287</v>
      </c>
      <c r="R59" s="30">
        <f t="shared" si="3"/>
        <v>8.1120533852356458E-2</v>
      </c>
      <c r="U59" s="30">
        <f t="shared" si="2"/>
        <v>2055.1428571428573</v>
      </c>
    </row>
    <row r="60" spans="1:21" x14ac:dyDescent="0.35">
      <c r="A60" s="31">
        <v>43910</v>
      </c>
      <c r="B60" s="30">
        <f t="shared" si="0"/>
        <v>17316</v>
      </c>
      <c r="C60" s="179">
        <v>3467</v>
      </c>
      <c r="D60" s="179">
        <v>388</v>
      </c>
      <c r="E60" s="30">
        <v>0</v>
      </c>
      <c r="F60" s="30">
        <v>0</v>
      </c>
      <c r="G60" s="30">
        <f t="shared" si="1"/>
        <v>0</v>
      </c>
      <c r="H60" s="131">
        <v>0</v>
      </c>
      <c r="I60" s="131">
        <v>0</v>
      </c>
      <c r="J60" s="30">
        <v>3753</v>
      </c>
      <c r="K60" s="30">
        <v>124</v>
      </c>
      <c r="L60" s="179">
        <v>3876</v>
      </c>
      <c r="M60" s="179">
        <v>394</v>
      </c>
      <c r="R60" s="30">
        <f t="shared" si="3"/>
        <v>8.6652002778420931E-2</v>
      </c>
      <c r="U60" s="30">
        <f t="shared" si="2"/>
        <v>2468</v>
      </c>
    </row>
    <row r="61" spans="1:21" x14ac:dyDescent="0.35">
      <c r="A61" s="31">
        <v>43911</v>
      </c>
      <c r="B61" s="30">
        <f t="shared" si="0"/>
        <v>19730</v>
      </c>
      <c r="C61" s="179">
        <v>2414</v>
      </c>
      <c r="D61" s="179">
        <v>322</v>
      </c>
      <c r="E61" s="30">
        <v>0</v>
      </c>
      <c r="F61" s="30">
        <v>0</v>
      </c>
      <c r="G61" s="30">
        <f t="shared" si="1"/>
        <v>0</v>
      </c>
      <c r="H61" s="131">
        <v>0</v>
      </c>
      <c r="I61" s="131">
        <v>0</v>
      </c>
      <c r="J61" s="30">
        <v>2598</v>
      </c>
      <c r="K61" s="30">
        <v>168</v>
      </c>
      <c r="L61" s="179">
        <v>2766</v>
      </c>
      <c r="M61" s="179">
        <v>340</v>
      </c>
      <c r="R61" s="30">
        <f t="shared" si="3"/>
        <v>9.2274678111587988E-2</v>
      </c>
      <c r="U61" s="30">
        <f t="shared" si="2"/>
        <v>2729.4285714285716</v>
      </c>
    </row>
    <row r="62" spans="1:21" x14ac:dyDescent="0.35">
      <c r="A62" s="31">
        <v>43912</v>
      </c>
      <c r="B62" s="30">
        <f t="shared" si="0"/>
        <v>21520</v>
      </c>
      <c r="C62" s="179">
        <v>1790</v>
      </c>
      <c r="D62" s="179">
        <v>286</v>
      </c>
      <c r="E62" s="30">
        <v>0</v>
      </c>
      <c r="F62" s="30">
        <v>0</v>
      </c>
      <c r="G62" s="30">
        <f t="shared" si="1"/>
        <v>0</v>
      </c>
      <c r="H62" s="131">
        <v>0</v>
      </c>
      <c r="I62" s="131">
        <v>0</v>
      </c>
      <c r="J62" s="30">
        <v>1940</v>
      </c>
      <c r="K62" s="30">
        <v>159</v>
      </c>
      <c r="L62" s="179">
        <v>2099</v>
      </c>
      <c r="M62" s="179">
        <v>298</v>
      </c>
      <c r="R62" s="30">
        <f t="shared" si="3"/>
        <v>9.8856858846918486E-2</v>
      </c>
      <c r="U62" s="30">
        <f t="shared" si="2"/>
        <v>2874.2857142857142</v>
      </c>
    </row>
    <row r="63" spans="1:21" x14ac:dyDescent="0.35">
      <c r="A63" s="31">
        <v>43913</v>
      </c>
      <c r="B63" s="30">
        <f t="shared" si="0"/>
        <v>25086</v>
      </c>
      <c r="C63" s="179">
        <v>3566</v>
      </c>
      <c r="D63" s="179">
        <v>609</v>
      </c>
      <c r="E63" s="30">
        <v>0</v>
      </c>
      <c r="F63" s="30">
        <v>0</v>
      </c>
      <c r="G63" s="30">
        <f t="shared" si="1"/>
        <v>0</v>
      </c>
      <c r="H63" s="131">
        <v>0</v>
      </c>
      <c r="I63" s="131">
        <v>0</v>
      </c>
      <c r="J63" s="30">
        <v>3891</v>
      </c>
      <c r="K63" s="30">
        <v>203</v>
      </c>
      <c r="L63" s="179">
        <v>4094</v>
      </c>
      <c r="M63" s="179">
        <v>632</v>
      </c>
      <c r="R63" s="30">
        <f t="shared" si="3"/>
        <v>0.11233450111470039</v>
      </c>
      <c r="U63" s="30">
        <f t="shared" si="2"/>
        <v>3139.8571428571427</v>
      </c>
    </row>
    <row r="64" spans="1:21" x14ac:dyDescent="0.35">
      <c r="A64" s="31">
        <v>43914</v>
      </c>
      <c r="B64" s="30">
        <f t="shared" si="0"/>
        <v>28882</v>
      </c>
      <c r="C64" s="179">
        <v>3796</v>
      </c>
      <c r="D64" s="179">
        <v>718</v>
      </c>
      <c r="E64" s="30">
        <v>0</v>
      </c>
      <c r="F64" s="30">
        <v>0</v>
      </c>
      <c r="G64" s="30">
        <f t="shared" si="1"/>
        <v>0</v>
      </c>
      <c r="H64" s="131">
        <v>0</v>
      </c>
      <c r="I64" s="131">
        <v>0</v>
      </c>
      <c r="J64" s="30">
        <v>4109</v>
      </c>
      <c r="K64" s="30">
        <v>208</v>
      </c>
      <c r="L64" s="179">
        <v>4317</v>
      </c>
      <c r="M64" s="179">
        <v>738</v>
      </c>
      <c r="R64" s="30">
        <f t="shared" si="3"/>
        <v>0.12555824933010079</v>
      </c>
      <c r="U64" s="30">
        <f t="shared" si="2"/>
        <v>3358.7142857142858</v>
      </c>
    </row>
    <row r="65" spans="1:21" x14ac:dyDescent="0.35">
      <c r="A65" s="31">
        <v>43915</v>
      </c>
      <c r="B65" s="30">
        <f t="shared" si="0"/>
        <v>32725</v>
      </c>
      <c r="C65" s="179">
        <v>3843</v>
      </c>
      <c r="D65" s="179">
        <v>747</v>
      </c>
      <c r="E65" s="30">
        <v>0</v>
      </c>
      <c r="F65" s="30">
        <v>0</v>
      </c>
      <c r="G65" s="30">
        <f t="shared" si="1"/>
        <v>0</v>
      </c>
      <c r="H65" s="131">
        <v>0</v>
      </c>
      <c r="I65" s="131">
        <v>0</v>
      </c>
      <c r="J65" s="30">
        <v>4210</v>
      </c>
      <c r="K65" s="30">
        <v>269</v>
      </c>
      <c r="L65" s="179">
        <v>4479</v>
      </c>
      <c r="M65" s="179">
        <v>793</v>
      </c>
      <c r="R65" s="30">
        <f t="shared" si="3"/>
        <v>0.14060165556228549</v>
      </c>
      <c r="U65" s="30">
        <f t="shared" si="2"/>
        <v>3537.8571428571427</v>
      </c>
    </row>
    <row r="66" spans="1:21" x14ac:dyDescent="0.35">
      <c r="A66" s="31">
        <v>43916</v>
      </c>
      <c r="B66" s="30">
        <f t="shared" si="0"/>
        <v>36890</v>
      </c>
      <c r="C66" s="179">
        <v>4165</v>
      </c>
      <c r="D66" s="179">
        <v>935</v>
      </c>
      <c r="E66" s="30">
        <v>0</v>
      </c>
      <c r="F66" s="30">
        <v>0</v>
      </c>
      <c r="G66" s="30">
        <f t="shared" si="1"/>
        <v>0</v>
      </c>
      <c r="H66" s="131">
        <v>0</v>
      </c>
      <c r="I66" s="131">
        <v>0</v>
      </c>
      <c r="J66" s="30">
        <v>4533</v>
      </c>
      <c r="K66" s="30">
        <v>299</v>
      </c>
      <c r="L66" s="179">
        <v>4832</v>
      </c>
      <c r="M66" s="179">
        <v>984</v>
      </c>
      <c r="R66" s="30">
        <f t="shared" si="3"/>
        <v>0.15791860333295546</v>
      </c>
      <c r="U66" s="30">
        <f t="shared" si="2"/>
        <v>3780.4285714285716</v>
      </c>
    </row>
    <row r="67" spans="1:21" x14ac:dyDescent="0.35">
      <c r="A67" s="31">
        <v>43917</v>
      </c>
      <c r="B67" s="30">
        <f t="shared" si="0"/>
        <v>41003</v>
      </c>
      <c r="C67" s="179">
        <v>4113</v>
      </c>
      <c r="D67" s="179">
        <v>943</v>
      </c>
      <c r="E67" s="30">
        <v>0</v>
      </c>
      <c r="F67" s="30">
        <v>0</v>
      </c>
      <c r="G67" s="30">
        <f t="shared" si="1"/>
        <v>0</v>
      </c>
      <c r="H67" s="131">
        <v>0</v>
      </c>
      <c r="I67" s="131">
        <v>0</v>
      </c>
      <c r="J67" s="30">
        <v>4468</v>
      </c>
      <c r="K67" s="30">
        <v>344</v>
      </c>
      <c r="L67" s="179">
        <v>4812</v>
      </c>
      <c r="M67" s="179">
        <v>1007</v>
      </c>
      <c r="R67" s="30">
        <f t="shared" si="3"/>
        <v>0.174896894047228</v>
      </c>
      <c r="U67" s="30">
        <f t="shared" si="2"/>
        <v>3914.1428571428573</v>
      </c>
    </row>
    <row r="68" spans="1:21" x14ac:dyDescent="0.35">
      <c r="A68" s="31">
        <v>43918</v>
      </c>
      <c r="B68" s="30">
        <f t="shared" ref="B68:B131" si="4">C68+B67</f>
        <v>43637</v>
      </c>
      <c r="C68" s="179">
        <v>2634</v>
      </c>
      <c r="D68" s="179">
        <v>654</v>
      </c>
      <c r="E68" s="30">
        <v>0</v>
      </c>
      <c r="F68" s="30">
        <v>0</v>
      </c>
      <c r="G68" s="30">
        <f t="shared" ref="G68:G131" si="5">F68+G67</f>
        <v>0</v>
      </c>
      <c r="H68" s="131">
        <v>0</v>
      </c>
      <c r="I68" s="131">
        <v>0</v>
      </c>
      <c r="J68" s="30">
        <v>2868</v>
      </c>
      <c r="K68" s="30">
        <v>332</v>
      </c>
      <c r="L68" s="179">
        <v>3200</v>
      </c>
      <c r="M68" s="179">
        <v>704</v>
      </c>
      <c r="R68" s="30">
        <f t="shared" si="3"/>
        <v>0.18524772751769483</v>
      </c>
      <c r="U68" s="30">
        <f t="shared" si="2"/>
        <v>3976.1428571428573</v>
      </c>
    </row>
    <row r="69" spans="1:21" x14ac:dyDescent="0.35">
      <c r="A69" s="31">
        <v>43919</v>
      </c>
      <c r="B69" s="30">
        <f t="shared" si="4"/>
        <v>45605</v>
      </c>
      <c r="C69" s="179">
        <v>1968</v>
      </c>
      <c r="D69" s="179">
        <v>523</v>
      </c>
      <c r="E69" s="30">
        <v>0</v>
      </c>
      <c r="F69" s="30">
        <v>0</v>
      </c>
      <c r="G69" s="30">
        <f t="shared" si="5"/>
        <v>0</v>
      </c>
      <c r="H69" s="131">
        <v>0</v>
      </c>
      <c r="I69" s="131">
        <v>0</v>
      </c>
      <c r="J69" s="30">
        <v>2155</v>
      </c>
      <c r="K69" s="30">
        <v>317</v>
      </c>
      <c r="L69" s="179">
        <v>2472</v>
      </c>
      <c r="M69" s="179">
        <v>576</v>
      </c>
      <c r="R69" s="30">
        <f t="shared" si="3"/>
        <v>0.19265404523860172</v>
      </c>
      <c r="U69" s="30">
        <f t="shared" si="2"/>
        <v>4029.4285714285716</v>
      </c>
    </row>
    <row r="70" spans="1:21" x14ac:dyDescent="0.35">
      <c r="A70" s="31">
        <v>43920</v>
      </c>
      <c r="B70" s="30">
        <f t="shared" si="4"/>
        <v>50381</v>
      </c>
      <c r="C70" s="179">
        <v>4776</v>
      </c>
      <c r="D70" s="179">
        <v>1238</v>
      </c>
      <c r="E70" s="30">
        <v>0</v>
      </c>
      <c r="F70" s="30">
        <v>0</v>
      </c>
      <c r="G70" s="30">
        <f t="shared" si="5"/>
        <v>0</v>
      </c>
      <c r="H70" s="131">
        <v>0</v>
      </c>
      <c r="I70" s="131">
        <v>0</v>
      </c>
      <c r="J70" s="30">
        <v>5156</v>
      </c>
      <c r="K70" s="30">
        <v>417</v>
      </c>
      <c r="L70" s="179">
        <v>5573</v>
      </c>
      <c r="M70" s="179">
        <v>1317</v>
      </c>
      <c r="R70" s="30">
        <f t="shared" si="3"/>
        <v>0.20613104261411488</v>
      </c>
      <c r="U70" s="30">
        <f t="shared" si="2"/>
        <v>4240.7142857142853</v>
      </c>
    </row>
    <row r="71" spans="1:21" x14ac:dyDescent="0.35">
      <c r="A71" s="31">
        <v>43921</v>
      </c>
      <c r="B71" s="30">
        <f t="shared" si="4"/>
        <v>55345</v>
      </c>
      <c r="C71" s="179">
        <v>4964</v>
      </c>
      <c r="D71" s="179">
        <v>1266</v>
      </c>
      <c r="E71" s="30">
        <v>0</v>
      </c>
      <c r="F71" s="30">
        <v>0</v>
      </c>
      <c r="G71" s="30">
        <f t="shared" si="5"/>
        <v>0</v>
      </c>
      <c r="H71" s="131">
        <v>0</v>
      </c>
      <c r="I71" s="131">
        <v>0</v>
      </c>
      <c r="J71" s="30">
        <v>5458</v>
      </c>
      <c r="K71" s="30">
        <v>471</v>
      </c>
      <c r="L71" s="179">
        <v>5929</v>
      </c>
      <c r="M71" s="179">
        <v>1403</v>
      </c>
      <c r="R71" s="30">
        <f t="shared" si="3"/>
        <v>0.21676198996708951</v>
      </c>
      <c r="U71" s="30">
        <f t="shared" si="2"/>
        <v>4471</v>
      </c>
    </row>
    <row r="72" spans="1:21" x14ac:dyDescent="0.35">
      <c r="A72" s="31">
        <v>43922</v>
      </c>
      <c r="B72" s="30">
        <f t="shared" si="4"/>
        <v>60022</v>
      </c>
      <c r="C72" s="179">
        <v>4677</v>
      </c>
      <c r="D72" s="179">
        <v>1338</v>
      </c>
      <c r="E72" s="30">
        <v>0</v>
      </c>
      <c r="F72" s="30">
        <v>0</v>
      </c>
      <c r="G72" s="30">
        <f t="shared" si="5"/>
        <v>0</v>
      </c>
      <c r="H72" s="131">
        <v>0</v>
      </c>
      <c r="I72" s="131">
        <v>0</v>
      </c>
      <c r="J72" s="30">
        <v>5112</v>
      </c>
      <c r="K72" s="30">
        <v>465</v>
      </c>
      <c r="L72" s="179">
        <v>5577</v>
      </c>
      <c r="M72" s="179">
        <v>1425</v>
      </c>
      <c r="R72" s="30">
        <f t="shared" si="3"/>
        <v>0.22892421670010804</v>
      </c>
      <c r="U72" s="30">
        <f t="shared" si="2"/>
        <v>4627.8571428571431</v>
      </c>
    </row>
    <row r="73" spans="1:21" x14ac:dyDescent="0.35">
      <c r="A73" s="31">
        <v>43923</v>
      </c>
      <c r="B73" s="30">
        <f t="shared" si="4"/>
        <v>64963</v>
      </c>
      <c r="C73" s="179">
        <v>4941</v>
      </c>
      <c r="D73" s="179">
        <v>1275</v>
      </c>
      <c r="E73" s="30">
        <v>0</v>
      </c>
      <c r="F73" s="30">
        <v>0</v>
      </c>
      <c r="G73" s="30">
        <f t="shared" si="5"/>
        <v>0</v>
      </c>
      <c r="H73" s="131">
        <v>0</v>
      </c>
      <c r="I73" s="131">
        <v>0</v>
      </c>
      <c r="J73" s="30">
        <v>5400</v>
      </c>
      <c r="K73" s="30">
        <v>596</v>
      </c>
      <c r="L73" s="179">
        <v>5997</v>
      </c>
      <c r="M73" s="179">
        <v>1401</v>
      </c>
      <c r="R73" s="30">
        <f t="shared" si="3"/>
        <v>0.23340286054827175</v>
      </c>
      <c r="U73" s="30">
        <f t="shared" ref="U73:U136" si="6">AVERAGE(L67:L73)</f>
        <v>4794.2857142857147</v>
      </c>
    </row>
    <row r="74" spans="1:21" x14ac:dyDescent="0.35">
      <c r="A74" s="31">
        <v>43924</v>
      </c>
      <c r="B74" s="30">
        <f t="shared" si="4"/>
        <v>70358</v>
      </c>
      <c r="C74" s="179">
        <v>5395</v>
      </c>
      <c r="D74" s="179">
        <v>1479</v>
      </c>
      <c r="E74" s="30">
        <v>0</v>
      </c>
      <c r="F74" s="30">
        <v>0</v>
      </c>
      <c r="G74" s="30">
        <f t="shared" si="5"/>
        <v>0</v>
      </c>
      <c r="H74" s="131">
        <v>0</v>
      </c>
      <c r="I74" s="131">
        <v>0</v>
      </c>
      <c r="J74" s="30">
        <v>5930</v>
      </c>
      <c r="K74" s="30">
        <v>630</v>
      </c>
      <c r="L74" s="179">
        <v>6560</v>
      </c>
      <c r="M74" s="179">
        <v>1624</v>
      </c>
      <c r="R74" s="30">
        <f t="shared" si="3"/>
        <v>0.23932253313696614</v>
      </c>
      <c r="U74" s="30">
        <f t="shared" si="6"/>
        <v>5044</v>
      </c>
    </row>
    <row r="75" spans="1:21" x14ac:dyDescent="0.35">
      <c r="A75" s="31">
        <v>43925</v>
      </c>
      <c r="B75" s="30">
        <f t="shared" si="4"/>
        <v>74160</v>
      </c>
      <c r="C75" s="179">
        <v>3802</v>
      </c>
      <c r="D75" s="179">
        <v>1162</v>
      </c>
      <c r="E75" s="30">
        <v>0</v>
      </c>
      <c r="F75" s="30">
        <v>0</v>
      </c>
      <c r="G75" s="30">
        <f t="shared" si="5"/>
        <v>0</v>
      </c>
      <c r="H75" s="131">
        <v>0</v>
      </c>
      <c r="I75" s="131">
        <v>0</v>
      </c>
      <c r="J75" s="30">
        <v>4051</v>
      </c>
      <c r="K75" s="30">
        <v>693</v>
      </c>
      <c r="L75" s="179">
        <v>4744</v>
      </c>
      <c r="M75" s="179">
        <v>1322</v>
      </c>
      <c r="R75" s="30">
        <f t="shared" ref="R75:R138" si="7">((SUM(M69:M75))/(SUM(L69:L75)))</f>
        <v>0.24606534245088463</v>
      </c>
      <c r="U75" s="30">
        <f t="shared" si="6"/>
        <v>5264.5714285714284</v>
      </c>
    </row>
    <row r="76" spans="1:21" x14ac:dyDescent="0.35">
      <c r="A76" s="31">
        <v>43926</v>
      </c>
      <c r="B76" s="30">
        <f t="shared" si="4"/>
        <v>77389</v>
      </c>
      <c r="C76" s="179">
        <v>3229</v>
      </c>
      <c r="D76" s="179">
        <v>977</v>
      </c>
      <c r="E76" s="30">
        <v>0</v>
      </c>
      <c r="F76" s="30">
        <v>0</v>
      </c>
      <c r="G76" s="30">
        <f t="shared" si="5"/>
        <v>0</v>
      </c>
      <c r="H76" s="131">
        <v>0</v>
      </c>
      <c r="I76" s="131">
        <v>0</v>
      </c>
      <c r="J76" s="30">
        <v>3563</v>
      </c>
      <c r="K76" s="30">
        <v>540</v>
      </c>
      <c r="L76" s="179">
        <v>4103</v>
      </c>
      <c r="M76" s="179">
        <v>1078</v>
      </c>
      <c r="R76" s="30">
        <f t="shared" si="7"/>
        <v>0.24868123587038432</v>
      </c>
      <c r="U76" s="30">
        <f t="shared" si="6"/>
        <v>5497.5714285714284</v>
      </c>
    </row>
    <row r="77" spans="1:21" x14ac:dyDescent="0.35">
      <c r="A77" s="31">
        <v>43927</v>
      </c>
      <c r="B77" s="30">
        <f t="shared" si="4"/>
        <v>83681</v>
      </c>
      <c r="C77" s="179">
        <v>6292</v>
      </c>
      <c r="D77" s="179">
        <v>1931</v>
      </c>
      <c r="E77" s="30">
        <v>0</v>
      </c>
      <c r="F77" s="30">
        <v>0</v>
      </c>
      <c r="G77" s="30">
        <f t="shared" si="5"/>
        <v>0</v>
      </c>
      <c r="H77" s="131">
        <v>0</v>
      </c>
      <c r="I77" s="131">
        <v>0</v>
      </c>
      <c r="J77" s="30">
        <v>6795</v>
      </c>
      <c r="K77" s="30">
        <v>784</v>
      </c>
      <c r="L77" s="179">
        <v>7578</v>
      </c>
      <c r="M77" s="179">
        <v>2100</v>
      </c>
      <c r="R77" s="30">
        <f t="shared" si="7"/>
        <v>0.25570539419087135</v>
      </c>
      <c r="U77" s="30">
        <f t="shared" si="6"/>
        <v>5784</v>
      </c>
    </row>
    <row r="78" spans="1:21" x14ac:dyDescent="0.35">
      <c r="A78" s="31">
        <v>43928</v>
      </c>
      <c r="B78" s="30">
        <f t="shared" si="4"/>
        <v>89919</v>
      </c>
      <c r="C78" s="179">
        <v>6238</v>
      </c>
      <c r="D78" s="179">
        <v>2018</v>
      </c>
      <c r="E78" s="30">
        <v>0</v>
      </c>
      <c r="F78" s="30">
        <v>0</v>
      </c>
      <c r="G78" s="30">
        <f t="shared" si="5"/>
        <v>0</v>
      </c>
      <c r="H78" s="131">
        <v>0</v>
      </c>
      <c r="I78" s="131">
        <v>0</v>
      </c>
      <c r="J78" s="30">
        <v>6648</v>
      </c>
      <c r="K78" s="30">
        <v>967</v>
      </c>
      <c r="L78" s="179">
        <v>7613</v>
      </c>
      <c r="M78" s="179">
        <v>2238</v>
      </c>
      <c r="R78" s="30">
        <f t="shared" si="7"/>
        <v>0.26529450820449585</v>
      </c>
      <c r="U78" s="30">
        <f t="shared" si="6"/>
        <v>6024.5714285714284</v>
      </c>
    </row>
    <row r="79" spans="1:21" x14ac:dyDescent="0.35">
      <c r="A79" s="31">
        <v>43929</v>
      </c>
      <c r="B79" s="30">
        <f t="shared" si="4"/>
        <v>96333</v>
      </c>
      <c r="C79" s="179">
        <v>6414</v>
      </c>
      <c r="D79" s="179">
        <v>1864</v>
      </c>
      <c r="E79" s="30">
        <v>0</v>
      </c>
      <c r="F79" s="30">
        <v>0</v>
      </c>
      <c r="G79" s="30">
        <f t="shared" si="5"/>
        <v>0</v>
      </c>
      <c r="H79" s="131">
        <v>0</v>
      </c>
      <c r="I79" s="131">
        <v>0</v>
      </c>
      <c r="J79" s="30">
        <v>6965</v>
      </c>
      <c r="K79" s="30">
        <v>984</v>
      </c>
      <c r="L79" s="179">
        <v>7949</v>
      </c>
      <c r="M79" s="179">
        <v>2107</v>
      </c>
      <c r="R79" s="30">
        <f t="shared" si="7"/>
        <v>0.26647808908045978</v>
      </c>
      <c r="U79" s="30">
        <f t="shared" si="6"/>
        <v>6363.4285714285716</v>
      </c>
    </row>
    <row r="80" spans="1:21" x14ac:dyDescent="0.35">
      <c r="A80" s="31">
        <v>43930</v>
      </c>
      <c r="B80" s="30">
        <f t="shared" si="4"/>
        <v>102380</v>
      </c>
      <c r="C80" s="179">
        <v>6047</v>
      </c>
      <c r="D80" s="179">
        <v>1976</v>
      </c>
      <c r="E80" s="30">
        <v>0</v>
      </c>
      <c r="F80" s="30">
        <v>0</v>
      </c>
      <c r="G80" s="30">
        <f t="shared" si="5"/>
        <v>0</v>
      </c>
      <c r="H80" s="131">
        <v>0</v>
      </c>
      <c r="I80" s="131">
        <v>0</v>
      </c>
      <c r="J80" s="30">
        <v>6721</v>
      </c>
      <c r="K80" s="30">
        <v>1043</v>
      </c>
      <c r="L80" s="179">
        <v>7761</v>
      </c>
      <c r="M80" s="179">
        <v>2274</v>
      </c>
      <c r="R80" s="30">
        <f t="shared" si="7"/>
        <v>0.27517923468947048</v>
      </c>
      <c r="U80" s="30">
        <f t="shared" si="6"/>
        <v>6615.4285714285716</v>
      </c>
    </row>
    <row r="81" spans="1:21" x14ac:dyDescent="0.35">
      <c r="A81" s="31">
        <v>43931</v>
      </c>
      <c r="B81" s="30">
        <f t="shared" si="4"/>
        <v>109544</v>
      </c>
      <c r="C81" s="179">
        <v>7164</v>
      </c>
      <c r="D81" s="179">
        <v>2055</v>
      </c>
      <c r="E81" s="30">
        <v>0</v>
      </c>
      <c r="F81" s="30">
        <v>0</v>
      </c>
      <c r="G81" s="30">
        <f t="shared" si="5"/>
        <v>0</v>
      </c>
      <c r="H81" s="131">
        <v>0</v>
      </c>
      <c r="I81" s="131">
        <v>0</v>
      </c>
      <c r="J81" s="30">
        <v>7781</v>
      </c>
      <c r="K81" s="30">
        <v>1065</v>
      </c>
      <c r="L81" s="179">
        <v>8846</v>
      </c>
      <c r="M81" s="179">
        <v>2315</v>
      </c>
      <c r="R81" s="30">
        <f t="shared" si="7"/>
        <v>0.27645388319545622</v>
      </c>
      <c r="U81" s="30">
        <f t="shared" si="6"/>
        <v>6942</v>
      </c>
    </row>
    <row r="82" spans="1:21" x14ac:dyDescent="0.35">
      <c r="A82" s="31">
        <v>43932</v>
      </c>
      <c r="B82" s="30">
        <f t="shared" si="4"/>
        <v>113779</v>
      </c>
      <c r="C82" s="179">
        <v>4235</v>
      </c>
      <c r="D82" s="179">
        <v>1328</v>
      </c>
      <c r="E82" s="30">
        <v>0</v>
      </c>
      <c r="F82" s="30">
        <v>0</v>
      </c>
      <c r="G82" s="30">
        <f t="shared" si="5"/>
        <v>0</v>
      </c>
      <c r="H82" s="131">
        <v>0</v>
      </c>
      <c r="I82" s="131">
        <v>0</v>
      </c>
      <c r="J82" s="30">
        <v>4585</v>
      </c>
      <c r="K82" s="30">
        <v>819</v>
      </c>
      <c r="L82" s="179">
        <v>5404</v>
      </c>
      <c r="M82" s="179">
        <v>1505</v>
      </c>
      <c r="R82" s="30">
        <f t="shared" si="7"/>
        <v>0.2764648556462419</v>
      </c>
      <c r="U82" s="30">
        <f t="shared" si="6"/>
        <v>7036.2857142857147</v>
      </c>
    </row>
    <row r="83" spans="1:21" x14ac:dyDescent="0.35">
      <c r="A83" s="31">
        <v>43933</v>
      </c>
      <c r="B83" s="30">
        <f t="shared" si="4"/>
        <v>116590</v>
      </c>
      <c r="C83" s="179">
        <v>2811</v>
      </c>
      <c r="D83" s="179">
        <v>930</v>
      </c>
      <c r="E83" s="30">
        <v>0</v>
      </c>
      <c r="F83" s="30">
        <v>0</v>
      </c>
      <c r="G83" s="30">
        <f t="shared" si="5"/>
        <v>0</v>
      </c>
      <c r="H83" s="131">
        <v>0</v>
      </c>
      <c r="I83" s="131">
        <v>0</v>
      </c>
      <c r="J83" s="30">
        <v>3047</v>
      </c>
      <c r="K83" s="30">
        <v>720</v>
      </c>
      <c r="L83" s="179">
        <v>3766</v>
      </c>
      <c r="M83" s="179">
        <v>1073</v>
      </c>
      <c r="R83" s="30">
        <f t="shared" si="7"/>
        <v>0.27826726904757038</v>
      </c>
      <c r="U83" s="30">
        <f t="shared" si="6"/>
        <v>6988.1428571428569</v>
      </c>
    </row>
    <row r="84" spans="1:21" x14ac:dyDescent="0.35">
      <c r="A84" s="31">
        <v>43934</v>
      </c>
      <c r="B84" s="30">
        <f t="shared" si="4"/>
        <v>122374</v>
      </c>
      <c r="C84" s="179">
        <v>5784</v>
      </c>
      <c r="D84" s="179">
        <v>1986</v>
      </c>
      <c r="E84" s="30">
        <v>0</v>
      </c>
      <c r="F84" s="30">
        <v>0</v>
      </c>
      <c r="G84" s="30">
        <f t="shared" si="5"/>
        <v>0</v>
      </c>
      <c r="H84" s="131">
        <v>0</v>
      </c>
      <c r="I84" s="131">
        <v>0</v>
      </c>
      <c r="J84" s="30">
        <v>6205</v>
      </c>
      <c r="K84" s="30">
        <v>1153</v>
      </c>
      <c r="L84" s="179">
        <v>7358</v>
      </c>
      <c r="M84" s="179">
        <v>2231</v>
      </c>
      <c r="R84" s="30">
        <f t="shared" si="7"/>
        <v>0.28221451013409449</v>
      </c>
      <c r="U84" s="30">
        <f t="shared" si="6"/>
        <v>6956.7142857142853</v>
      </c>
    </row>
    <row r="85" spans="1:21" x14ac:dyDescent="0.35">
      <c r="A85" s="31">
        <v>43935</v>
      </c>
      <c r="B85" s="30">
        <f t="shared" si="4"/>
        <v>131719</v>
      </c>
      <c r="C85" s="179">
        <v>9345</v>
      </c>
      <c r="D85" s="179">
        <v>2926</v>
      </c>
      <c r="E85" s="30">
        <v>0</v>
      </c>
      <c r="F85" s="30">
        <v>0</v>
      </c>
      <c r="G85" s="30">
        <f t="shared" si="5"/>
        <v>0</v>
      </c>
      <c r="H85" s="131">
        <v>0</v>
      </c>
      <c r="I85" s="131">
        <v>0</v>
      </c>
      <c r="J85" s="30">
        <v>10006</v>
      </c>
      <c r="K85" s="30">
        <v>1520</v>
      </c>
      <c r="L85" s="179">
        <v>11525</v>
      </c>
      <c r="M85" s="179">
        <v>3270</v>
      </c>
      <c r="R85" s="30">
        <f t="shared" si="7"/>
        <v>0.28084548271208348</v>
      </c>
      <c r="U85" s="30">
        <f t="shared" si="6"/>
        <v>7515.5714285714284</v>
      </c>
    </row>
    <row r="86" spans="1:21" x14ac:dyDescent="0.35">
      <c r="A86" s="31">
        <v>43936</v>
      </c>
      <c r="B86" s="30">
        <f t="shared" si="4"/>
        <v>140806</v>
      </c>
      <c r="C86" s="179">
        <v>9087</v>
      </c>
      <c r="D86" s="179">
        <v>2540</v>
      </c>
      <c r="E86" s="30">
        <v>0</v>
      </c>
      <c r="F86" s="30">
        <v>0</v>
      </c>
      <c r="G86" s="30">
        <f t="shared" si="5"/>
        <v>0</v>
      </c>
      <c r="H86" s="131">
        <v>0</v>
      </c>
      <c r="I86" s="131">
        <v>0</v>
      </c>
      <c r="J86" s="30">
        <v>9954</v>
      </c>
      <c r="K86" s="30">
        <v>1487</v>
      </c>
      <c r="L86" s="179">
        <v>11440</v>
      </c>
      <c r="M86" s="179">
        <v>2854</v>
      </c>
      <c r="R86" s="30">
        <f t="shared" si="7"/>
        <v>0.27668449197860961</v>
      </c>
      <c r="U86" s="30">
        <f t="shared" si="6"/>
        <v>8014.2857142857147</v>
      </c>
    </row>
    <row r="87" spans="1:21" x14ac:dyDescent="0.35">
      <c r="A87" s="31">
        <v>43937</v>
      </c>
      <c r="B87" s="30">
        <f t="shared" si="4"/>
        <v>149129</v>
      </c>
      <c r="C87" s="179">
        <v>8323</v>
      </c>
      <c r="D87" s="179">
        <v>2387</v>
      </c>
      <c r="E87" s="30">
        <v>0</v>
      </c>
      <c r="F87" s="30">
        <v>0</v>
      </c>
      <c r="G87" s="30">
        <f t="shared" si="5"/>
        <v>0</v>
      </c>
      <c r="H87" s="131">
        <v>0</v>
      </c>
      <c r="I87" s="131">
        <v>0</v>
      </c>
      <c r="J87" s="30">
        <v>8932</v>
      </c>
      <c r="K87" s="30">
        <v>1767</v>
      </c>
      <c r="L87" s="179">
        <v>10698</v>
      </c>
      <c r="M87" s="179">
        <v>2798</v>
      </c>
      <c r="R87" s="30">
        <f t="shared" si="7"/>
        <v>0.27179565357318292</v>
      </c>
      <c r="U87" s="30">
        <f t="shared" si="6"/>
        <v>8433.8571428571431</v>
      </c>
    </row>
    <row r="88" spans="1:21" x14ac:dyDescent="0.35">
      <c r="A88" s="31">
        <v>43938</v>
      </c>
      <c r="B88" s="30">
        <f t="shared" si="4"/>
        <v>159396</v>
      </c>
      <c r="C88" s="179">
        <v>10267</v>
      </c>
      <c r="D88" s="179">
        <v>2989</v>
      </c>
      <c r="E88" s="30">
        <v>0</v>
      </c>
      <c r="F88" s="30">
        <v>0</v>
      </c>
      <c r="G88" s="30">
        <f t="shared" si="5"/>
        <v>0</v>
      </c>
      <c r="H88" s="131">
        <v>0</v>
      </c>
      <c r="I88" s="131">
        <v>0</v>
      </c>
      <c r="J88" s="30">
        <v>11247</v>
      </c>
      <c r="K88" s="30">
        <v>1866</v>
      </c>
      <c r="L88" s="179">
        <v>13113</v>
      </c>
      <c r="M88" s="179">
        <v>3322</v>
      </c>
      <c r="R88" s="30">
        <f t="shared" si="7"/>
        <v>0.26938266144319473</v>
      </c>
      <c r="U88" s="30">
        <f t="shared" si="6"/>
        <v>9043.4285714285706</v>
      </c>
    </row>
    <row r="89" spans="1:21" x14ac:dyDescent="0.35">
      <c r="A89" s="31">
        <v>43939</v>
      </c>
      <c r="B89" s="30">
        <f t="shared" si="4"/>
        <v>165009</v>
      </c>
      <c r="C89" s="179">
        <v>5613</v>
      </c>
      <c r="D89" s="179">
        <v>1480</v>
      </c>
      <c r="E89" s="30">
        <v>1</v>
      </c>
      <c r="F89" s="30">
        <v>1</v>
      </c>
      <c r="G89" s="30">
        <f t="shared" si="5"/>
        <v>1</v>
      </c>
      <c r="H89" s="131">
        <v>1</v>
      </c>
      <c r="I89" s="131">
        <v>1</v>
      </c>
      <c r="J89" s="30">
        <v>6295</v>
      </c>
      <c r="K89" s="30">
        <v>1184</v>
      </c>
      <c r="L89" s="179">
        <v>7478</v>
      </c>
      <c r="M89" s="179">
        <v>1708</v>
      </c>
      <c r="R89" s="30">
        <f t="shared" si="7"/>
        <v>0.26394199883752945</v>
      </c>
      <c r="U89" s="30">
        <f t="shared" si="6"/>
        <v>9339.7142857142862</v>
      </c>
    </row>
    <row r="90" spans="1:21" x14ac:dyDescent="0.35">
      <c r="A90" s="31">
        <v>43940</v>
      </c>
      <c r="B90" s="30">
        <f t="shared" si="4"/>
        <v>169262</v>
      </c>
      <c r="C90" s="179">
        <v>4253</v>
      </c>
      <c r="D90" s="179">
        <v>1089</v>
      </c>
      <c r="E90" s="30">
        <v>0</v>
      </c>
      <c r="F90" s="30">
        <v>0</v>
      </c>
      <c r="G90" s="30">
        <f t="shared" si="5"/>
        <v>1</v>
      </c>
      <c r="H90" s="131">
        <v>0</v>
      </c>
      <c r="I90" s="131">
        <v>0</v>
      </c>
      <c r="J90" s="30">
        <v>4647</v>
      </c>
      <c r="K90" s="30">
        <v>952</v>
      </c>
      <c r="L90" s="179">
        <v>5598</v>
      </c>
      <c r="M90" s="179">
        <v>1267</v>
      </c>
      <c r="R90" s="30">
        <f t="shared" si="7"/>
        <v>0.25963398303823837</v>
      </c>
      <c r="U90" s="30">
        <f t="shared" si="6"/>
        <v>9601.4285714285706</v>
      </c>
    </row>
    <row r="91" spans="1:21" x14ac:dyDescent="0.35">
      <c r="A91" s="31">
        <v>43941</v>
      </c>
      <c r="B91" s="30">
        <f t="shared" si="4"/>
        <v>179215</v>
      </c>
      <c r="C91" s="179">
        <v>9953</v>
      </c>
      <c r="D91" s="179">
        <v>2685</v>
      </c>
      <c r="E91" s="30">
        <v>0</v>
      </c>
      <c r="F91" s="30">
        <v>0</v>
      </c>
      <c r="G91" s="30">
        <f t="shared" si="5"/>
        <v>1</v>
      </c>
      <c r="H91" s="131">
        <v>0</v>
      </c>
      <c r="I91" s="131">
        <v>0</v>
      </c>
      <c r="J91" s="30">
        <v>10957</v>
      </c>
      <c r="K91" s="30">
        <v>2002</v>
      </c>
      <c r="L91" s="179">
        <v>12958</v>
      </c>
      <c r="M91" s="179">
        <v>3108</v>
      </c>
      <c r="R91" s="30">
        <f t="shared" si="7"/>
        <v>0.25170992995467656</v>
      </c>
      <c r="U91" s="30">
        <f t="shared" si="6"/>
        <v>10401.428571428571</v>
      </c>
    </row>
    <row r="92" spans="1:21" x14ac:dyDescent="0.35">
      <c r="A92" s="31">
        <v>43942</v>
      </c>
      <c r="B92" s="30">
        <f t="shared" si="4"/>
        <v>188048</v>
      </c>
      <c r="C92" s="179">
        <v>8833</v>
      </c>
      <c r="D92" s="179">
        <v>2190</v>
      </c>
      <c r="E92" s="30">
        <v>0</v>
      </c>
      <c r="F92" s="30">
        <v>0</v>
      </c>
      <c r="G92" s="30">
        <f t="shared" si="5"/>
        <v>1</v>
      </c>
      <c r="H92" s="131">
        <v>0</v>
      </c>
      <c r="I92" s="131">
        <v>0</v>
      </c>
      <c r="J92" s="30">
        <v>9599</v>
      </c>
      <c r="K92" s="30">
        <v>2217</v>
      </c>
      <c r="L92" s="179">
        <v>11853</v>
      </c>
      <c r="M92" s="179">
        <v>2718</v>
      </c>
      <c r="R92" s="30">
        <f t="shared" si="7"/>
        <v>0.24303371708277502</v>
      </c>
      <c r="U92" s="30">
        <f t="shared" si="6"/>
        <v>10448.285714285714</v>
      </c>
    </row>
    <row r="93" spans="1:21" x14ac:dyDescent="0.35">
      <c r="A93" s="31">
        <v>43943</v>
      </c>
      <c r="B93" s="30">
        <f t="shared" si="4"/>
        <v>199567</v>
      </c>
      <c r="C93" s="179">
        <v>11519</v>
      </c>
      <c r="D93" s="179">
        <v>2699</v>
      </c>
      <c r="E93" s="30">
        <v>0</v>
      </c>
      <c r="F93" s="30">
        <v>0</v>
      </c>
      <c r="G93" s="30">
        <f t="shared" si="5"/>
        <v>1</v>
      </c>
      <c r="H93" s="131">
        <v>0</v>
      </c>
      <c r="I93" s="131">
        <v>0</v>
      </c>
      <c r="J93" s="30">
        <v>12566</v>
      </c>
      <c r="K93" s="30">
        <v>2813</v>
      </c>
      <c r="L93" s="179">
        <v>15379</v>
      </c>
      <c r="M93" s="179">
        <v>3229</v>
      </c>
      <c r="R93" s="30">
        <f t="shared" si="7"/>
        <v>0.23547880690737832</v>
      </c>
      <c r="U93" s="30">
        <f t="shared" si="6"/>
        <v>11011</v>
      </c>
    </row>
    <row r="94" spans="1:21" x14ac:dyDescent="0.35">
      <c r="A94" s="31">
        <v>43944</v>
      </c>
      <c r="B94" s="30">
        <f t="shared" si="4"/>
        <v>209555</v>
      </c>
      <c r="C94" s="179">
        <v>9988</v>
      </c>
      <c r="D94" s="179">
        <v>2404</v>
      </c>
      <c r="E94" s="30">
        <v>0</v>
      </c>
      <c r="F94" s="30">
        <v>0</v>
      </c>
      <c r="G94" s="30">
        <f t="shared" si="5"/>
        <v>1</v>
      </c>
      <c r="H94" s="131">
        <v>0</v>
      </c>
      <c r="I94" s="131">
        <v>0</v>
      </c>
      <c r="J94" s="30">
        <v>10796</v>
      </c>
      <c r="K94" s="30">
        <v>2624</v>
      </c>
      <c r="L94" s="179">
        <v>13420</v>
      </c>
      <c r="M94" s="179">
        <v>2933</v>
      </c>
      <c r="R94" s="30">
        <f t="shared" si="7"/>
        <v>0.22913820975200191</v>
      </c>
      <c r="U94" s="30">
        <f t="shared" si="6"/>
        <v>11399.857142857143</v>
      </c>
    </row>
    <row r="95" spans="1:21" x14ac:dyDescent="0.35">
      <c r="A95" s="31">
        <v>43945</v>
      </c>
      <c r="B95" s="30">
        <f t="shared" si="4"/>
        <v>221007</v>
      </c>
      <c r="C95" s="179">
        <v>11452</v>
      </c>
      <c r="D95" s="179">
        <v>2271</v>
      </c>
      <c r="E95" s="30">
        <v>0</v>
      </c>
      <c r="F95" s="30">
        <v>0</v>
      </c>
      <c r="G95" s="30">
        <f t="shared" si="5"/>
        <v>1</v>
      </c>
      <c r="H95" s="131">
        <v>0</v>
      </c>
      <c r="I95" s="131">
        <v>0</v>
      </c>
      <c r="J95" s="30">
        <v>12295</v>
      </c>
      <c r="K95" s="30">
        <v>2584</v>
      </c>
      <c r="L95" s="179">
        <v>14879</v>
      </c>
      <c r="M95" s="179">
        <v>2814</v>
      </c>
      <c r="R95" s="30">
        <f t="shared" si="7"/>
        <v>0.2179488751302642</v>
      </c>
      <c r="U95" s="30">
        <f t="shared" si="6"/>
        <v>11652.142857142857</v>
      </c>
    </row>
    <row r="96" spans="1:21" x14ac:dyDescent="0.35">
      <c r="A96" s="31">
        <v>43946</v>
      </c>
      <c r="B96" s="30">
        <f t="shared" si="4"/>
        <v>228603</v>
      </c>
      <c r="C96" s="179">
        <v>7596</v>
      </c>
      <c r="D96" s="179">
        <v>1491</v>
      </c>
      <c r="E96" s="30">
        <v>0</v>
      </c>
      <c r="F96" s="30">
        <v>0</v>
      </c>
      <c r="G96" s="30">
        <f t="shared" si="5"/>
        <v>1</v>
      </c>
      <c r="H96" s="131">
        <v>0</v>
      </c>
      <c r="I96" s="131">
        <v>0</v>
      </c>
      <c r="J96" s="30">
        <v>8368</v>
      </c>
      <c r="K96" s="30">
        <v>1889</v>
      </c>
      <c r="L96" s="179">
        <v>10257</v>
      </c>
      <c r="M96" s="179">
        <v>1830</v>
      </c>
      <c r="R96" s="30">
        <f t="shared" si="7"/>
        <v>0.21221426538935786</v>
      </c>
      <c r="U96" s="30">
        <f t="shared" si="6"/>
        <v>12049.142857142857</v>
      </c>
    </row>
    <row r="97" spans="1:21" x14ac:dyDescent="0.35">
      <c r="A97" s="31">
        <v>43947</v>
      </c>
      <c r="B97" s="30">
        <f t="shared" si="4"/>
        <v>233158</v>
      </c>
      <c r="C97" s="179">
        <v>4555</v>
      </c>
      <c r="D97" s="179">
        <v>844</v>
      </c>
      <c r="E97" s="30">
        <v>0</v>
      </c>
      <c r="F97" s="30">
        <v>0</v>
      </c>
      <c r="G97" s="30">
        <f t="shared" si="5"/>
        <v>1</v>
      </c>
      <c r="H97" s="131">
        <v>0</v>
      </c>
      <c r="I97" s="131">
        <v>0</v>
      </c>
      <c r="J97" s="30">
        <v>4753</v>
      </c>
      <c r="K97" s="30">
        <v>1450</v>
      </c>
      <c r="L97" s="179">
        <v>6203</v>
      </c>
      <c r="M97" s="179">
        <v>1166</v>
      </c>
      <c r="R97" s="30">
        <f t="shared" si="7"/>
        <v>0.20951394366031384</v>
      </c>
      <c r="U97" s="30">
        <f t="shared" si="6"/>
        <v>12135.571428571429</v>
      </c>
    </row>
    <row r="98" spans="1:21" x14ac:dyDescent="0.35">
      <c r="A98" s="31">
        <v>43948</v>
      </c>
      <c r="B98" s="30">
        <f t="shared" si="4"/>
        <v>243299</v>
      </c>
      <c r="C98" s="179">
        <v>10141</v>
      </c>
      <c r="D98" s="179">
        <v>2126</v>
      </c>
      <c r="E98" s="30">
        <v>0</v>
      </c>
      <c r="F98" s="30">
        <v>0</v>
      </c>
      <c r="G98" s="30">
        <f t="shared" si="5"/>
        <v>1</v>
      </c>
      <c r="H98" s="131">
        <v>0</v>
      </c>
      <c r="I98" s="131">
        <v>0</v>
      </c>
      <c r="J98" s="30">
        <v>10792</v>
      </c>
      <c r="K98" s="30">
        <v>3002</v>
      </c>
      <c r="L98" s="179">
        <v>13793</v>
      </c>
      <c r="M98" s="179">
        <v>2770</v>
      </c>
      <c r="R98" s="30">
        <f t="shared" si="7"/>
        <v>0.20353445864030589</v>
      </c>
      <c r="U98" s="30">
        <f t="shared" si="6"/>
        <v>12254.857142857143</v>
      </c>
    </row>
    <row r="99" spans="1:21" x14ac:dyDescent="0.35">
      <c r="A99" s="31">
        <v>43949</v>
      </c>
      <c r="B99" s="30">
        <f t="shared" si="4"/>
        <v>254568</v>
      </c>
      <c r="C99" s="179">
        <v>11269</v>
      </c>
      <c r="D99" s="179">
        <v>2103</v>
      </c>
      <c r="E99" s="30">
        <v>0</v>
      </c>
      <c r="F99" s="30">
        <v>0</v>
      </c>
      <c r="G99" s="30">
        <f t="shared" si="5"/>
        <v>1</v>
      </c>
      <c r="H99" s="131">
        <v>0</v>
      </c>
      <c r="I99" s="131">
        <v>0</v>
      </c>
      <c r="J99" s="30">
        <v>12194</v>
      </c>
      <c r="K99" s="30">
        <v>3082</v>
      </c>
      <c r="L99" s="179">
        <v>15276</v>
      </c>
      <c r="M99" s="179">
        <v>2767</v>
      </c>
      <c r="R99" s="30">
        <f t="shared" si="7"/>
        <v>0.1962738350129474</v>
      </c>
      <c r="U99" s="30">
        <f t="shared" si="6"/>
        <v>12743.857142857143</v>
      </c>
    </row>
    <row r="100" spans="1:21" x14ac:dyDescent="0.35">
      <c r="A100" s="31">
        <v>43950</v>
      </c>
      <c r="B100" s="30">
        <f t="shared" si="4"/>
        <v>266150</v>
      </c>
      <c r="C100" s="179">
        <v>11582</v>
      </c>
      <c r="D100" s="179">
        <v>2185</v>
      </c>
      <c r="E100" s="30">
        <v>0</v>
      </c>
      <c r="F100" s="30">
        <v>0</v>
      </c>
      <c r="G100" s="30">
        <f t="shared" si="5"/>
        <v>1</v>
      </c>
      <c r="H100" s="131">
        <v>0</v>
      </c>
      <c r="I100" s="131">
        <v>0</v>
      </c>
      <c r="J100" s="30">
        <v>12516</v>
      </c>
      <c r="K100" s="30">
        <v>2994</v>
      </c>
      <c r="L100" s="179">
        <v>15508</v>
      </c>
      <c r="M100" s="179">
        <v>2825</v>
      </c>
      <c r="R100" s="30">
        <f t="shared" si="7"/>
        <v>0.19146816512939913</v>
      </c>
      <c r="U100" s="30">
        <f t="shared" si="6"/>
        <v>12762.285714285714</v>
      </c>
    </row>
    <row r="101" spans="1:21" x14ac:dyDescent="0.35">
      <c r="A101" s="31">
        <v>43951</v>
      </c>
      <c r="B101" s="30">
        <f t="shared" si="4"/>
        <v>278713</v>
      </c>
      <c r="C101" s="179">
        <v>12563</v>
      </c>
      <c r="D101" s="179">
        <v>2046</v>
      </c>
      <c r="E101" s="30">
        <v>0</v>
      </c>
      <c r="F101" s="30">
        <v>0</v>
      </c>
      <c r="G101" s="30">
        <f t="shared" si="5"/>
        <v>1</v>
      </c>
      <c r="H101" s="131">
        <v>0</v>
      </c>
      <c r="I101" s="131">
        <v>0</v>
      </c>
      <c r="J101" s="30">
        <v>13638</v>
      </c>
      <c r="K101" s="30">
        <v>3249</v>
      </c>
      <c r="L101" s="179">
        <v>16886</v>
      </c>
      <c r="M101" s="179">
        <v>2705</v>
      </c>
      <c r="R101" s="30">
        <f t="shared" si="7"/>
        <v>0.18186030473481174</v>
      </c>
      <c r="U101" s="30">
        <f t="shared" si="6"/>
        <v>13257.428571428571</v>
      </c>
    </row>
    <row r="102" spans="1:21" x14ac:dyDescent="0.35">
      <c r="A102" s="31">
        <v>43952</v>
      </c>
      <c r="B102" s="30">
        <f t="shared" si="4"/>
        <v>291619</v>
      </c>
      <c r="C102" s="179">
        <v>12906</v>
      </c>
      <c r="D102" s="179">
        <v>2079</v>
      </c>
      <c r="E102" s="30">
        <v>0</v>
      </c>
      <c r="F102" s="30">
        <v>0</v>
      </c>
      <c r="G102" s="30">
        <f t="shared" si="5"/>
        <v>1</v>
      </c>
      <c r="H102" s="131">
        <v>0</v>
      </c>
      <c r="I102" s="131">
        <v>0</v>
      </c>
      <c r="J102" s="30">
        <v>13886</v>
      </c>
      <c r="K102" s="30">
        <v>3402</v>
      </c>
      <c r="L102" s="179">
        <v>17283</v>
      </c>
      <c r="M102" s="179">
        <v>2731</v>
      </c>
      <c r="R102" s="30">
        <f t="shared" si="7"/>
        <v>0.17639644560216794</v>
      </c>
      <c r="U102" s="30">
        <f t="shared" si="6"/>
        <v>13600.857142857143</v>
      </c>
    </row>
    <row r="103" spans="1:21" x14ac:dyDescent="0.35">
      <c r="A103" s="31">
        <v>43953</v>
      </c>
      <c r="B103" s="30">
        <f t="shared" si="4"/>
        <v>298250</v>
      </c>
      <c r="C103" s="179">
        <v>6631</v>
      </c>
      <c r="D103" s="179">
        <v>1029</v>
      </c>
      <c r="E103" s="30">
        <v>0</v>
      </c>
      <c r="F103" s="30">
        <v>0</v>
      </c>
      <c r="G103" s="30">
        <f t="shared" si="5"/>
        <v>1</v>
      </c>
      <c r="H103" s="131">
        <v>0</v>
      </c>
      <c r="I103" s="131">
        <v>0</v>
      </c>
      <c r="J103" s="30">
        <v>7263</v>
      </c>
      <c r="K103" s="30">
        <v>1954</v>
      </c>
      <c r="L103" s="179">
        <v>9218</v>
      </c>
      <c r="M103" s="179">
        <v>1412</v>
      </c>
      <c r="R103" s="30">
        <f t="shared" si="7"/>
        <v>0.17390380919005596</v>
      </c>
      <c r="U103" s="30">
        <f t="shared" si="6"/>
        <v>13452.428571428571</v>
      </c>
    </row>
    <row r="104" spans="1:21" x14ac:dyDescent="0.35">
      <c r="A104" s="31">
        <v>43954</v>
      </c>
      <c r="B104" s="30">
        <f t="shared" si="4"/>
        <v>302937</v>
      </c>
      <c r="C104" s="179">
        <v>4687</v>
      </c>
      <c r="D104" s="179">
        <v>732</v>
      </c>
      <c r="E104" s="30">
        <v>0</v>
      </c>
      <c r="F104" s="30">
        <v>1</v>
      </c>
      <c r="G104" s="30">
        <f t="shared" si="5"/>
        <v>2</v>
      </c>
      <c r="H104" s="131">
        <v>1</v>
      </c>
      <c r="I104" s="131">
        <v>0</v>
      </c>
      <c r="J104" s="30">
        <v>5012</v>
      </c>
      <c r="K104" s="30">
        <v>1462</v>
      </c>
      <c r="L104" s="179">
        <v>6474</v>
      </c>
      <c r="M104" s="179">
        <v>1001</v>
      </c>
      <c r="R104" s="30">
        <f t="shared" si="7"/>
        <v>0.17165759545945489</v>
      </c>
      <c r="U104" s="30">
        <f t="shared" si="6"/>
        <v>13491.142857142857</v>
      </c>
    </row>
    <row r="105" spans="1:21" x14ac:dyDescent="0.35">
      <c r="A105" s="31">
        <v>43955</v>
      </c>
      <c r="B105" s="30">
        <f t="shared" si="4"/>
        <v>313986</v>
      </c>
      <c r="C105" s="179">
        <v>11049</v>
      </c>
      <c r="D105" s="179">
        <v>1877</v>
      </c>
      <c r="E105" s="30">
        <v>0</v>
      </c>
      <c r="F105" s="30">
        <v>0</v>
      </c>
      <c r="G105" s="30">
        <f t="shared" si="5"/>
        <v>2</v>
      </c>
      <c r="H105" s="131">
        <v>0</v>
      </c>
      <c r="I105" s="131">
        <v>0</v>
      </c>
      <c r="J105" s="30">
        <v>11760</v>
      </c>
      <c r="K105" s="30">
        <v>3703</v>
      </c>
      <c r="L105" s="179">
        <v>15462</v>
      </c>
      <c r="M105" s="179">
        <v>2710</v>
      </c>
      <c r="R105" s="30">
        <f t="shared" si="7"/>
        <v>0.16805227506841333</v>
      </c>
      <c r="U105" s="30">
        <f t="shared" si="6"/>
        <v>13729.571428571429</v>
      </c>
    </row>
    <row r="106" spans="1:21" x14ac:dyDescent="0.35">
      <c r="A106" s="31">
        <v>43956</v>
      </c>
      <c r="B106" s="30">
        <f t="shared" si="4"/>
        <v>325595</v>
      </c>
      <c r="C106" s="179">
        <v>11609</v>
      </c>
      <c r="D106" s="179">
        <v>1732</v>
      </c>
      <c r="E106" s="30">
        <v>0</v>
      </c>
      <c r="F106" s="30">
        <v>1</v>
      </c>
      <c r="G106" s="30">
        <f t="shared" si="5"/>
        <v>3</v>
      </c>
      <c r="H106" s="131">
        <v>1</v>
      </c>
      <c r="I106" s="131">
        <v>0</v>
      </c>
      <c r="J106" s="30">
        <v>12292</v>
      </c>
      <c r="K106" s="30">
        <v>3732</v>
      </c>
      <c r="L106" s="179">
        <v>16024</v>
      </c>
      <c r="M106" s="179">
        <v>2506</v>
      </c>
      <c r="R106" s="30">
        <f t="shared" si="7"/>
        <v>0.16405967683650818</v>
      </c>
      <c r="U106" s="30">
        <f t="shared" si="6"/>
        <v>13836.428571428571</v>
      </c>
    </row>
    <row r="107" spans="1:21" x14ac:dyDescent="0.35">
      <c r="A107" s="31">
        <v>43957</v>
      </c>
      <c r="B107" s="30">
        <f t="shared" si="4"/>
        <v>337737</v>
      </c>
      <c r="C107" s="179">
        <v>12142</v>
      </c>
      <c r="D107" s="179">
        <v>1696</v>
      </c>
      <c r="E107" s="30">
        <v>0</v>
      </c>
      <c r="F107" s="30">
        <v>0</v>
      </c>
      <c r="G107" s="30">
        <f t="shared" si="5"/>
        <v>3</v>
      </c>
      <c r="H107" s="131">
        <v>0</v>
      </c>
      <c r="I107" s="131">
        <v>0</v>
      </c>
      <c r="J107" s="30">
        <v>12953</v>
      </c>
      <c r="K107" s="30">
        <v>3735</v>
      </c>
      <c r="L107" s="179">
        <v>16688</v>
      </c>
      <c r="M107" s="179">
        <v>2484</v>
      </c>
      <c r="R107" s="30">
        <f t="shared" si="7"/>
        <v>0.15860662008466364</v>
      </c>
      <c r="U107" s="30">
        <f t="shared" si="6"/>
        <v>14005</v>
      </c>
    </row>
    <row r="108" spans="1:21" x14ac:dyDescent="0.35">
      <c r="A108" s="31">
        <v>43958</v>
      </c>
      <c r="B108" s="30">
        <f t="shared" si="4"/>
        <v>350074</v>
      </c>
      <c r="C108" s="179">
        <v>12337</v>
      </c>
      <c r="D108" s="179">
        <v>1674</v>
      </c>
      <c r="E108" s="30">
        <v>0</v>
      </c>
      <c r="F108" s="30">
        <v>0</v>
      </c>
      <c r="G108" s="30">
        <f t="shared" si="5"/>
        <v>3</v>
      </c>
      <c r="H108" s="131">
        <v>0</v>
      </c>
      <c r="I108" s="131">
        <v>0</v>
      </c>
      <c r="J108" s="30">
        <v>13298</v>
      </c>
      <c r="K108" s="30">
        <v>3816</v>
      </c>
      <c r="L108" s="179">
        <v>17114</v>
      </c>
      <c r="M108" s="179">
        <v>2469</v>
      </c>
      <c r="R108" s="30">
        <f t="shared" si="7"/>
        <v>0.15583688672236753</v>
      </c>
      <c r="U108" s="30">
        <f t="shared" si="6"/>
        <v>14037.571428571429</v>
      </c>
    </row>
    <row r="109" spans="1:21" x14ac:dyDescent="0.35">
      <c r="A109" s="31">
        <v>43959</v>
      </c>
      <c r="B109" s="30">
        <f t="shared" si="4"/>
        <v>362300</v>
      </c>
      <c r="C109" s="179">
        <v>12226</v>
      </c>
      <c r="D109" s="179">
        <v>1449</v>
      </c>
      <c r="E109" s="30">
        <v>0</v>
      </c>
      <c r="F109" s="30">
        <v>0</v>
      </c>
      <c r="G109" s="30">
        <f t="shared" si="5"/>
        <v>3</v>
      </c>
      <c r="H109" s="131">
        <v>0</v>
      </c>
      <c r="I109" s="131">
        <v>0</v>
      </c>
      <c r="J109" s="30">
        <v>13112</v>
      </c>
      <c r="K109" s="30">
        <v>3844</v>
      </c>
      <c r="L109" s="179">
        <v>16956</v>
      </c>
      <c r="M109" s="179">
        <v>2224</v>
      </c>
      <c r="R109" s="30">
        <f t="shared" si="7"/>
        <v>0.15118036268583565</v>
      </c>
      <c r="U109" s="30">
        <f t="shared" si="6"/>
        <v>13990.857142857143</v>
      </c>
    </row>
    <row r="110" spans="1:21" x14ac:dyDescent="0.35">
      <c r="A110" s="31">
        <v>43960</v>
      </c>
      <c r="B110" s="30">
        <f t="shared" si="4"/>
        <v>367701</v>
      </c>
      <c r="C110" s="179">
        <v>5401</v>
      </c>
      <c r="D110" s="179">
        <v>682</v>
      </c>
      <c r="E110" s="30">
        <v>0</v>
      </c>
      <c r="F110" s="30">
        <v>0</v>
      </c>
      <c r="G110" s="30">
        <f t="shared" si="5"/>
        <v>3</v>
      </c>
      <c r="H110" s="131">
        <v>0</v>
      </c>
      <c r="I110" s="131">
        <v>0</v>
      </c>
      <c r="J110" s="30">
        <v>5685</v>
      </c>
      <c r="K110" s="30">
        <v>2027</v>
      </c>
      <c r="L110" s="179">
        <v>7712</v>
      </c>
      <c r="M110" s="179">
        <v>1025</v>
      </c>
      <c r="R110" s="30">
        <f t="shared" si="7"/>
        <v>0.14952815513844239</v>
      </c>
      <c r="U110" s="30">
        <f t="shared" si="6"/>
        <v>13775.714285714286</v>
      </c>
    </row>
    <row r="111" spans="1:21" x14ac:dyDescent="0.35">
      <c r="A111" s="31">
        <v>43961</v>
      </c>
      <c r="B111" s="30">
        <f t="shared" si="4"/>
        <v>370622</v>
      </c>
      <c r="C111" s="179">
        <v>2921</v>
      </c>
      <c r="D111" s="179">
        <v>384</v>
      </c>
      <c r="E111" s="30">
        <v>0</v>
      </c>
      <c r="F111" s="30">
        <v>0</v>
      </c>
      <c r="G111" s="30">
        <f t="shared" si="5"/>
        <v>3</v>
      </c>
      <c r="H111" s="131">
        <v>0</v>
      </c>
      <c r="I111" s="131">
        <v>0</v>
      </c>
      <c r="J111" s="30">
        <v>3053</v>
      </c>
      <c r="K111" s="30">
        <v>1509</v>
      </c>
      <c r="L111" s="179">
        <v>4561</v>
      </c>
      <c r="M111" s="179">
        <v>674</v>
      </c>
      <c r="R111" s="30">
        <f t="shared" si="7"/>
        <v>0.14909487182200026</v>
      </c>
      <c r="U111" s="30">
        <f t="shared" si="6"/>
        <v>13502.428571428571</v>
      </c>
    </row>
    <row r="112" spans="1:21" x14ac:dyDescent="0.35">
      <c r="A112" s="31">
        <v>43962</v>
      </c>
      <c r="B112" s="30">
        <f t="shared" si="4"/>
        <v>381379</v>
      </c>
      <c r="C112" s="179">
        <v>10757</v>
      </c>
      <c r="D112" s="179">
        <v>1303</v>
      </c>
      <c r="E112" s="30">
        <v>0</v>
      </c>
      <c r="F112" s="30">
        <v>0</v>
      </c>
      <c r="G112" s="30">
        <f t="shared" si="5"/>
        <v>3</v>
      </c>
      <c r="H112" s="131">
        <v>0</v>
      </c>
      <c r="I112" s="131">
        <v>0</v>
      </c>
      <c r="J112" s="30">
        <v>11478</v>
      </c>
      <c r="K112" s="30">
        <v>4160</v>
      </c>
      <c r="L112" s="179">
        <v>15638</v>
      </c>
      <c r="M112" s="179">
        <v>2123</v>
      </c>
      <c r="R112" s="30">
        <f t="shared" si="7"/>
        <v>0.14261877857919805</v>
      </c>
      <c r="U112" s="30">
        <f t="shared" si="6"/>
        <v>13527.571428571429</v>
      </c>
    </row>
    <row r="113" spans="1:21" x14ac:dyDescent="0.35">
      <c r="A113" s="31">
        <v>43963</v>
      </c>
      <c r="B113" s="30">
        <f t="shared" si="4"/>
        <v>393598</v>
      </c>
      <c r="C113" s="179">
        <v>12219</v>
      </c>
      <c r="D113" s="179">
        <v>1449</v>
      </c>
      <c r="E113" s="30">
        <v>0</v>
      </c>
      <c r="F113" s="30">
        <v>0</v>
      </c>
      <c r="G113" s="30">
        <f t="shared" si="5"/>
        <v>3</v>
      </c>
      <c r="H113" s="131">
        <v>0</v>
      </c>
      <c r="I113" s="131">
        <v>0</v>
      </c>
      <c r="J113" s="30">
        <v>12953</v>
      </c>
      <c r="K113" s="30">
        <v>4423</v>
      </c>
      <c r="L113" s="179">
        <v>17376</v>
      </c>
      <c r="M113" s="179">
        <v>2271</v>
      </c>
      <c r="R113" s="30">
        <f t="shared" si="7"/>
        <v>0.13816440210318079</v>
      </c>
      <c r="U113" s="30">
        <f t="shared" si="6"/>
        <v>13720.714285714286</v>
      </c>
    </row>
    <row r="114" spans="1:21" x14ac:dyDescent="0.35">
      <c r="A114" s="31">
        <v>43964</v>
      </c>
      <c r="B114" s="30">
        <f t="shared" si="4"/>
        <v>406022</v>
      </c>
      <c r="C114" s="179">
        <v>12424</v>
      </c>
      <c r="D114" s="179">
        <v>1311</v>
      </c>
      <c r="E114" s="30">
        <v>1</v>
      </c>
      <c r="F114" s="30">
        <v>1</v>
      </c>
      <c r="G114" s="30">
        <f t="shared" si="5"/>
        <v>4</v>
      </c>
      <c r="H114" s="131">
        <v>2</v>
      </c>
      <c r="I114" s="131">
        <v>0</v>
      </c>
      <c r="J114" s="30">
        <v>13636</v>
      </c>
      <c r="K114" s="30">
        <v>4294</v>
      </c>
      <c r="L114" s="179">
        <v>17930</v>
      </c>
      <c r="M114" s="179">
        <v>2113</v>
      </c>
      <c r="R114" s="30">
        <f t="shared" si="7"/>
        <v>0.13258708768900265</v>
      </c>
      <c r="U114" s="30">
        <f t="shared" si="6"/>
        <v>13898.142857142857</v>
      </c>
    </row>
    <row r="115" spans="1:21" x14ac:dyDescent="0.35">
      <c r="A115" s="31">
        <v>43965</v>
      </c>
      <c r="B115" s="30">
        <f t="shared" si="4"/>
        <v>418251</v>
      </c>
      <c r="C115" s="179">
        <v>12229</v>
      </c>
      <c r="D115" s="179">
        <v>1314</v>
      </c>
      <c r="E115" s="30">
        <v>0</v>
      </c>
      <c r="F115" s="30">
        <v>0</v>
      </c>
      <c r="G115" s="30">
        <f t="shared" si="5"/>
        <v>4</v>
      </c>
      <c r="H115" s="131">
        <v>1</v>
      </c>
      <c r="I115" s="131">
        <v>0</v>
      </c>
      <c r="J115" s="30">
        <v>13042</v>
      </c>
      <c r="K115" s="30">
        <v>4338</v>
      </c>
      <c r="L115" s="179">
        <v>17379</v>
      </c>
      <c r="M115" s="179">
        <v>2085</v>
      </c>
      <c r="R115" s="30">
        <f t="shared" si="7"/>
        <v>0.12829055273085124</v>
      </c>
      <c r="U115" s="30">
        <f t="shared" si="6"/>
        <v>13936</v>
      </c>
    </row>
    <row r="116" spans="1:21" x14ac:dyDescent="0.35">
      <c r="A116" s="31">
        <v>43966</v>
      </c>
      <c r="B116" s="30">
        <f t="shared" si="4"/>
        <v>430847</v>
      </c>
      <c r="C116" s="179">
        <v>12596</v>
      </c>
      <c r="D116" s="179">
        <v>1103</v>
      </c>
      <c r="E116" s="30">
        <v>0</v>
      </c>
      <c r="F116" s="30">
        <v>0</v>
      </c>
      <c r="G116" s="30">
        <f t="shared" si="5"/>
        <v>4</v>
      </c>
      <c r="H116" s="131">
        <v>0</v>
      </c>
      <c r="I116" s="131">
        <v>0</v>
      </c>
      <c r="J116" s="30">
        <v>13493</v>
      </c>
      <c r="K116" s="30">
        <v>4332</v>
      </c>
      <c r="L116" s="179">
        <v>17825</v>
      </c>
      <c r="M116" s="179">
        <v>1854</v>
      </c>
      <c r="R116" s="30">
        <f t="shared" si="7"/>
        <v>0.12339846171040733</v>
      </c>
      <c r="U116" s="30">
        <f t="shared" si="6"/>
        <v>14060.142857142857</v>
      </c>
    </row>
    <row r="117" spans="1:21" x14ac:dyDescent="0.35">
      <c r="A117" s="31">
        <v>43967</v>
      </c>
      <c r="B117" s="30">
        <f t="shared" si="4"/>
        <v>437359</v>
      </c>
      <c r="C117" s="179">
        <v>6512</v>
      </c>
      <c r="D117" s="179">
        <v>644</v>
      </c>
      <c r="E117" s="30">
        <v>1</v>
      </c>
      <c r="F117" s="30">
        <v>1</v>
      </c>
      <c r="G117" s="30">
        <f t="shared" si="5"/>
        <v>5</v>
      </c>
      <c r="H117" s="131">
        <v>1</v>
      </c>
      <c r="I117" s="131">
        <v>1</v>
      </c>
      <c r="J117" s="30">
        <v>6878</v>
      </c>
      <c r="K117" s="30">
        <v>2462</v>
      </c>
      <c r="L117" s="179">
        <v>9337</v>
      </c>
      <c r="M117" s="179">
        <v>1033</v>
      </c>
      <c r="R117" s="30">
        <f t="shared" si="7"/>
        <v>0.12147412190392419</v>
      </c>
      <c r="U117" s="30">
        <f t="shared" si="6"/>
        <v>14292.285714285714</v>
      </c>
    </row>
    <row r="118" spans="1:21" x14ac:dyDescent="0.35">
      <c r="A118" s="31">
        <v>43968</v>
      </c>
      <c r="B118" s="30">
        <f t="shared" si="4"/>
        <v>441194</v>
      </c>
      <c r="C118" s="179">
        <v>3835</v>
      </c>
      <c r="D118" s="179">
        <v>363</v>
      </c>
      <c r="E118" s="30">
        <v>3</v>
      </c>
      <c r="F118" s="30">
        <v>3</v>
      </c>
      <c r="G118" s="30">
        <f t="shared" si="5"/>
        <v>8</v>
      </c>
      <c r="H118" s="131">
        <v>3</v>
      </c>
      <c r="I118" s="131">
        <v>3</v>
      </c>
      <c r="J118" s="30">
        <v>4201</v>
      </c>
      <c r="K118" s="30">
        <v>1660</v>
      </c>
      <c r="L118" s="179">
        <v>5861</v>
      </c>
      <c r="M118" s="179">
        <v>598</v>
      </c>
      <c r="R118" s="30">
        <f t="shared" si="7"/>
        <v>0.11916602529946914</v>
      </c>
      <c r="U118" s="30">
        <f t="shared" si="6"/>
        <v>14478</v>
      </c>
    </row>
    <row r="119" spans="1:21" x14ac:dyDescent="0.35">
      <c r="A119" s="31">
        <v>43969</v>
      </c>
      <c r="B119" s="30">
        <f t="shared" si="4"/>
        <v>453523</v>
      </c>
      <c r="C119" s="179">
        <v>12329</v>
      </c>
      <c r="D119" s="179">
        <v>1310</v>
      </c>
      <c r="E119" s="30">
        <v>1</v>
      </c>
      <c r="F119" s="30">
        <v>1</v>
      </c>
      <c r="G119" s="30">
        <f t="shared" si="5"/>
        <v>9</v>
      </c>
      <c r="H119" s="131">
        <v>1</v>
      </c>
      <c r="I119" s="131">
        <v>1</v>
      </c>
      <c r="J119" s="30">
        <v>13039</v>
      </c>
      <c r="K119" s="30">
        <v>4569</v>
      </c>
      <c r="L119" s="179">
        <v>17608</v>
      </c>
      <c r="M119" s="179">
        <v>2143</v>
      </c>
      <c r="R119" s="30">
        <f t="shared" si="7"/>
        <v>0.11708738239962832</v>
      </c>
      <c r="U119" s="30">
        <f t="shared" si="6"/>
        <v>14759.428571428571</v>
      </c>
    </row>
    <row r="120" spans="1:21" x14ac:dyDescent="0.35">
      <c r="A120" s="31">
        <v>43970</v>
      </c>
      <c r="B120" s="30">
        <f t="shared" si="4"/>
        <v>464865</v>
      </c>
      <c r="C120" s="179">
        <v>11342</v>
      </c>
      <c r="D120" s="179">
        <v>1070</v>
      </c>
      <c r="E120" s="30">
        <v>16</v>
      </c>
      <c r="F120" s="30">
        <v>81</v>
      </c>
      <c r="G120" s="30">
        <f t="shared" si="5"/>
        <v>90</v>
      </c>
      <c r="H120" s="131">
        <v>82</v>
      </c>
      <c r="I120" s="131">
        <v>16</v>
      </c>
      <c r="J120" s="30">
        <v>12063</v>
      </c>
      <c r="K120" s="30">
        <v>4629</v>
      </c>
      <c r="L120" s="179">
        <v>16691</v>
      </c>
      <c r="M120" s="179">
        <v>1860</v>
      </c>
      <c r="R120" s="30">
        <f t="shared" si="7"/>
        <v>0.11386423205464236</v>
      </c>
      <c r="U120" s="30">
        <f t="shared" si="6"/>
        <v>14661.571428571429</v>
      </c>
    </row>
    <row r="121" spans="1:21" x14ac:dyDescent="0.35">
      <c r="A121" s="31">
        <v>43971</v>
      </c>
      <c r="B121" s="30">
        <f t="shared" si="4"/>
        <v>476813</v>
      </c>
      <c r="C121" s="179">
        <v>11948</v>
      </c>
      <c r="D121" s="179">
        <v>1011</v>
      </c>
      <c r="E121" s="30">
        <v>12</v>
      </c>
      <c r="F121" s="30">
        <v>98</v>
      </c>
      <c r="G121" s="30">
        <f t="shared" si="5"/>
        <v>188</v>
      </c>
      <c r="H121" s="131">
        <v>101</v>
      </c>
      <c r="I121" s="131">
        <v>12</v>
      </c>
      <c r="J121" s="30">
        <v>12500</v>
      </c>
      <c r="K121" s="30">
        <v>4408</v>
      </c>
      <c r="L121" s="179">
        <v>16906</v>
      </c>
      <c r="M121" s="179">
        <v>1678</v>
      </c>
      <c r="R121" s="30">
        <f t="shared" si="7"/>
        <v>0.11073055990236894</v>
      </c>
      <c r="U121" s="30">
        <f t="shared" si="6"/>
        <v>14515.285714285714</v>
      </c>
    </row>
    <row r="122" spans="1:21" x14ac:dyDescent="0.35">
      <c r="A122" s="31">
        <v>43972</v>
      </c>
      <c r="B122" s="30">
        <f t="shared" si="4"/>
        <v>487588</v>
      </c>
      <c r="C122" s="179">
        <v>10775</v>
      </c>
      <c r="D122" s="179">
        <v>962</v>
      </c>
      <c r="E122" s="30">
        <v>19</v>
      </c>
      <c r="F122" s="30">
        <v>277</v>
      </c>
      <c r="G122" s="30">
        <f t="shared" si="5"/>
        <v>465</v>
      </c>
      <c r="H122" s="131">
        <v>280</v>
      </c>
      <c r="I122" s="131">
        <v>19</v>
      </c>
      <c r="J122" s="30">
        <v>11435</v>
      </c>
      <c r="K122" s="30">
        <v>4549</v>
      </c>
      <c r="L122" s="179">
        <v>15983</v>
      </c>
      <c r="M122" s="179">
        <v>1669</v>
      </c>
      <c r="R122" s="30">
        <f t="shared" si="7"/>
        <v>0.10812186286934568</v>
      </c>
      <c r="U122" s="30">
        <f t="shared" si="6"/>
        <v>14315.857142857143</v>
      </c>
    </row>
    <row r="123" spans="1:21" x14ac:dyDescent="0.35">
      <c r="A123" s="31">
        <v>43973</v>
      </c>
      <c r="B123" s="30">
        <f t="shared" si="4"/>
        <v>497891</v>
      </c>
      <c r="C123" s="179">
        <v>10303</v>
      </c>
      <c r="D123" s="179">
        <v>862</v>
      </c>
      <c r="E123" s="30">
        <v>10</v>
      </c>
      <c r="F123" s="30">
        <v>207</v>
      </c>
      <c r="G123" s="30">
        <f t="shared" si="5"/>
        <v>672</v>
      </c>
      <c r="H123" s="131">
        <v>215</v>
      </c>
      <c r="I123" s="131">
        <v>10</v>
      </c>
      <c r="J123" s="30">
        <v>10773</v>
      </c>
      <c r="K123" s="30">
        <v>4052</v>
      </c>
      <c r="L123" s="179">
        <v>14822</v>
      </c>
      <c r="M123" s="179">
        <v>1504</v>
      </c>
      <c r="R123" s="30">
        <f t="shared" si="7"/>
        <v>0.10786149288124434</v>
      </c>
      <c r="U123" s="30">
        <f t="shared" si="6"/>
        <v>13886.857142857143</v>
      </c>
    </row>
    <row r="124" spans="1:21" x14ac:dyDescent="0.35">
      <c r="A124" s="31">
        <v>43974</v>
      </c>
      <c r="B124" s="30">
        <f t="shared" si="4"/>
        <v>502518</v>
      </c>
      <c r="C124" s="179">
        <v>4627</v>
      </c>
      <c r="D124" s="179">
        <v>386</v>
      </c>
      <c r="E124" s="30">
        <v>16</v>
      </c>
      <c r="F124" s="30">
        <v>194</v>
      </c>
      <c r="G124" s="30">
        <f t="shared" si="5"/>
        <v>866</v>
      </c>
      <c r="H124" s="131">
        <v>198</v>
      </c>
      <c r="I124" s="131">
        <v>16</v>
      </c>
      <c r="J124" s="30">
        <v>4861</v>
      </c>
      <c r="K124" s="30">
        <v>1852</v>
      </c>
      <c r="L124" s="179">
        <v>6714</v>
      </c>
      <c r="M124" s="179">
        <v>628</v>
      </c>
      <c r="R124" s="30">
        <f t="shared" si="7"/>
        <v>0.10657080932494582</v>
      </c>
      <c r="U124" s="30">
        <f t="shared" si="6"/>
        <v>13512.142857142857</v>
      </c>
    </row>
    <row r="125" spans="1:21" x14ac:dyDescent="0.35">
      <c r="A125" s="31">
        <v>43975</v>
      </c>
      <c r="B125" s="30">
        <f t="shared" si="4"/>
        <v>506385</v>
      </c>
      <c r="C125" s="179">
        <v>3867</v>
      </c>
      <c r="D125" s="179">
        <v>301</v>
      </c>
      <c r="E125" s="30">
        <v>15</v>
      </c>
      <c r="F125" s="30">
        <v>198</v>
      </c>
      <c r="G125" s="30">
        <f t="shared" si="5"/>
        <v>1064</v>
      </c>
      <c r="H125" s="131">
        <v>205</v>
      </c>
      <c r="I125" s="131">
        <v>15</v>
      </c>
      <c r="J125" s="30">
        <v>4005</v>
      </c>
      <c r="K125" s="30">
        <v>1565</v>
      </c>
      <c r="L125" s="179">
        <v>5568</v>
      </c>
      <c r="M125" s="179">
        <v>509</v>
      </c>
      <c r="R125" s="30">
        <f t="shared" si="7"/>
        <v>0.105958087642642</v>
      </c>
      <c r="U125" s="30">
        <f t="shared" si="6"/>
        <v>13470.285714285714</v>
      </c>
    </row>
    <row r="126" spans="1:21" x14ac:dyDescent="0.35">
      <c r="A126" s="31">
        <v>43976</v>
      </c>
      <c r="B126" s="30">
        <f t="shared" si="4"/>
        <v>509295</v>
      </c>
      <c r="C126" s="179">
        <v>2910</v>
      </c>
      <c r="D126" s="179">
        <v>198</v>
      </c>
      <c r="E126" s="30">
        <v>20</v>
      </c>
      <c r="F126" s="30">
        <v>230</v>
      </c>
      <c r="G126" s="30">
        <f t="shared" si="5"/>
        <v>1294</v>
      </c>
      <c r="H126" s="131">
        <v>233</v>
      </c>
      <c r="I126" s="131">
        <v>20</v>
      </c>
      <c r="J126" s="30">
        <v>3068</v>
      </c>
      <c r="K126" s="30">
        <v>1505</v>
      </c>
      <c r="L126" s="179">
        <v>4573</v>
      </c>
      <c r="M126" s="179">
        <v>382</v>
      </c>
      <c r="R126" s="30">
        <f t="shared" si="7"/>
        <v>0.10128358172219008</v>
      </c>
      <c r="U126" s="30">
        <f t="shared" si="6"/>
        <v>11608.142857142857</v>
      </c>
    </row>
    <row r="127" spans="1:21" x14ac:dyDescent="0.35">
      <c r="A127" s="31">
        <v>43977</v>
      </c>
      <c r="B127" s="30">
        <f t="shared" si="4"/>
        <v>519688</v>
      </c>
      <c r="C127" s="179">
        <v>10393</v>
      </c>
      <c r="D127" s="179">
        <v>864</v>
      </c>
      <c r="E127" s="30">
        <v>21</v>
      </c>
      <c r="F127" s="30">
        <v>297</v>
      </c>
      <c r="G127" s="30">
        <f t="shared" si="5"/>
        <v>1591</v>
      </c>
      <c r="H127" s="131">
        <v>306</v>
      </c>
      <c r="I127" s="131">
        <v>21</v>
      </c>
      <c r="J127" s="30">
        <v>10950</v>
      </c>
      <c r="K127" s="30">
        <v>4484</v>
      </c>
      <c r="L127" s="179">
        <v>15430</v>
      </c>
      <c r="M127" s="179">
        <v>1542</v>
      </c>
      <c r="R127" s="30">
        <f t="shared" si="7"/>
        <v>9.8904945247262357E-2</v>
      </c>
      <c r="U127" s="30">
        <f t="shared" si="6"/>
        <v>11428</v>
      </c>
    </row>
    <row r="128" spans="1:21" x14ac:dyDescent="0.35">
      <c r="A128" s="31">
        <v>43978</v>
      </c>
      <c r="B128" s="30">
        <f t="shared" si="4"/>
        <v>529134</v>
      </c>
      <c r="C128" s="179">
        <v>9446</v>
      </c>
      <c r="D128" s="179">
        <v>686</v>
      </c>
      <c r="E128" s="30">
        <v>12</v>
      </c>
      <c r="F128" s="30">
        <v>231</v>
      </c>
      <c r="G128" s="30">
        <f t="shared" si="5"/>
        <v>1822</v>
      </c>
      <c r="H128" s="131">
        <v>235</v>
      </c>
      <c r="I128" s="131">
        <v>12</v>
      </c>
      <c r="J128" s="30">
        <v>9988</v>
      </c>
      <c r="K128" s="30">
        <v>3974</v>
      </c>
      <c r="L128" s="179">
        <v>13961</v>
      </c>
      <c r="M128" s="179">
        <v>1225</v>
      </c>
      <c r="R128" s="30">
        <f t="shared" si="7"/>
        <v>9.6806011602704703E-2</v>
      </c>
      <c r="U128" s="30">
        <f t="shared" si="6"/>
        <v>11007.285714285714</v>
      </c>
    </row>
    <row r="129" spans="1:21" x14ac:dyDescent="0.35">
      <c r="A129" s="31">
        <v>43979</v>
      </c>
      <c r="B129" s="30">
        <f t="shared" si="4"/>
        <v>537793</v>
      </c>
      <c r="C129" s="179">
        <v>8659</v>
      </c>
      <c r="D129" s="179">
        <v>639</v>
      </c>
      <c r="E129" s="30">
        <v>8</v>
      </c>
      <c r="F129" s="30">
        <v>228</v>
      </c>
      <c r="G129" s="30">
        <f t="shared" si="5"/>
        <v>2050</v>
      </c>
      <c r="H129" s="131">
        <v>234</v>
      </c>
      <c r="I129" s="131">
        <v>8</v>
      </c>
      <c r="J129" s="30">
        <v>9161</v>
      </c>
      <c r="K129" s="30">
        <v>3691</v>
      </c>
      <c r="L129" s="179">
        <v>12852</v>
      </c>
      <c r="M129" s="179">
        <v>1164</v>
      </c>
      <c r="R129" s="30">
        <f t="shared" si="7"/>
        <v>9.4074675324675325E-2</v>
      </c>
      <c r="U129" s="30">
        <f t="shared" si="6"/>
        <v>10560</v>
      </c>
    </row>
    <row r="130" spans="1:21" x14ac:dyDescent="0.35">
      <c r="A130" s="31">
        <v>43980</v>
      </c>
      <c r="B130" s="30">
        <f t="shared" si="4"/>
        <v>547187</v>
      </c>
      <c r="C130" s="179">
        <v>9394</v>
      </c>
      <c r="D130" s="179">
        <v>530</v>
      </c>
      <c r="E130" s="30">
        <v>15</v>
      </c>
      <c r="F130" s="30">
        <v>212</v>
      </c>
      <c r="G130" s="30">
        <f t="shared" si="5"/>
        <v>2262</v>
      </c>
      <c r="H130" s="131">
        <v>221</v>
      </c>
      <c r="I130" s="131">
        <v>17</v>
      </c>
      <c r="J130" s="30">
        <v>10095</v>
      </c>
      <c r="K130" s="30">
        <v>3654</v>
      </c>
      <c r="L130" s="179">
        <v>13747</v>
      </c>
      <c r="M130" s="179">
        <v>1022</v>
      </c>
      <c r="R130" s="30">
        <f t="shared" si="7"/>
        <v>8.8846180245727227E-2</v>
      </c>
      <c r="U130" s="30">
        <f t="shared" si="6"/>
        <v>10406.428571428571</v>
      </c>
    </row>
    <row r="131" spans="1:21" x14ac:dyDescent="0.35">
      <c r="A131" s="31">
        <v>43981</v>
      </c>
      <c r="B131" s="30">
        <f t="shared" si="4"/>
        <v>552521</v>
      </c>
      <c r="C131" s="179">
        <v>5334</v>
      </c>
      <c r="D131" s="179">
        <v>270</v>
      </c>
      <c r="E131" s="30">
        <v>10</v>
      </c>
      <c r="F131" s="30">
        <v>170</v>
      </c>
      <c r="G131" s="30">
        <f t="shared" si="5"/>
        <v>2432</v>
      </c>
      <c r="H131" s="131">
        <v>173</v>
      </c>
      <c r="I131" s="131">
        <v>10</v>
      </c>
      <c r="J131" s="30">
        <v>5712</v>
      </c>
      <c r="K131" s="30">
        <v>1875</v>
      </c>
      <c r="L131" s="179">
        <v>7587</v>
      </c>
      <c r="M131" s="179">
        <v>465</v>
      </c>
      <c r="R131" s="30">
        <f t="shared" si="7"/>
        <v>8.5582896985810786E-2</v>
      </c>
      <c r="U131" s="30">
        <f t="shared" si="6"/>
        <v>10531.142857142857</v>
      </c>
    </row>
    <row r="132" spans="1:21" x14ac:dyDescent="0.35">
      <c r="A132" s="31">
        <v>43982</v>
      </c>
      <c r="B132" s="30">
        <f t="shared" ref="B132:B195" si="8">C132+B131</f>
        <v>555995</v>
      </c>
      <c r="C132" s="179">
        <v>3474</v>
      </c>
      <c r="D132" s="179">
        <v>161</v>
      </c>
      <c r="E132" s="30">
        <v>6</v>
      </c>
      <c r="F132" s="30">
        <v>137</v>
      </c>
      <c r="G132" s="30">
        <f t="shared" ref="G132:G195" si="9">F132+G131</f>
        <v>2569</v>
      </c>
      <c r="H132" s="131">
        <v>144</v>
      </c>
      <c r="I132" s="131">
        <v>7</v>
      </c>
      <c r="J132" s="30">
        <v>3636</v>
      </c>
      <c r="K132" s="30">
        <v>1434</v>
      </c>
      <c r="L132" s="179">
        <v>5069</v>
      </c>
      <c r="M132" s="179">
        <v>298</v>
      </c>
      <c r="R132" s="30">
        <f t="shared" si="7"/>
        <v>8.3284393395156989E-2</v>
      </c>
      <c r="U132" s="30">
        <f t="shared" si="6"/>
        <v>10459.857142857143</v>
      </c>
    </row>
    <row r="133" spans="1:21" x14ac:dyDescent="0.35">
      <c r="A133" s="31">
        <v>43983</v>
      </c>
      <c r="B133" s="30">
        <f t="shared" si="8"/>
        <v>564842</v>
      </c>
      <c r="C133" s="179">
        <v>8847</v>
      </c>
      <c r="D133" s="179">
        <v>508</v>
      </c>
      <c r="E133" s="179">
        <v>6</v>
      </c>
      <c r="F133" s="179">
        <v>217</v>
      </c>
      <c r="G133" s="30">
        <f t="shared" si="9"/>
        <v>2786</v>
      </c>
      <c r="H133" s="179">
        <v>231</v>
      </c>
      <c r="I133" s="179">
        <v>6</v>
      </c>
      <c r="J133" s="30">
        <v>9315</v>
      </c>
      <c r="K133" s="30">
        <v>3625</v>
      </c>
      <c r="L133" s="179">
        <v>12940</v>
      </c>
      <c r="M133" s="179">
        <v>936</v>
      </c>
      <c r="R133" s="30">
        <f t="shared" si="7"/>
        <v>8.1533596450371393E-2</v>
      </c>
      <c r="U133" s="30">
        <f t="shared" si="6"/>
        <v>11655.142857142857</v>
      </c>
    </row>
    <row r="134" spans="1:21" x14ac:dyDescent="0.35">
      <c r="A134" s="31">
        <v>43984</v>
      </c>
      <c r="B134" s="30">
        <f t="shared" si="8"/>
        <v>573592</v>
      </c>
      <c r="C134" s="179">
        <v>8750</v>
      </c>
      <c r="D134" s="179">
        <v>446</v>
      </c>
      <c r="E134" s="179">
        <v>9</v>
      </c>
      <c r="F134" s="179">
        <v>216</v>
      </c>
      <c r="G134" s="30">
        <f t="shared" si="9"/>
        <v>3002</v>
      </c>
      <c r="H134" s="179">
        <v>223</v>
      </c>
      <c r="I134" s="179">
        <v>9</v>
      </c>
      <c r="J134" s="30">
        <v>9267</v>
      </c>
      <c r="K134" s="30">
        <v>3920</v>
      </c>
      <c r="L134" s="179">
        <v>13186</v>
      </c>
      <c r="M134" s="179">
        <v>882</v>
      </c>
      <c r="R134" s="30">
        <f t="shared" si="7"/>
        <v>7.5521161553779845E-2</v>
      </c>
      <c r="U134" s="30">
        <f t="shared" si="6"/>
        <v>11334.571428571429</v>
      </c>
    </row>
    <row r="135" spans="1:21" x14ac:dyDescent="0.35">
      <c r="A135" s="31">
        <v>43985</v>
      </c>
      <c r="B135" s="30">
        <f t="shared" si="8"/>
        <v>582504</v>
      </c>
      <c r="C135" s="179">
        <v>8912</v>
      </c>
      <c r="D135" s="179">
        <v>459</v>
      </c>
      <c r="E135" s="179">
        <v>3</v>
      </c>
      <c r="F135" s="179">
        <v>186</v>
      </c>
      <c r="G135" s="30">
        <f t="shared" si="9"/>
        <v>3188</v>
      </c>
      <c r="H135" s="179">
        <v>194</v>
      </c>
      <c r="I135" s="179">
        <v>4</v>
      </c>
      <c r="J135" s="30">
        <v>9412</v>
      </c>
      <c r="K135" s="30">
        <v>3864</v>
      </c>
      <c r="L135" s="179">
        <v>13274</v>
      </c>
      <c r="M135" s="179">
        <v>870</v>
      </c>
      <c r="R135" s="30">
        <f t="shared" si="7"/>
        <v>7.1667408302078697E-2</v>
      </c>
      <c r="U135" s="30">
        <f t="shared" si="6"/>
        <v>11236.428571428571</v>
      </c>
    </row>
    <row r="136" spans="1:21" x14ac:dyDescent="0.35">
      <c r="A136" s="31">
        <v>43986</v>
      </c>
      <c r="B136" s="30">
        <f t="shared" si="8"/>
        <v>590617</v>
      </c>
      <c r="C136" s="179">
        <v>8113</v>
      </c>
      <c r="D136" s="179">
        <v>378</v>
      </c>
      <c r="E136" s="179">
        <v>2</v>
      </c>
      <c r="F136" s="179">
        <v>168</v>
      </c>
      <c r="G136" s="30">
        <f t="shared" si="9"/>
        <v>3356</v>
      </c>
      <c r="H136" s="179">
        <v>172</v>
      </c>
      <c r="I136" s="179">
        <v>2</v>
      </c>
      <c r="J136" s="30">
        <v>8515</v>
      </c>
      <c r="K136" s="30">
        <v>3696</v>
      </c>
      <c r="L136" s="179">
        <v>12211</v>
      </c>
      <c r="M136" s="179">
        <v>750</v>
      </c>
      <c r="R136" s="30">
        <f t="shared" si="7"/>
        <v>6.6949521880688076E-2</v>
      </c>
      <c r="U136" s="30">
        <f t="shared" si="6"/>
        <v>11144.857142857143</v>
      </c>
    </row>
    <row r="137" spans="1:21" x14ac:dyDescent="0.35">
      <c r="A137" s="31">
        <v>43987</v>
      </c>
      <c r="B137" s="30">
        <f t="shared" si="8"/>
        <v>598675</v>
      </c>
      <c r="C137" s="179">
        <v>8058</v>
      </c>
      <c r="D137" s="179">
        <v>336</v>
      </c>
      <c r="E137" s="179">
        <v>4</v>
      </c>
      <c r="F137" s="179">
        <v>179</v>
      </c>
      <c r="G137" s="30">
        <f t="shared" si="9"/>
        <v>3535</v>
      </c>
      <c r="H137" s="179">
        <v>188</v>
      </c>
      <c r="I137" s="179">
        <v>4</v>
      </c>
      <c r="J137" s="30">
        <v>8504</v>
      </c>
      <c r="K137" s="30">
        <v>3236</v>
      </c>
      <c r="L137" s="179">
        <v>11740</v>
      </c>
      <c r="M137" s="179">
        <v>659</v>
      </c>
      <c r="R137" s="30">
        <f t="shared" si="7"/>
        <v>6.3941479074295787E-2</v>
      </c>
      <c r="U137" s="30">
        <f t="shared" ref="U137:U200" si="10">AVERAGE(L131:L137)</f>
        <v>10858.142857142857</v>
      </c>
    </row>
    <row r="138" spans="1:21" x14ac:dyDescent="0.35">
      <c r="A138" s="31">
        <v>43988</v>
      </c>
      <c r="B138" s="30">
        <f t="shared" si="8"/>
        <v>602993</v>
      </c>
      <c r="C138" s="179">
        <v>4318</v>
      </c>
      <c r="D138" s="179">
        <v>148</v>
      </c>
      <c r="E138" s="179">
        <v>3</v>
      </c>
      <c r="F138" s="179">
        <v>147</v>
      </c>
      <c r="G138" s="30">
        <f t="shared" si="9"/>
        <v>3682</v>
      </c>
      <c r="H138" s="179">
        <v>151</v>
      </c>
      <c r="I138" s="179">
        <v>3</v>
      </c>
      <c r="J138" s="30">
        <v>4593</v>
      </c>
      <c r="K138" s="30">
        <v>1779</v>
      </c>
      <c r="L138" s="179">
        <v>6372</v>
      </c>
      <c r="M138" s="179">
        <v>288</v>
      </c>
      <c r="R138" s="30">
        <f t="shared" si="7"/>
        <v>6.2613648518558135E-2</v>
      </c>
      <c r="U138" s="30">
        <f t="shared" si="10"/>
        <v>10684.571428571429</v>
      </c>
    </row>
    <row r="139" spans="1:21" x14ac:dyDescent="0.35">
      <c r="A139" s="31">
        <v>43989</v>
      </c>
      <c r="B139" s="30">
        <f t="shared" si="8"/>
        <v>606344</v>
      </c>
      <c r="C139" s="179">
        <v>3351</v>
      </c>
      <c r="D139" s="179">
        <v>151</v>
      </c>
      <c r="E139" s="179">
        <v>10</v>
      </c>
      <c r="F139" s="179">
        <v>140</v>
      </c>
      <c r="G139" s="30">
        <f t="shared" si="9"/>
        <v>3822</v>
      </c>
      <c r="H139" s="179">
        <v>143</v>
      </c>
      <c r="I139" s="179">
        <v>10</v>
      </c>
      <c r="J139" s="30">
        <v>3558</v>
      </c>
      <c r="K139" s="30">
        <v>1531</v>
      </c>
      <c r="L139" s="179">
        <v>5089</v>
      </c>
      <c r="M139" s="179">
        <v>252</v>
      </c>
      <c r="R139" s="30">
        <f t="shared" ref="R139:R202" si="11">((SUM(M133:M139))/(SUM(L133:L139)))</f>
        <v>6.1982034967652248E-2</v>
      </c>
      <c r="U139" s="30">
        <f t="shared" si="10"/>
        <v>10687.428571428571</v>
      </c>
    </row>
    <row r="140" spans="1:21" x14ac:dyDescent="0.35">
      <c r="A140" s="31">
        <v>43990</v>
      </c>
      <c r="B140" s="30">
        <f t="shared" si="8"/>
        <v>616459</v>
      </c>
      <c r="C140" s="179">
        <v>10115</v>
      </c>
      <c r="D140" s="179">
        <v>350</v>
      </c>
      <c r="E140" s="179">
        <v>6</v>
      </c>
      <c r="F140" s="179">
        <v>187</v>
      </c>
      <c r="G140" s="30">
        <f t="shared" si="9"/>
        <v>4009</v>
      </c>
      <c r="H140" s="179">
        <v>189</v>
      </c>
      <c r="I140" s="179">
        <v>6</v>
      </c>
      <c r="J140" s="30">
        <v>10639</v>
      </c>
      <c r="K140" s="30">
        <v>3621</v>
      </c>
      <c r="L140" s="179">
        <v>14260</v>
      </c>
      <c r="M140" s="179">
        <v>678</v>
      </c>
      <c r="R140" s="30">
        <f t="shared" si="11"/>
        <v>5.751852046445647E-2</v>
      </c>
      <c r="U140" s="30">
        <f t="shared" si="10"/>
        <v>10876</v>
      </c>
    </row>
    <row r="141" spans="1:21" x14ac:dyDescent="0.35">
      <c r="A141" s="31">
        <v>43991</v>
      </c>
      <c r="B141" s="30">
        <f t="shared" si="8"/>
        <v>626879</v>
      </c>
      <c r="C141" s="179">
        <v>10420</v>
      </c>
      <c r="D141" s="179">
        <v>341</v>
      </c>
      <c r="E141" s="179">
        <v>10</v>
      </c>
      <c r="F141" s="179">
        <v>184</v>
      </c>
      <c r="G141" s="30">
        <f t="shared" si="9"/>
        <v>4193</v>
      </c>
      <c r="H141" s="179">
        <v>192</v>
      </c>
      <c r="I141" s="179">
        <v>11</v>
      </c>
      <c r="J141" s="30">
        <v>10945</v>
      </c>
      <c r="K141" s="30">
        <v>3701</v>
      </c>
      <c r="L141" s="179">
        <v>14646</v>
      </c>
      <c r="M141" s="179">
        <v>644</v>
      </c>
      <c r="R141" s="30">
        <f t="shared" si="11"/>
        <v>5.3368904010722758E-2</v>
      </c>
      <c r="U141" s="30">
        <f t="shared" si="10"/>
        <v>11084.571428571429</v>
      </c>
    </row>
    <row r="142" spans="1:21" x14ac:dyDescent="0.35">
      <c r="A142" s="31">
        <v>43992</v>
      </c>
      <c r="B142" s="30">
        <f t="shared" si="8"/>
        <v>636564</v>
      </c>
      <c r="C142" s="179">
        <v>9685</v>
      </c>
      <c r="D142" s="179">
        <v>259</v>
      </c>
      <c r="E142" s="179">
        <v>12</v>
      </c>
      <c r="F142" s="179">
        <v>244</v>
      </c>
      <c r="G142" s="30">
        <f t="shared" si="9"/>
        <v>4437</v>
      </c>
      <c r="H142" s="179">
        <v>250</v>
      </c>
      <c r="I142" s="179">
        <v>13</v>
      </c>
      <c r="J142" s="30">
        <v>10230</v>
      </c>
      <c r="K142" s="30">
        <v>3453</v>
      </c>
      <c r="L142" s="179">
        <v>13681</v>
      </c>
      <c r="M142" s="179">
        <v>562</v>
      </c>
      <c r="R142" s="30">
        <f t="shared" si="11"/>
        <v>4.9141655662252079E-2</v>
      </c>
      <c r="U142" s="30">
        <f t="shared" si="10"/>
        <v>11142.714285714286</v>
      </c>
    </row>
    <row r="143" spans="1:21" x14ac:dyDescent="0.35">
      <c r="A143" s="31">
        <v>43993</v>
      </c>
      <c r="B143" s="30">
        <f t="shared" si="8"/>
        <v>646297</v>
      </c>
      <c r="C143" s="179">
        <v>9733</v>
      </c>
      <c r="D143" s="179">
        <v>226</v>
      </c>
      <c r="E143" s="179">
        <v>11</v>
      </c>
      <c r="F143" s="179">
        <v>266</v>
      </c>
      <c r="G143" s="30">
        <f t="shared" si="9"/>
        <v>4703</v>
      </c>
      <c r="H143" s="179">
        <v>273</v>
      </c>
      <c r="I143" s="179">
        <v>11</v>
      </c>
      <c r="J143" s="30">
        <v>10274</v>
      </c>
      <c r="K143" s="30">
        <v>3116</v>
      </c>
      <c r="L143" s="179">
        <v>13389</v>
      </c>
      <c r="M143" s="179">
        <v>505</v>
      </c>
      <c r="R143" s="30">
        <f t="shared" si="11"/>
        <v>4.5316190307791403E-2</v>
      </c>
      <c r="U143" s="30">
        <f t="shared" si="10"/>
        <v>11311</v>
      </c>
    </row>
    <row r="144" spans="1:21" x14ac:dyDescent="0.35">
      <c r="A144" s="31">
        <v>43994</v>
      </c>
      <c r="B144" s="30">
        <f t="shared" si="8"/>
        <v>655977</v>
      </c>
      <c r="C144" s="179">
        <v>9680</v>
      </c>
      <c r="D144" s="179">
        <v>254</v>
      </c>
      <c r="E144" s="179">
        <v>9</v>
      </c>
      <c r="F144" s="179">
        <v>266</v>
      </c>
      <c r="G144" s="30">
        <f t="shared" si="9"/>
        <v>4969</v>
      </c>
      <c r="H144" s="179">
        <v>274</v>
      </c>
      <c r="I144" s="179">
        <v>9</v>
      </c>
      <c r="J144" s="30">
        <v>10180</v>
      </c>
      <c r="K144" s="30">
        <v>3274</v>
      </c>
      <c r="L144" s="179">
        <v>13454</v>
      </c>
      <c r="M144" s="179">
        <v>484</v>
      </c>
      <c r="R144" s="30">
        <f t="shared" si="11"/>
        <v>4.2192580138705173E-2</v>
      </c>
      <c r="U144" s="30">
        <f t="shared" si="10"/>
        <v>11555.857142857143</v>
      </c>
    </row>
    <row r="145" spans="1:21" x14ac:dyDescent="0.35">
      <c r="A145" s="31">
        <v>43995</v>
      </c>
      <c r="B145" s="30">
        <f t="shared" si="8"/>
        <v>660594</v>
      </c>
      <c r="C145" s="179">
        <v>4617</v>
      </c>
      <c r="D145" s="179">
        <v>96</v>
      </c>
      <c r="E145" s="179">
        <v>7</v>
      </c>
      <c r="F145" s="179">
        <v>203</v>
      </c>
      <c r="G145" s="30">
        <f t="shared" si="9"/>
        <v>5172</v>
      </c>
      <c r="H145" s="179">
        <v>208</v>
      </c>
      <c r="I145" s="179">
        <v>7</v>
      </c>
      <c r="J145" s="30">
        <v>4897</v>
      </c>
      <c r="K145" s="30">
        <v>1755</v>
      </c>
      <c r="L145" s="179">
        <v>6651</v>
      </c>
      <c r="M145" s="179">
        <v>193</v>
      </c>
      <c r="R145" s="30">
        <f t="shared" si="11"/>
        <v>4.0877171368732292E-2</v>
      </c>
      <c r="U145" s="30">
        <f t="shared" si="10"/>
        <v>11595.714285714286</v>
      </c>
    </row>
    <row r="146" spans="1:21" x14ac:dyDescent="0.35">
      <c r="A146" s="31">
        <v>43996</v>
      </c>
      <c r="B146" s="30">
        <f t="shared" si="8"/>
        <v>664145</v>
      </c>
      <c r="C146" s="179">
        <v>3551</v>
      </c>
      <c r="D146" s="179">
        <v>76</v>
      </c>
      <c r="E146" s="179">
        <v>6</v>
      </c>
      <c r="F146" s="179">
        <v>207</v>
      </c>
      <c r="G146" s="30">
        <f t="shared" si="9"/>
        <v>5379</v>
      </c>
      <c r="H146" s="179">
        <v>217</v>
      </c>
      <c r="I146" s="179">
        <v>6</v>
      </c>
      <c r="J146" s="30">
        <v>3776</v>
      </c>
      <c r="K146" s="30">
        <v>1455</v>
      </c>
      <c r="L146" s="179">
        <v>5231</v>
      </c>
      <c r="M146" s="179">
        <v>146</v>
      </c>
      <c r="R146" s="30">
        <f t="shared" si="11"/>
        <v>3.9502164502164504E-2</v>
      </c>
      <c r="U146" s="30">
        <f t="shared" si="10"/>
        <v>11616</v>
      </c>
    </row>
    <row r="147" spans="1:21" x14ac:dyDescent="0.35">
      <c r="A147" s="31">
        <v>43997</v>
      </c>
      <c r="B147" s="30">
        <f t="shared" si="8"/>
        <v>674324</v>
      </c>
      <c r="C147" s="179">
        <v>10179</v>
      </c>
      <c r="D147" s="179">
        <v>236</v>
      </c>
      <c r="E147" s="179">
        <v>9</v>
      </c>
      <c r="F147" s="179">
        <v>452</v>
      </c>
      <c r="G147" s="30">
        <f t="shared" si="9"/>
        <v>5831</v>
      </c>
      <c r="H147" s="179">
        <v>464</v>
      </c>
      <c r="I147" s="179">
        <v>9</v>
      </c>
      <c r="J147" s="30">
        <v>10761</v>
      </c>
      <c r="K147" s="30">
        <v>3783</v>
      </c>
      <c r="L147" s="179">
        <v>14544</v>
      </c>
      <c r="M147" s="179">
        <v>493</v>
      </c>
      <c r="R147" s="30">
        <f t="shared" si="11"/>
        <v>3.7097406735624297E-2</v>
      </c>
      <c r="U147" s="30">
        <f t="shared" si="10"/>
        <v>11656.571428571429</v>
      </c>
    </row>
    <row r="148" spans="1:21" x14ac:dyDescent="0.35">
      <c r="A148" s="31">
        <v>43998</v>
      </c>
      <c r="B148" s="30">
        <f t="shared" si="8"/>
        <v>684277</v>
      </c>
      <c r="C148" s="179">
        <v>9953</v>
      </c>
      <c r="D148" s="179">
        <v>198</v>
      </c>
      <c r="E148" s="179">
        <v>13</v>
      </c>
      <c r="F148" s="179">
        <v>429</v>
      </c>
      <c r="G148" s="30">
        <f t="shared" si="9"/>
        <v>6260</v>
      </c>
      <c r="H148" s="179">
        <v>440</v>
      </c>
      <c r="I148" s="179">
        <v>14</v>
      </c>
      <c r="J148" s="30">
        <v>10495</v>
      </c>
      <c r="K148" s="30">
        <v>3586</v>
      </c>
      <c r="L148" s="179">
        <v>14080</v>
      </c>
      <c r="M148" s="179">
        <v>391</v>
      </c>
      <c r="R148" s="30">
        <f t="shared" si="11"/>
        <v>3.4234234234234232E-2</v>
      </c>
      <c r="U148" s="30">
        <f t="shared" si="10"/>
        <v>11575.714285714286</v>
      </c>
    </row>
    <row r="149" spans="1:21" x14ac:dyDescent="0.35">
      <c r="A149" s="31">
        <v>43999</v>
      </c>
      <c r="B149" s="30">
        <f t="shared" si="8"/>
        <v>698281</v>
      </c>
      <c r="C149" s="179">
        <v>14004</v>
      </c>
      <c r="D149" s="179">
        <v>248</v>
      </c>
      <c r="E149" s="179">
        <v>23</v>
      </c>
      <c r="F149" s="179">
        <v>459</v>
      </c>
      <c r="G149" s="30">
        <f t="shared" si="9"/>
        <v>6719</v>
      </c>
      <c r="H149" s="179">
        <v>467</v>
      </c>
      <c r="I149" s="179">
        <v>23</v>
      </c>
      <c r="J149" s="30">
        <v>14708</v>
      </c>
      <c r="K149" s="30">
        <v>3622</v>
      </c>
      <c r="L149" s="179">
        <v>18328</v>
      </c>
      <c r="M149" s="179">
        <v>449</v>
      </c>
      <c r="R149" s="30">
        <f t="shared" si="11"/>
        <v>3.1058510452046641E-2</v>
      </c>
      <c r="U149" s="30">
        <f t="shared" si="10"/>
        <v>12239.571428571429</v>
      </c>
    </row>
    <row r="150" spans="1:21" x14ac:dyDescent="0.35">
      <c r="A150" s="31">
        <v>44000</v>
      </c>
      <c r="B150" s="30">
        <f t="shared" si="8"/>
        <v>712441</v>
      </c>
      <c r="C150" s="179">
        <v>14160</v>
      </c>
      <c r="D150" s="179">
        <v>240</v>
      </c>
      <c r="E150" s="179">
        <v>9</v>
      </c>
      <c r="F150" s="179">
        <v>397</v>
      </c>
      <c r="G150" s="30">
        <f t="shared" si="9"/>
        <v>7116</v>
      </c>
      <c r="H150" s="179">
        <v>410</v>
      </c>
      <c r="I150" s="179">
        <v>9</v>
      </c>
      <c r="J150" s="30">
        <v>14836</v>
      </c>
      <c r="K150" s="30">
        <v>3489</v>
      </c>
      <c r="L150" s="179">
        <v>18323</v>
      </c>
      <c r="M150" s="179">
        <v>407</v>
      </c>
      <c r="R150" s="30">
        <f t="shared" si="11"/>
        <v>2.8285748970875501E-2</v>
      </c>
      <c r="U150" s="30">
        <f t="shared" si="10"/>
        <v>12944.428571428571</v>
      </c>
    </row>
    <row r="151" spans="1:21" x14ac:dyDescent="0.35">
      <c r="A151" s="31">
        <v>44001</v>
      </c>
      <c r="B151" s="30">
        <f t="shared" si="8"/>
        <v>721123</v>
      </c>
      <c r="C151" s="179">
        <v>8682</v>
      </c>
      <c r="D151" s="179">
        <v>174</v>
      </c>
      <c r="E151" s="179">
        <v>9</v>
      </c>
      <c r="F151" s="179">
        <v>488</v>
      </c>
      <c r="G151" s="30">
        <f t="shared" si="9"/>
        <v>7604</v>
      </c>
      <c r="H151" s="179">
        <v>507</v>
      </c>
      <c r="I151" s="179">
        <v>10</v>
      </c>
      <c r="J151" s="30">
        <v>9156</v>
      </c>
      <c r="K151" s="30">
        <v>3039</v>
      </c>
      <c r="L151" s="179">
        <v>12194</v>
      </c>
      <c r="M151" s="179">
        <v>312</v>
      </c>
      <c r="R151" s="30">
        <f t="shared" si="11"/>
        <v>2.6759633356090027E-2</v>
      </c>
      <c r="U151" s="30">
        <f t="shared" si="10"/>
        <v>12764.428571428571</v>
      </c>
    </row>
    <row r="152" spans="1:21" x14ac:dyDescent="0.35">
      <c r="A152" s="31">
        <v>44002</v>
      </c>
      <c r="B152" s="30">
        <f t="shared" si="8"/>
        <v>726293</v>
      </c>
      <c r="C152" s="179">
        <v>5170</v>
      </c>
      <c r="D152" s="179">
        <v>93</v>
      </c>
      <c r="E152" s="179">
        <v>5</v>
      </c>
      <c r="F152" s="179">
        <v>445</v>
      </c>
      <c r="G152" s="30">
        <f t="shared" si="9"/>
        <v>8049</v>
      </c>
      <c r="H152" s="179">
        <v>460</v>
      </c>
      <c r="I152" s="179">
        <v>5</v>
      </c>
      <c r="J152" s="30">
        <v>5465</v>
      </c>
      <c r="K152" s="30">
        <v>1970</v>
      </c>
      <c r="L152" s="179">
        <v>7435</v>
      </c>
      <c r="M152" s="179">
        <v>162</v>
      </c>
      <c r="R152" s="30">
        <f t="shared" si="11"/>
        <v>2.6182947800521439E-2</v>
      </c>
      <c r="U152" s="30">
        <f t="shared" si="10"/>
        <v>12876.428571428571</v>
      </c>
    </row>
    <row r="153" spans="1:21" x14ac:dyDescent="0.35">
      <c r="A153" s="31">
        <v>44003</v>
      </c>
      <c r="B153" s="30">
        <f t="shared" si="8"/>
        <v>730051</v>
      </c>
      <c r="C153" s="179">
        <v>3758</v>
      </c>
      <c r="D153" s="179">
        <v>79</v>
      </c>
      <c r="E153" s="179">
        <v>6</v>
      </c>
      <c r="F153" s="179">
        <v>313</v>
      </c>
      <c r="G153" s="30">
        <f t="shared" si="9"/>
        <v>8362</v>
      </c>
      <c r="H153" s="179">
        <v>327</v>
      </c>
      <c r="I153" s="179">
        <v>6</v>
      </c>
      <c r="J153" s="30">
        <v>3960</v>
      </c>
      <c r="K153" s="30">
        <v>1471</v>
      </c>
      <c r="L153" s="179">
        <v>5431</v>
      </c>
      <c r="M153" s="179">
        <v>120</v>
      </c>
      <c r="R153" s="30">
        <f t="shared" si="11"/>
        <v>2.5837161675983839E-2</v>
      </c>
      <c r="U153" s="30">
        <f t="shared" si="10"/>
        <v>12905</v>
      </c>
    </row>
    <row r="154" spans="1:21" x14ac:dyDescent="0.35">
      <c r="A154" s="31">
        <v>44004</v>
      </c>
      <c r="B154" s="30">
        <f t="shared" si="8"/>
        <v>739658</v>
      </c>
      <c r="C154" s="179">
        <v>9607</v>
      </c>
      <c r="D154" s="179">
        <v>224</v>
      </c>
      <c r="E154" s="179">
        <v>8</v>
      </c>
      <c r="F154" s="179">
        <v>734</v>
      </c>
      <c r="G154" s="30">
        <f t="shared" si="9"/>
        <v>9096</v>
      </c>
      <c r="H154" s="179">
        <v>777</v>
      </c>
      <c r="I154" s="179">
        <v>8</v>
      </c>
      <c r="J154" s="30">
        <v>10199</v>
      </c>
      <c r="K154" s="30">
        <v>3858</v>
      </c>
      <c r="L154" s="179">
        <v>14056</v>
      </c>
      <c r="M154" s="179">
        <v>415</v>
      </c>
      <c r="R154" s="30">
        <f t="shared" si="11"/>
        <v>2.5109352566028916E-2</v>
      </c>
      <c r="U154" s="30">
        <f t="shared" si="10"/>
        <v>12835.285714285714</v>
      </c>
    </row>
    <row r="155" spans="1:21" x14ac:dyDescent="0.35">
      <c r="A155" s="31">
        <v>44005</v>
      </c>
      <c r="B155" s="30">
        <f t="shared" si="8"/>
        <v>749737</v>
      </c>
      <c r="C155" s="179">
        <v>10079</v>
      </c>
      <c r="D155" s="179">
        <v>188</v>
      </c>
      <c r="E155" s="179">
        <v>4</v>
      </c>
      <c r="F155" s="179">
        <v>638</v>
      </c>
      <c r="G155" s="30">
        <f t="shared" si="9"/>
        <v>9734</v>
      </c>
      <c r="H155" s="179">
        <v>672</v>
      </c>
      <c r="I155" s="179">
        <v>4</v>
      </c>
      <c r="J155" s="30">
        <v>10678</v>
      </c>
      <c r="K155" s="30">
        <v>3907</v>
      </c>
      <c r="L155" s="179">
        <v>14584</v>
      </c>
      <c r="M155" s="179">
        <v>332</v>
      </c>
      <c r="R155" s="30">
        <f t="shared" si="11"/>
        <v>2.4316277628360507E-2</v>
      </c>
      <c r="U155" s="30">
        <f t="shared" si="10"/>
        <v>12907.285714285714</v>
      </c>
    </row>
    <row r="156" spans="1:21" x14ac:dyDescent="0.35">
      <c r="A156" s="31">
        <v>44006</v>
      </c>
      <c r="B156" s="30">
        <f t="shared" si="8"/>
        <v>759741</v>
      </c>
      <c r="C156" s="179">
        <v>10004</v>
      </c>
      <c r="D156" s="179">
        <v>210</v>
      </c>
      <c r="E156" s="179">
        <v>13</v>
      </c>
      <c r="F156" s="179">
        <v>647</v>
      </c>
      <c r="G156" s="30">
        <f t="shared" si="9"/>
        <v>10381</v>
      </c>
      <c r="H156" s="179">
        <v>686</v>
      </c>
      <c r="I156" s="179">
        <v>14</v>
      </c>
      <c r="J156" s="30">
        <v>10613</v>
      </c>
      <c r="K156" s="30">
        <v>3606</v>
      </c>
      <c r="L156" s="179">
        <v>14219</v>
      </c>
      <c r="M156" s="179">
        <v>344</v>
      </c>
      <c r="R156" s="30">
        <f t="shared" si="11"/>
        <v>2.4257322418311262E-2</v>
      </c>
      <c r="U156" s="30">
        <f t="shared" si="10"/>
        <v>12320.285714285714</v>
      </c>
    </row>
    <row r="157" spans="1:21" x14ac:dyDescent="0.35">
      <c r="A157" s="31">
        <v>44007</v>
      </c>
      <c r="B157" s="30">
        <f t="shared" si="8"/>
        <v>768839</v>
      </c>
      <c r="C157" s="179">
        <v>9098</v>
      </c>
      <c r="D157" s="179">
        <v>206</v>
      </c>
      <c r="E157" s="179">
        <v>9</v>
      </c>
      <c r="F157" s="179">
        <v>534</v>
      </c>
      <c r="G157" s="30">
        <f t="shared" si="9"/>
        <v>10915</v>
      </c>
      <c r="H157" s="179">
        <v>563</v>
      </c>
      <c r="I157" s="179">
        <v>9</v>
      </c>
      <c r="J157" s="30">
        <v>9600</v>
      </c>
      <c r="K157" s="30">
        <v>3335</v>
      </c>
      <c r="L157" s="179">
        <v>12933</v>
      </c>
      <c r="M157" s="179">
        <v>335</v>
      </c>
      <c r="R157" s="30">
        <f t="shared" si="11"/>
        <v>2.498392123880671E-2</v>
      </c>
      <c r="U157" s="30">
        <f t="shared" si="10"/>
        <v>11550.285714285714</v>
      </c>
    </row>
    <row r="158" spans="1:21" x14ac:dyDescent="0.35">
      <c r="A158" s="31">
        <v>44008</v>
      </c>
      <c r="B158" s="30">
        <f t="shared" si="8"/>
        <v>778676</v>
      </c>
      <c r="C158" s="179">
        <v>9837</v>
      </c>
      <c r="D158" s="179">
        <v>198</v>
      </c>
      <c r="E158" s="179">
        <v>8</v>
      </c>
      <c r="F158" s="179">
        <v>754</v>
      </c>
      <c r="G158" s="30">
        <f t="shared" si="9"/>
        <v>11669</v>
      </c>
      <c r="H158" s="179">
        <v>788</v>
      </c>
      <c r="I158" s="179">
        <v>8</v>
      </c>
      <c r="J158" s="30">
        <v>10486</v>
      </c>
      <c r="K158" s="30">
        <v>3327</v>
      </c>
      <c r="L158" s="179">
        <v>13812</v>
      </c>
      <c r="M158" s="179">
        <v>329</v>
      </c>
      <c r="R158" s="30">
        <f t="shared" si="11"/>
        <v>2.4699890869407055E-2</v>
      </c>
      <c r="U158" s="30">
        <f t="shared" si="10"/>
        <v>11781.428571428571</v>
      </c>
    </row>
    <row r="159" spans="1:21" x14ac:dyDescent="0.35">
      <c r="A159" s="31">
        <v>44009</v>
      </c>
      <c r="B159" s="30">
        <f t="shared" si="8"/>
        <v>784399</v>
      </c>
      <c r="C159" s="179">
        <v>5723</v>
      </c>
      <c r="D159" s="179">
        <v>134</v>
      </c>
      <c r="E159" s="179">
        <v>4</v>
      </c>
      <c r="F159" s="179">
        <v>653</v>
      </c>
      <c r="G159" s="30">
        <f t="shared" si="9"/>
        <v>12322</v>
      </c>
      <c r="H159" s="179">
        <v>680</v>
      </c>
      <c r="I159" s="179">
        <v>4</v>
      </c>
      <c r="J159" s="30">
        <v>6040</v>
      </c>
      <c r="K159" s="30">
        <v>1881</v>
      </c>
      <c r="L159" s="179">
        <v>7921</v>
      </c>
      <c r="M159" s="179">
        <v>192</v>
      </c>
      <c r="R159" s="30">
        <f t="shared" si="11"/>
        <v>2.4916823376247649E-2</v>
      </c>
      <c r="U159" s="30">
        <f t="shared" si="10"/>
        <v>11850.857142857143</v>
      </c>
    </row>
    <row r="160" spans="1:21" x14ac:dyDescent="0.35">
      <c r="A160" s="31">
        <v>44010</v>
      </c>
      <c r="B160" s="30">
        <f t="shared" si="8"/>
        <v>788926</v>
      </c>
      <c r="C160" s="179">
        <v>4527</v>
      </c>
      <c r="D160" s="179">
        <v>71</v>
      </c>
      <c r="E160" s="179">
        <v>4</v>
      </c>
      <c r="F160" s="179">
        <v>564</v>
      </c>
      <c r="G160" s="30">
        <f t="shared" si="9"/>
        <v>12886</v>
      </c>
      <c r="H160" s="179">
        <v>596</v>
      </c>
      <c r="I160" s="179">
        <v>5</v>
      </c>
      <c r="J160" s="30">
        <v>4774</v>
      </c>
      <c r="K160" s="30">
        <v>1673</v>
      </c>
      <c r="L160" s="179">
        <v>6447</v>
      </c>
      <c r="M160" s="179">
        <v>122</v>
      </c>
      <c r="R160" s="30">
        <f t="shared" si="11"/>
        <v>2.4639165436097746E-2</v>
      </c>
      <c r="U160" s="30">
        <f t="shared" si="10"/>
        <v>11996</v>
      </c>
    </row>
    <row r="161" spans="1:21" x14ac:dyDescent="0.35">
      <c r="A161" s="31">
        <v>44011</v>
      </c>
      <c r="B161" s="30">
        <f t="shared" si="8"/>
        <v>800493</v>
      </c>
      <c r="C161" s="179">
        <v>11567</v>
      </c>
      <c r="D161" s="179">
        <v>205</v>
      </c>
      <c r="E161" s="179">
        <v>11</v>
      </c>
      <c r="F161" s="179">
        <v>902</v>
      </c>
      <c r="G161" s="30">
        <f t="shared" si="9"/>
        <v>13788</v>
      </c>
      <c r="H161" s="179">
        <v>961</v>
      </c>
      <c r="I161" s="179">
        <v>11</v>
      </c>
      <c r="J161" s="30">
        <v>12292</v>
      </c>
      <c r="K161" s="30">
        <v>4252</v>
      </c>
      <c r="L161" s="179">
        <v>16542</v>
      </c>
      <c r="M161" s="179">
        <v>319</v>
      </c>
      <c r="R161" s="30">
        <f t="shared" si="11"/>
        <v>2.2820328945846537E-2</v>
      </c>
      <c r="U161" s="30">
        <f t="shared" si="10"/>
        <v>12351.142857142857</v>
      </c>
    </row>
    <row r="162" spans="1:21" x14ac:dyDescent="0.35">
      <c r="A162" s="31">
        <v>44012</v>
      </c>
      <c r="B162" s="30">
        <f t="shared" si="8"/>
        <v>812290</v>
      </c>
      <c r="C162" s="179">
        <v>11797</v>
      </c>
      <c r="D162" s="179">
        <v>220</v>
      </c>
      <c r="E162" s="179">
        <v>9</v>
      </c>
      <c r="F162" s="179">
        <v>1048</v>
      </c>
      <c r="G162" s="30">
        <f t="shared" si="9"/>
        <v>14836</v>
      </c>
      <c r="H162" s="179">
        <v>1119</v>
      </c>
      <c r="I162" s="179">
        <v>9</v>
      </c>
      <c r="J162" s="30">
        <v>12441</v>
      </c>
      <c r="K162" s="30">
        <v>4067</v>
      </c>
      <c r="L162" s="179">
        <v>16507</v>
      </c>
      <c r="M162" s="179">
        <v>345</v>
      </c>
      <c r="R162" s="30">
        <f t="shared" si="11"/>
        <v>2.2470893065251581E-2</v>
      </c>
      <c r="U162" s="30">
        <f t="shared" si="10"/>
        <v>12625.857142857143</v>
      </c>
    </row>
    <row r="163" spans="1:21" x14ac:dyDescent="0.35">
      <c r="A163" s="31">
        <v>44013</v>
      </c>
      <c r="B163" s="30">
        <f t="shared" si="8"/>
        <v>822755</v>
      </c>
      <c r="C163" s="179">
        <v>10465</v>
      </c>
      <c r="D163" s="179">
        <v>216</v>
      </c>
      <c r="E163" s="179">
        <v>12</v>
      </c>
      <c r="F163" s="179">
        <v>1007</v>
      </c>
      <c r="G163" s="30">
        <f t="shared" si="9"/>
        <v>15843</v>
      </c>
      <c r="H163" s="179">
        <v>1063</v>
      </c>
      <c r="I163" s="179">
        <v>14</v>
      </c>
      <c r="J163" s="30">
        <v>11057</v>
      </c>
      <c r="K163" s="30">
        <v>3915</v>
      </c>
      <c r="L163" s="179">
        <v>14970</v>
      </c>
      <c r="M163" s="179">
        <v>319</v>
      </c>
      <c r="R163" s="30">
        <f t="shared" si="11"/>
        <v>2.2001077054256607E-2</v>
      </c>
      <c r="U163" s="30">
        <f t="shared" si="10"/>
        <v>12733.142857142857</v>
      </c>
    </row>
    <row r="164" spans="1:21" x14ac:dyDescent="0.35">
      <c r="A164" s="31">
        <v>44014</v>
      </c>
      <c r="B164" s="30">
        <f t="shared" si="8"/>
        <v>832631</v>
      </c>
      <c r="C164" s="179">
        <v>9876</v>
      </c>
      <c r="D164" s="179">
        <v>226</v>
      </c>
      <c r="E164" s="179">
        <v>15</v>
      </c>
      <c r="F164" s="179">
        <v>995</v>
      </c>
      <c r="G164" s="30">
        <f t="shared" si="9"/>
        <v>16838</v>
      </c>
      <c r="H164" s="179">
        <v>1045</v>
      </c>
      <c r="I164" s="179">
        <v>15</v>
      </c>
      <c r="J164" s="30">
        <v>10476</v>
      </c>
      <c r="K164" s="30">
        <v>3936</v>
      </c>
      <c r="L164" s="179">
        <v>14411</v>
      </c>
      <c r="M164" s="179">
        <v>345</v>
      </c>
      <c r="R164" s="30">
        <f t="shared" si="11"/>
        <v>2.1752565941949013E-2</v>
      </c>
      <c r="U164" s="30">
        <f t="shared" si="10"/>
        <v>12944.285714285714</v>
      </c>
    </row>
    <row r="165" spans="1:21" x14ac:dyDescent="0.35">
      <c r="A165" s="31">
        <v>44015</v>
      </c>
      <c r="B165" s="30">
        <f t="shared" si="8"/>
        <v>838573</v>
      </c>
      <c r="C165" s="179">
        <v>5942</v>
      </c>
      <c r="D165" s="179">
        <v>99</v>
      </c>
      <c r="E165" s="179">
        <v>12</v>
      </c>
      <c r="F165" s="179">
        <v>1134</v>
      </c>
      <c r="G165" s="30">
        <f t="shared" si="9"/>
        <v>17972</v>
      </c>
      <c r="H165" s="179">
        <v>1180</v>
      </c>
      <c r="I165" s="179">
        <v>13</v>
      </c>
      <c r="J165" s="30">
        <v>6293</v>
      </c>
      <c r="K165" s="30">
        <v>2487</v>
      </c>
      <c r="L165" s="179">
        <v>8779</v>
      </c>
      <c r="M165" s="179">
        <v>164</v>
      </c>
      <c r="R165" s="30">
        <f t="shared" si="11"/>
        <v>2.1103801255010109E-2</v>
      </c>
      <c r="U165" s="30">
        <f t="shared" si="10"/>
        <v>12225.285714285714</v>
      </c>
    </row>
    <row r="166" spans="1:21" x14ac:dyDescent="0.35">
      <c r="A166" s="31">
        <v>44016</v>
      </c>
      <c r="B166" s="30">
        <f t="shared" si="8"/>
        <v>841524</v>
      </c>
      <c r="C166" s="179">
        <v>2951</v>
      </c>
      <c r="D166" s="179">
        <v>60</v>
      </c>
      <c r="E166" s="179">
        <v>14</v>
      </c>
      <c r="F166" s="179">
        <v>511</v>
      </c>
      <c r="G166" s="30">
        <f t="shared" si="9"/>
        <v>18483</v>
      </c>
      <c r="H166" s="179">
        <v>537</v>
      </c>
      <c r="I166" s="179">
        <v>14</v>
      </c>
      <c r="J166" s="30">
        <v>3132</v>
      </c>
      <c r="K166" s="30">
        <v>1431</v>
      </c>
      <c r="L166" s="179">
        <v>4563</v>
      </c>
      <c r="M166" s="179">
        <v>107</v>
      </c>
      <c r="R166" s="30">
        <f t="shared" si="11"/>
        <v>2.093190138532456E-2</v>
      </c>
      <c r="U166" s="30">
        <f t="shared" si="10"/>
        <v>11745.571428571429</v>
      </c>
    </row>
    <row r="167" spans="1:21" x14ac:dyDescent="0.35">
      <c r="A167" s="31">
        <v>44017</v>
      </c>
      <c r="B167" s="30">
        <f t="shared" si="8"/>
        <v>846243</v>
      </c>
      <c r="C167" s="179">
        <v>4719</v>
      </c>
      <c r="D167" s="179">
        <v>101</v>
      </c>
      <c r="E167" s="179">
        <v>20</v>
      </c>
      <c r="F167" s="179">
        <v>650</v>
      </c>
      <c r="G167" s="30">
        <f t="shared" si="9"/>
        <v>19133</v>
      </c>
      <c r="H167" s="179">
        <v>694</v>
      </c>
      <c r="I167" s="179">
        <v>20</v>
      </c>
      <c r="J167" s="30">
        <v>4999</v>
      </c>
      <c r="K167" s="30">
        <v>2011</v>
      </c>
      <c r="L167" s="179">
        <v>7010</v>
      </c>
      <c r="M167" s="179">
        <v>136</v>
      </c>
      <c r="R167" s="30">
        <f t="shared" si="11"/>
        <v>2.0958662511173926E-2</v>
      </c>
      <c r="U167" s="30">
        <f t="shared" si="10"/>
        <v>11826</v>
      </c>
    </row>
    <row r="168" spans="1:21" x14ac:dyDescent="0.35">
      <c r="A168" s="31">
        <v>44018</v>
      </c>
      <c r="B168" s="30">
        <f t="shared" si="8"/>
        <v>858260</v>
      </c>
      <c r="C168" s="179">
        <v>12017</v>
      </c>
      <c r="D168" s="179">
        <v>237</v>
      </c>
      <c r="E168" s="179">
        <v>20</v>
      </c>
      <c r="F168" s="179">
        <v>1075</v>
      </c>
      <c r="G168" s="30">
        <f t="shared" si="9"/>
        <v>20208</v>
      </c>
      <c r="H168" s="179">
        <v>1145</v>
      </c>
      <c r="I168" s="179">
        <v>20</v>
      </c>
      <c r="J168" s="30">
        <v>12774</v>
      </c>
      <c r="K168" s="30">
        <v>4933</v>
      </c>
      <c r="L168" s="179">
        <v>17705</v>
      </c>
      <c r="M168" s="179">
        <v>350</v>
      </c>
      <c r="R168" s="30">
        <f t="shared" si="11"/>
        <v>2.1037584132467688E-2</v>
      </c>
      <c r="U168" s="30">
        <f t="shared" si="10"/>
        <v>11992.142857142857</v>
      </c>
    </row>
    <row r="169" spans="1:21" x14ac:dyDescent="0.35">
      <c r="A169" s="31">
        <v>44019</v>
      </c>
      <c r="B169" s="30">
        <f t="shared" si="8"/>
        <v>872556</v>
      </c>
      <c r="C169" s="179">
        <v>14296</v>
      </c>
      <c r="D169" s="179">
        <v>241</v>
      </c>
      <c r="E169" s="179">
        <v>21</v>
      </c>
      <c r="F169" s="179">
        <v>1099</v>
      </c>
      <c r="G169" s="30">
        <f t="shared" si="9"/>
        <v>21307</v>
      </c>
      <c r="H169" s="179">
        <v>1161</v>
      </c>
      <c r="I169" s="179">
        <v>23</v>
      </c>
      <c r="J169" s="30">
        <v>15098</v>
      </c>
      <c r="K169" s="30">
        <v>5350</v>
      </c>
      <c r="L169" s="179">
        <v>20442</v>
      </c>
      <c r="M169" s="179">
        <v>327</v>
      </c>
      <c r="R169" s="30">
        <f t="shared" si="11"/>
        <v>1.9890760127446519E-2</v>
      </c>
      <c r="U169" s="30">
        <f t="shared" si="10"/>
        <v>12554.285714285714</v>
      </c>
    </row>
    <row r="170" spans="1:21" x14ac:dyDescent="0.35">
      <c r="A170" s="31">
        <v>44020</v>
      </c>
      <c r="B170" s="30">
        <f t="shared" si="8"/>
        <v>886213</v>
      </c>
      <c r="C170" s="179">
        <v>13657</v>
      </c>
      <c r="D170" s="179">
        <v>216</v>
      </c>
      <c r="E170" s="179">
        <v>21</v>
      </c>
      <c r="F170" s="179">
        <v>1254</v>
      </c>
      <c r="G170" s="30">
        <f t="shared" si="9"/>
        <v>22561</v>
      </c>
      <c r="H170" s="179">
        <v>1320</v>
      </c>
      <c r="I170" s="179">
        <v>22</v>
      </c>
      <c r="J170" s="30">
        <v>14459</v>
      </c>
      <c r="K170" s="30">
        <v>5688</v>
      </c>
      <c r="L170" s="179">
        <v>20144</v>
      </c>
      <c r="M170" s="179">
        <v>302</v>
      </c>
      <c r="R170" s="30">
        <f t="shared" si="11"/>
        <v>1.8602102005287252E-2</v>
      </c>
      <c r="U170" s="30">
        <f t="shared" si="10"/>
        <v>13293.428571428571</v>
      </c>
    </row>
    <row r="171" spans="1:21" x14ac:dyDescent="0.35">
      <c r="A171" s="31">
        <v>44021</v>
      </c>
      <c r="B171" s="30">
        <f t="shared" si="8"/>
        <v>898468</v>
      </c>
      <c r="C171" s="179">
        <v>12255</v>
      </c>
      <c r="D171" s="179">
        <v>254</v>
      </c>
      <c r="E171" s="179">
        <v>19</v>
      </c>
      <c r="F171" s="179">
        <v>1186</v>
      </c>
      <c r="G171" s="30">
        <f t="shared" si="9"/>
        <v>23747</v>
      </c>
      <c r="H171" s="179">
        <v>1245</v>
      </c>
      <c r="I171" s="179">
        <v>20</v>
      </c>
      <c r="J171" s="30">
        <v>12902</v>
      </c>
      <c r="K171" s="30">
        <v>5386</v>
      </c>
      <c r="L171" s="179">
        <v>18287</v>
      </c>
      <c r="M171" s="179">
        <v>355</v>
      </c>
      <c r="R171" s="30">
        <f t="shared" si="11"/>
        <v>1.7961415454451665E-2</v>
      </c>
      <c r="U171" s="30">
        <f t="shared" si="10"/>
        <v>13847.142857142857</v>
      </c>
    </row>
    <row r="172" spans="1:21" x14ac:dyDescent="0.35">
      <c r="A172" s="31">
        <v>44022</v>
      </c>
      <c r="B172" s="30">
        <f t="shared" si="8"/>
        <v>911207</v>
      </c>
      <c r="C172" s="179">
        <v>12739</v>
      </c>
      <c r="D172" s="179">
        <v>228</v>
      </c>
      <c r="E172" s="179">
        <v>9</v>
      </c>
      <c r="F172" s="179">
        <v>1245</v>
      </c>
      <c r="G172" s="30">
        <f t="shared" si="9"/>
        <v>24992</v>
      </c>
      <c r="H172" s="179">
        <v>1296</v>
      </c>
      <c r="I172" s="179">
        <v>10</v>
      </c>
      <c r="J172" s="30">
        <v>13524</v>
      </c>
      <c r="K172" s="30">
        <v>5474</v>
      </c>
      <c r="L172" s="179">
        <v>18998</v>
      </c>
      <c r="M172" s="179">
        <v>330</v>
      </c>
      <c r="R172" s="30">
        <f t="shared" si="11"/>
        <v>1.779764626828062E-2</v>
      </c>
      <c r="U172" s="30">
        <f t="shared" si="10"/>
        <v>15307</v>
      </c>
    </row>
    <row r="173" spans="1:21" x14ac:dyDescent="0.35">
      <c r="A173" s="31">
        <v>44023</v>
      </c>
      <c r="B173" s="30">
        <f t="shared" si="8"/>
        <v>918512</v>
      </c>
      <c r="C173" s="179">
        <v>7305</v>
      </c>
      <c r="D173" s="179">
        <v>117</v>
      </c>
      <c r="E173" s="179">
        <v>19</v>
      </c>
      <c r="F173" s="179">
        <v>1137</v>
      </c>
      <c r="G173" s="30">
        <f t="shared" si="9"/>
        <v>26129</v>
      </c>
      <c r="H173" s="179">
        <v>1190</v>
      </c>
      <c r="I173" s="179">
        <v>21</v>
      </c>
      <c r="J173" s="30">
        <v>7770</v>
      </c>
      <c r="K173" s="30">
        <v>2903</v>
      </c>
      <c r="L173" s="179">
        <v>10669</v>
      </c>
      <c r="M173" s="179">
        <v>153</v>
      </c>
      <c r="R173" s="30">
        <f t="shared" si="11"/>
        <v>1.7244271776080525E-2</v>
      </c>
      <c r="U173" s="30">
        <f t="shared" si="10"/>
        <v>16179.285714285714</v>
      </c>
    </row>
    <row r="174" spans="1:21" x14ac:dyDescent="0.35">
      <c r="A174" s="31">
        <v>44024</v>
      </c>
      <c r="B174" s="30">
        <f t="shared" si="8"/>
        <v>923504</v>
      </c>
      <c r="C174" s="179">
        <v>4992</v>
      </c>
      <c r="D174" s="179">
        <v>87</v>
      </c>
      <c r="E174" s="179">
        <v>36</v>
      </c>
      <c r="F174" s="179">
        <v>929</v>
      </c>
      <c r="G174" s="30">
        <f t="shared" si="9"/>
        <v>27058</v>
      </c>
      <c r="H174" s="179">
        <v>972</v>
      </c>
      <c r="I174" s="179">
        <v>36</v>
      </c>
      <c r="J174" s="30">
        <v>5318</v>
      </c>
      <c r="K174" s="30">
        <v>2090</v>
      </c>
      <c r="L174" s="179">
        <v>7408</v>
      </c>
      <c r="M174" s="179">
        <v>107</v>
      </c>
      <c r="R174" s="30">
        <f t="shared" si="11"/>
        <v>1.6928721635152615E-2</v>
      </c>
      <c r="U174" s="30">
        <f t="shared" si="10"/>
        <v>16236.142857142857</v>
      </c>
    </row>
    <row r="175" spans="1:21" x14ac:dyDescent="0.35">
      <c r="A175" s="31">
        <v>44025</v>
      </c>
      <c r="B175" s="30">
        <f t="shared" si="8"/>
        <v>937782</v>
      </c>
      <c r="C175" s="179">
        <v>14278</v>
      </c>
      <c r="D175" s="179">
        <v>266</v>
      </c>
      <c r="E175" s="179">
        <v>4</v>
      </c>
      <c r="F175" s="179">
        <v>464</v>
      </c>
      <c r="G175" s="30">
        <f t="shared" si="9"/>
        <v>27522</v>
      </c>
      <c r="H175" s="179">
        <v>524</v>
      </c>
      <c r="I175" s="179">
        <v>4</v>
      </c>
      <c r="J175" s="30">
        <v>15112</v>
      </c>
      <c r="K175" s="30">
        <v>5946</v>
      </c>
      <c r="L175" s="179">
        <v>21055</v>
      </c>
      <c r="M175" s="179">
        <v>377</v>
      </c>
      <c r="R175" s="30">
        <f t="shared" si="11"/>
        <v>1.66747861165953E-2</v>
      </c>
      <c r="U175" s="30">
        <f t="shared" si="10"/>
        <v>16714.714285714286</v>
      </c>
    </row>
    <row r="176" spans="1:21" x14ac:dyDescent="0.35">
      <c r="A176" s="31">
        <v>44026</v>
      </c>
      <c r="B176" s="30">
        <f t="shared" si="8"/>
        <v>952548</v>
      </c>
      <c r="C176" s="179">
        <v>14766</v>
      </c>
      <c r="D176" s="179">
        <v>232</v>
      </c>
      <c r="E176" s="179">
        <v>25</v>
      </c>
      <c r="F176" s="179">
        <v>1360</v>
      </c>
      <c r="G176" s="30">
        <f t="shared" si="9"/>
        <v>28882</v>
      </c>
      <c r="H176" s="179">
        <v>1468</v>
      </c>
      <c r="I176" s="179">
        <v>26</v>
      </c>
      <c r="J176" s="30">
        <v>15676</v>
      </c>
      <c r="K176" s="30">
        <v>6421</v>
      </c>
      <c r="L176" s="179">
        <v>22098</v>
      </c>
      <c r="M176" s="179">
        <v>314</v>
      </c>
      <c r="R176" s="30">
        <f t="shared" si="11"/>
        <v>1.6332515864789017E-2</v>
      </c>
      <c r="U176" s="30">
        <f t="shared" si="10"/>
        <v>16951.285714285714</v>
      </c>
    </row>
    <row r="177" spans="1:21" x14ac:dyDescent="0.35">
      <c r="A177" s="31">
        <v>44027</v>
      </c>
      <c r="B177" s="30">
        <f t="shared" si="8"/>
        <v>967480</v>
      </c>
      <c r="C177" s="179">
        <v>14932</v>
      </c>
      <c r="D177" s="179">
        <v>298</v>
      </c>
      <c r="E177" s="179">
        <v>5</v>
      </c>
      <c r="F177" s="179">
        <v>468</v>
      </c>
      <c r="G177" s="30">
        <f t="shared" si="9"/>
        <v>29350</v>
      </c>
      <c r="H177" s="179">
        <v>532</v>
      </c>
      <c r="I177" s="179">
        <v>5</v>
      </c>
      <c r="J177" s="30">
        <v>15948</v>
      </c>
      <c r="K177" s="30">
        <v>6422</v>
      </c>
      <c r="L177" s="179">
        <v>22369</v>
      </c>
      <c r="M177" s="179">
        <v>381</v>
      </c>
      <c r="R177" s="30">
        <f t="shared" si="11"/>
        <v>1.6685417424969391E-2</v>
      </c>
      <c r="U177" s="30">
        <f t="shared" si="10"/>
        <v>17269.142857142859</v>
      </c>
    </row>
    <row r="178" spans="1:21" x14ac:dyDescent="0.35">
      <c r="A178" s="31">
        <v>44028</v>
      </c>
      <c r="B178" s="30">
        <f t="shared" si="8"/>
        <v>980353</v>
      </c>
      <c r="C178" s="179">
        <v>12873</v>
      </c>
      <c r="D178" s="179">
        <v>245</v>
      </c>
      <c r="E178" s="179">
        <v>33</v>
      </c>
      <c r="F178" s="179">
        <v>1456</v>
      </c>
      <c r="G178" s="30">
        <f t="shared" si="9"/>
        <v>30806</v>
      </c>
      <c r="H178" s="179">
        <v>1528</v>
      </c>
      <c r="I178" s="179">
        <v>34</v>
      </c>
      <c r="J178" s="30">
        <v>13658</v>
      </c>
      <c r="K178" s="30">
        <v>5685</v>
      </c>
      <c r="L178" s="179">
        <v>19340</v>
      </c>
      <c r="M178" s="179">
        <v>324</v>
      </c>
      <c r="R178" s="30">
        <f t="shared" si="11"/>
        <v>1.6287099075752234E-2</v>
      </c>
      <c r="U178" s="30">
        <f t="shared" si="10"/>
        <v>17419.571428571428</v>
      </c>
    </row>
    <row r="179" spans="1:21" x14ac:dyDescent="0.35">
      <c r="A179" s="31">
        <v>44029</v>
      </c>
      <c r="B179" s="30">
        <f t="shared" si="8"/>
        <v>993088</v>
      </c>
      <c r="C179" s="179">
        <v>12735</v>
      </c>
      <c r="D179" s="179">
        <v>227</v>
      </c>
      <c r="E179" s="179">
        <v>5</v>
      </c>
      <c r="F179" s="179">
        <v>427</v>
      </c>
      <c r="G179" s="30">
        <f t="shared" si="9"/>
        <v>31233</v>
      </c>
      <c r="H179" s="179">
        <v>479</v>
      </c>
      <c r="I179" s="179">
        <v>5</v>
      </c>
      <c r="J179" s="30">
        <v>13526</v>
      </c>
      <c r="K179" s="30">
        <v>5609</v>
      </c>
      <c r="L179" s="179">
        <v>19132</v>
      </c>
      <c r="M179" s="179">
        <v>302</v>
      </c>
      <c r="R179" s="30">
        <f t="shared" si="11"/>
        <v>1.6039845663589222E-2</v>
      </c>
      <c r="U179" s="30">
        <f t="shared" si="10"/>
        <v>17438.714285714286</v>
      </c>
    </row>
    <row r="180" spans="1:21" x14ac:dyDescent="0.35">
      <c r="A180" s="31">
        <v>44030</v>
      </c>
      <c r="B180" s="30">
        <f t="shared" si="8"/>
        <v>1000949</v>
      </c>
      <c r="C180" s="179">
        <v>7861</v>
      </c>
      <c r="D180" s="179">
        <v>128</v>
      </c>
      <c r="E180" s="179">
        <v>24</v>
      </c>
      <c r="F180" s="179">
        <v>1124</v>
      </c>
      <c r="G180" s="30">
        <f t="shared" si="9"/>
        <v>32357</v>
      </c>
      <c r="H180" s="179">
        <v>1200</v>
      </c>
      <c r="I180" s="179">
        <v>24</v>
      </c>
      <c r="J180" s="30">
        <v>8338</v>
      </c>
      <c r="K180" s="30">
        <v>3026</v>
      </c>
      <c r="L180" s="179">
        <v>11364</v>
      </c>
      <c r="M180" s="179">
        <v>169</v>
      </c>
      <c r="R180" s="30">
        <f t="shared" si="11"/>
        <v>1.6079370509750255E-2</v>
      </c>
      <c r="U180" s="30">
        <f t="shared" si="10"/>
        <v>17538</v>
      </c>
    </row>
    <row r="181" spans="1:21" x14ac:dyDescent="0.35">
      <c r="A181" s="31">
        <v>44031</v>
      </c>
      <c r="B181" s="30">
        <f t="shared" si="8"/>
        <v>1006408</v>
      </c>
      <c r="C181" s="179">
        <v>5459</v>
      </c>
      <c r="D181" s="179">
        <v>74</v>
      </c>
      <c r="E181" s="179">
        <v>18</v>
      </c>
      <c r="F181" s="179">
        <v>890</v>
      </c>
      <c r="G181" s="30">
        <f t="shared" si="9"/>
        <v>33247</v>
      </c>
      <c r="H181" s="179">
        <v>926</v>
      </c>
      <c r="I181" s="179">
        <v>19</v>
      </c>
      <c r="J181" s="30">
        <v>5759</v>
      </c>
      <c r="K181" s="30">
        <v>2200</v>
      </c>
      <c r="L181" s="179">
        <v>7960</v>
      </c>
      <c r="M181" s="179">
        <v>111</v>
      </c>
      <c r="R181" s="30">
        <f t="shared" si="11"/>
        <v>1.6039831979110915E-2</v>
      </c>
      <c r="U181" s="30">
        <f t="shared" si="10"/>
        <v>17616.857142857141</v>
      </c>
    </row>
    <row r="182" spans="1:21" x14ac:dyDescent="0.35">
      <c r="A182" s="31">
        <v>44032</v>
      </c>
      <c r="B182" s="30">
        <f t="shared" si="8"/>
        <v>1019108</v>
      </c>
      <c r="C182" s="179">
        <v>12700</v>
      </c>
      <c r="D182" s="179">
        <v>279</v>
      </c>
      <c r="E182" s="179">
        <v>34</v>
      </c>
      <c r="F182" s="179">
        <v>1340</v>
      </c>
      <c r="G182" s="30">
        <f t="shared" si="9"/>
        <v>34587</v>
      </c>
      <c r="H182" s="179">
        <v>1444</v>
      </c>
      <c r="I182" s="179">
        <v>35</v>
      </c>
      <c r="J182" s="30">
        <v>13440</v>
      </c>
      <c r="K182" s="30">
        <v>5162</v>
      </c>
      <c r="L182" s="179">
        <v>18602</v>
      </c>
      <c r="M182" s="179">
        <v>357</v>
      </c>
      <c r="R182" s="30">
        <f t="shared" si="11"/>
        <v>1.6199892441980723E-2</v>
      </c>
      <c r="U182" s="30">
        <f t="shared" si="10"/>
        <v>17266.428571428572</v>
      </c>
    </row>
    <row r="183" spans="1:21" x14ac:dyDescent="0.35">
      <c r="A183" s="31">
        <v>44033</v>
      </c>
      <c r="B183" s="30">
        <f t="shared" si="8"/>
        <v>1032557</v>
      </c>
      <c r="C183" s="179">
        <v>13449</v>
      </c>
      <c r="D183" s="179">
        <v>255</v>
      </c>
      <c r="E183" s="179">
        <v>36</v>
      </c>
      <c r="F183" s="179">
        <v>1436</v>
      </c>
      <c r="G183" s="30">
        <f t="shared" si="9"/>
        <v>36023</v>
      </c>
      <c r="H183" s="179">
        <v>1540</v>
      </c>
      <c r="I183" s="179">
        <v>37</v>
      </c>
      <c r="J183" s="30">
        <v>14366</v>
      </c>
      <c r="K183" s="30">
        <v>5640</v>
      </c>
      <c r="L183" s="179">
        <v>20000</v>
      </c>
      <c r="M183" s="179">
        <v>338</v>
      </c>
      <c r="R183" s="30">
        <f t="shared" si="11"/>
        <v>1.6688137277189791E-2</v>
      </c>
      <c r="U183" s="30">
        <f t="shared" si="10"/>
        <v>16966.714285714286</v>
      </c>
    </row>
    <row r="184" spans="1:21" x14ac:dyDescent="0.35">
      <c r="A184" s="31">
        <v>44034</v>
      </c>
      <c r="B184" s="30">
        <f t="shared" si="8"/>
        <v>1045151</v>
      </c>
      <c r="C184" s="179">
        <v>12594</v>
      </c>
      <c r="D184" s="179">
        <v>258</v>
      </c>
      <c r="E184" s="179">
        <v>51</v>
      </c>
      <c r="F184" s="179">
        <v>1652</v>
      </c>
      <c r="G184" s="30">
        <f t="shared" si="9"/>
        <v>37675</v>
      </c>
      <c r="H184" s="179">
        <v>1749</v>
      </c>
      <c r="I184" s="179">
        <v>51</v>
      </c>
      <c r="J184" s="30">
        <v>13345</v>
      </c>
      <c r="K184" s="30">
        <v>5445</v>
      </c>
      <c r="L184" s="179">
        <v>18786</v>
      </c>
      <c r="M184" s="179">
        <v>328</v>
      </c>
      <c r="R184" s="30">
        <f t="shared" si="11"/>
        <v>1.6747117655229894E-2</v>
      </c>
      <c r="U184" s="30">
        <f t="shared" si="10"/>
        <v>16454.857142857141</v>
      </c>
    </row>
    <row r="185" spans="1:21" x14ac:dyDescent="0.35">
      <c r="A185" s="31">
        <v>44035</v>
      </c>
      <c r="B185" s="30">
        <f t="shared" si="8"/>
        <v>1058490</v>
      </c>
      <c r="C185" s="179">
        <v>13339</v>
      </c>
      <c r="D185" s="179">
        <v>258</v>
      </c>
      <c r="E185" s="179">
        <v>28</v>
      </c>
      <c r="F185" s="179">
        <v>1588</v>
      </c>
      <c r="G185" s="30">
        <f t="shared" si="9"/>
        <v>39263</v>
      </c>
      <c r="H185" s="179">
        <v>1666</v>
      </c>
      <c r="I185" s="179">
        <v>28</v>
      </c>
      <c r="J185" s="30">
        <v>14105</v>
      </c>
      <c r="K185" s="30">
        <v>6816</v>
      </c>
      <c r="L185" s="179">
        <v>20916</v>
      </c>
      <c r="M185" s="179">
        <v>348</v>
      </c>
      <c r="R185" s="30">
        <f t="shared" si="11"/>
        <v>1.6726618705035973E-2</v>
      </c>
      <c r="U185" s="30">
        <f t="shared" si="10"/>
        <v>16680</v>
      </c>
    </row>
    <row r="186" spans="1:21" x14ac:dyDescent="0.35">
      <c r="A186" s="31">
        <v>44036</v>
      </c>
      <c r="B186" s="30">
        <f t="shared" si="8"/>
        <v>1070771</v>
      </c>
      <c r="C186" s="179">
        <v>12281</v>
      </c>
      <c r="D186" s="179">
        <v>257</v>
      </c>
      <c r="E186" s="179">
        <v>32</v>
      </c>
      <c r="F186" s="179">
        <v>1521</v>
      </c>
      <c r="G186" s="30">
        <f t="shared" si="9"/>
        <v>40784</v>
      </c>
      <c r="H186" s="179">
        <v>1622</v>
      </c>
      <c r="I186" s="179">
        <v>33</v>
      </c>
      <c r="J186" s="30">
        <v>13006</v>
      </c>
      <c r="K186" s="30">
        <v>5410</v>
      </c>
      <c r="L186" s="179">
        <v>18415</v>
      </c>
      <c r="M186" s="179">
        <v>332</v>
      </c>
      <c r="R186" s="30">
        <f t="shared" si="11"/>
        <v>1.7088493058607584E-2</v>
      </c>
      <c r="U186" s="30">
        <f t="shared" si="10"/>
        <v>16577.571428571428</v>
      </c>
    </row>
    <row r="187" spans="1:21" x14ac:dyDescent="0.35">
      <c r="A187" s="31">
        <v>44037</v>
      </c>
      <c r="B187" s="30">
        <f t="shared" si="8"/>
        <v>1078731</v>
      </c>
      <c r="C187" s="179">
        <v>7960</v>
      </c>
      <c r="D187" s="179">
        <v>160</v>
      </c>
      <c r="E187" s="179">
        <v>49</v>
      </c>
      <c r="F187" s="179">
        <v>1305</v>
      </c>
      <c r="G187" s="30">
        <f t="shared" si="9"/>
        <v>42089</v>
      </c>
      <c r="H187" s="179">
        <v>1382</v>
      </c>
      <c r="I187" s="179">
        <v>49</v>
      </c>
      <c r="J187" s="30">
        <v>8437</v>
      </c>
      <c r="K187" s="30">
        <v>3480</v>
      </c>
      <c r="L187" s="179">
        <v>11916</v>
      </c>
      <c r="M187" s="179">
        <v>200</v>
      </c>
      <c r="R187" s="30">
        <f t="shared" si="11"/>
        <v>1.7273467987478024E-2</v>
      </c>
      <c r="U187" s="30">
        <f t="shared" si="10"/>
        <v>16656.428571428572</v>
      </c>
    </row>
    <row r="188" spans="1:21" x14ac:dyDescent="0.35">
      <c r="A188" s="31">
        <v>44038</v>
      </c>
      <c r="B188" s="30">
        <f t="shared" si="8"/>
        <v>1083796</v>
      </c>
      <c r="C188" s="179">
        <v>5065</v>
      </c>
      <c r="D188" s="179">
        <v>100</v>
      </c>
      <c r="E188" s="179">
        <v>29</v>
      </c>
      <c r="F188" s="179">
        <v>1064</v>
      </c>
      <c r="G188" s="30">
        <f t="shared" si="9"/>
        <v>43153</v>
      </c>
      <c r="H188" s="179">
        <v>1133</v>
      </c>
      <c r="I188" s="179">
        <v>30</v>
      </c>
      <c r="J188" s="30">
        <v>5350</v>
      </c>
      <c r="K188" s="30">
        <v>2315</v>
      </c>
      <c r="L188" s="179">
        <v>7665</v>
      </c>
      <c r="M188" s="179">
        <v>126</v>
      </c>
      <c r="R188" s="30">
        <f t="shared" si="11"/>
        <v>1.7446259673258812E-2</v>
      </c>
      <c r="U188" s="30">
        <f t="shared" si="10"/>
        <v>16614.285714285714</v>
      </c>
    </row>
    <row r="189" spans="1:21" x14ac:dyDescent="0.35">
      <c r="A189" s="31">
        <v>44039</v>
      </c>
      <c r="B189" s="30">
        <f t="shared" si="8"/>
        <v>1098753</v>
      </c>
      <c r="C189" s="179">
        <v>14957</v>
      </c>
      <c r="D189" s="179">
        <v>361</v>
      </c>
      <c r="E189" s="179">
        <v>38</v>
      </c>
      <c r="F189" s="179">
        <v>1448</v>
      </c>
      <c r="G189" s="30">
        <f t="shared" si="9"/>
        <v>44601</v>
      </c>
      <c r="H189" s="179">
        <v>1558</v>
      </c>
      <c r="I189" s="179">
        <v>38</v>
      </c>
      <c r="J189" s="30">
        <v>15930</v>
      </c>
      <c r="K189" s="30">
        <v>6775</v>
      </c>
      <c r="L189" s="179">
        <v>22705</v>
      </c>
      <c r="M189" s="179">
        <v>434</v>
      </c>
      <c r="R189" s="30">
        <f t="shared" si="11"/>
        <v>1.7491258523458716E-2</v>
      </c>
      <c r="U189" s="30">
        <f t="shared" si="10"/>
        <v>17200.428571428572</v>
      </c>
    </row>
    <row r="190" spans="1:21" x14ac:dyDescent="0.35">
      <c r="A190" s="31">
        <v>44040</v>
      </c>
      <c r="B190" s="30">
        <f t="shared" si="8"/>
        <v>1115858</v>
      </c>
      <c r="C190" s="179">
        <v>17105</v>
      </c>
      <c r="D190" s="179">
        <v>320</v>
      </c>
      <c r="E190" s="179">
        <v>41</v>
      </c>
      <c r="F190" s="179">
        <v>1530</v>
      </c>
      <c r="G190" s="30">
        <f t="shared" si="9"/>
        <v>46131</v>
      </c>
      <c r="H190" s="179">
        <v>1661</v>
      </c>
      <c r="I190" s="179">
        <v>41</v>
      </c>
      <c r="J190" s="30">
        <v>18252</v>
      </c>
      <c r="K190" s="30">
        <v>8497</v>
      </c>
      <c r="L190" s="179">
        <v>26745</v>
      </c>
      <c r="M190" s="179">
        <v>398</v>
      </c>
      <c r="R190" s="30">
        <f t="shared" si="11"/>
        <v>1.7035265989240884E-2</v>
      </c>
      <c r="U190" s="30">
        <f t="shared" si="10"/>
        <v>18164</v>
      </c>
    </row>
    <row r="191" spans="1:21" x14ac:dyDescent="0.35">
      <c r="A191" s="31">
        <v>44041</v>
      </c>
      <c r="B191" s="30">
        <f t="shared" si="8"/>
        <v>1131085</v>
      </c>
      <c r="C191" s="179">
        <v>15227</v>
      </c>
      <c r="D191" s="179">
        <v>319</v>
      </c>
      <c r="E191" s="179">
        <v>22</v>
      </c>
      <c r="F191" s="179">
        <v>1647</v>
      </c>
      <c r="G191" s="30">
        <f t="shared" si="9"/>
        <v>47778</v>
      </c>
      <c r="H191" s="179">
        <v>1750</v>
      </c>
      <c r="I191" s="179">
        <v>24</v>
      </c>
      <c r="J191" s="30">
        <v>16145</v>
      </c>
      <c r="K191" s="30">
        <v>7306</v>
      </c>
      <c r="L191" s="179">
        <v>23449</v>
      </c>
      <c r="M191" s="179">
        <v>388</v>
      </c>
      <c r="R191" s="30">
        <f t="shared" si="11"/>
        <v>1.6887816646562123E-2</v>
      </c>
      <c r="U191" s="30">
        <f t="shared" si="10"/>
        <v>18830.142857142859</v>
      </c>
    </row>
    <row r="192" spans="1:21" x14ac:dyDescent="0.35">
      <c r="A192" s="31">
        <v>44042</v>
      </c>
      <c r="B192" s="30">
        <f t="shared" si="8"/>
        <v>1146461</v>
      </c>
      <c r="C192" s="179">
        <v>15376</v>
      </c>
      <c r="D192" s="179">
        <v>336</v>
      </c>
      <c r="E192" s="179">
        <v>41</v>
      </c>
      <c r="F192" s="179">
        <v>1529</v>
      </c>
      <c r="G192" s="30">
        <f t="shared" si="9"/>
        <v>49307</v>
      </c>
      <c r="H192" s="179">
        <v>1647</v>
      </c>
      <c r="I192" s="179">
        <v>42</v>
      </c>
      <c r="J192" s="30">
        <v>16197</v>
      </c>
      <c r="K192" s="30">
        <v>7657</v>
      </c>
      <c r="L192" s="179">
        <v>23852</v>
      </c>
      <c r="M192" s="179">
        <v>421</v>
      </c>
      <c r="R192" s="30">
        <f t="shared" si="11"/>
        <v>1.7061604339985305E-2</v>
      </c>
      <c r="U192" s="30">
        <f t="shared" si="10"/>
        <v>19249.571428571428</v>
      </c>
    </row>
    <row r="193" spans="1:21" x14ac:dyDescent="0.35">
      <c r="A193" s="31">
        <v>44043</v>
      </c>
      <c r="B193" s="30">
        <f t="shared" si="8"/>
        <v>1160710</v>
      </c>
      <c r="C193" s="179">
        <v>14249</v>
      </c>
      <c r="D193" s="179">
        <v>319</v>
      </c>
      <c r="E193" s="179">
        <v>6</v>
      </c>
      <c r="F193" s="179">
        <v>475</v>
      </c>
      <c r="G193" s="30">
        <f t="shared" si="9"/>
        <v>49782</v>
      </c>
      <c r="H193" s="179">
        <v>571</v>
      </c>
      <c r="I193" s="179">
        <v>7</v>
      </c>
      <c r="J193" s="30">
        <v>15198</v>
      </c>
      <c r="K193" s="30">
        <v>7022</v>
      </c>
      <c r="L193" s="179">
        <v>22216</v>
      </c>
      <c r="M193" s="179">
        <v>394</v>
      </c>
      <c r="R193" s="30">
        <f t="shared" si="11"/>
        <v>1.7041025492969944E-2</v>
      </c>
      <c r="U193" s="30">
        <f t="shared" si="10"/>
        <v>19792.571428571428</v>
      </c>
    </row>
    <row r="194" spans="1:21" x14ac:dyDescent="0.35">
      <c r="A194" s="31">
        <v>44044</v>
      </c>
      <c r="B194" s="30">
        <f t="shared" si="8"/>
        <v>1168319</v>
      </c>
      <c r="C194" s="179">
        <v>7609</v>
      </c>
      <c r="D194" s="179">
        <v>148</v>
      </c>
      <c r="E194" s="179">
        <v>11</v>
      </c>
      <c r="F194" s="179">
        <v>417</v>
      </c>
      <c r="G194" s="30">
        <f t="shared" si="9"/>
        <v>50199</v>
      </c>
      <c r="H194" s="179">
        <v>463</v>
      </c>
      <c r="I194" s="179">
        <v>11</v>
      </c>
      <c r="J194" s="30">
        <v>8118</v>
      </c>
      <c r="K194" s="30">
        <v>3311</v>
      </c>
      <c r="L194" s="179">
        <v>11427</v>
      </c>
      <c r="M194" s="179">
        <v>191</v>
      </c>
      <c r="R194" s="30">
        <f t="shared" si="11"/>
        <v>1.7036194670394543E-2</v>
      </c>
      <c r="U194" s="30">
        <f t="shared" si="10"/>
        <v>19722.714285714286</v>
      </c>
    </row>
    <row r="195" spans="1:21" x14ac:dyDescent="0.35">
      <c r="A195" s="31">
        <v>44045</v>
      </c>
      <c r="B195" s="30">
        <f t="shared" si="8"/>
        <v>1173891</v>
      </c>
      <c r="C195" s="179">
        <v>5572</v>
      </c>
      <c r="D195" s="179">
        <v>107</v>
      </c>
      <c r="E195" s="179">
        <v>27</v>
      </c>
      <c r="F195" s="179">
        <v>1332</v>
      </c>
      <c r="G195" s="30">
        <f t="shared" si="9"/>
        <v>51531</v>
      </c>
      <c r="H195" s="179">
        <v>1391</v>
      </c>
      <c r="I195" s="179">
        <v>27</v>
      </c>
      <c r="J195" s="30">
        <v>5881</v>
      </c>
      <c r="K195" s="30">
        <v>2549</v>
      </c>
      <c r="L195" s="179">
        <v>8428</v>
      </c>
      <c r="M195" s="179">
        <v>133</v>
      </c>
      <c r="R195" s="30">
        <f t="shared" si="11"/>
        <v>1.6992983821008199E-2</v>
      </c>
      <c r="U195" s="30">
        <f t="shared" si="10"/>
        <v>19831.714285714286</v>
      </c>
    </row>
    <row r="196" spans="1:21" x14ac:dyDescent="0.35">
      <c r="A196" s="31">
        <v>44046</v>
      </c>
      <c r="B196" s="30">
        <f t="shared" ref="B196:B259" si="12">C196+B195</f>
        <v>1191854</v>
      </c>
      <c r="C196" s="179">
        <v>17963</v>
      </c>
      <c r="D196" s="179">
        <v>358</v>
      </c>
      <c r="E196" s="179">
        <v>18</v>
      </c>
      <c r="F196" s="179">
        <v>1788</v>
      </c>
      <c r="G196" s="30">
        <f t="shared" ref="G196:G259" si="13">F196+G195</f>
        <v>53319</v>
      </c>
      <c r="H196" s="179">
        <v>1912</v>
      </c>
      <c r="I196" s="179">
        <v>19</v>
      </c>
      <c r="J196" s="30">
        <v>19143</v>
      </c>
      <c r="K196" s="30">
        <v>8535</v>
      </c>
      <c r="L196" s="179">
        <v>27675</v>
      </c>
      <c r="M196" s="179">
        <v>424</v>
      </c>
      <c r="R196" s="30">
        <f t="shared" si="11"/>
        <v>1.6336096583954601E-2</v>
      </c>
      <c r="U196" s="30">
        <f t="shared" si="10"/>
        <v>20541.714285714286</v>
      </c>
    </row>
    <row r="197" spans="1:21" x14ac:dyDescent="0.35">
      <c r="A197" s="31">
        <v>44047</v>
      </c>
      <c r="B197" s="30">
        <f t="shared" si="12"/>
        <v>1207930</v>
      </c>
      <c r="C197" s="179">
        <v>16076</v>
      </c>
      <c r="D197" s="179">
        <v>307</v>
      </c>
      <c r="E197" s="179">
        <v>20</v>
      </c>
      <c r="F197" s="179">
        <v>1697</v>
      </c>
      <c r="G197" s="30">
        <f t="shared" si="13"/>
        <v>55016</v>
      </c>
      <c r="H197" s="179">
        <v>1828</v>
      </c>
      <c r="I197" s="179">
        <v>20</v>
      </c>
      <c r="J197" s="30">
        <v>17086</v>
      </c>
      <c r="K197" s="30">
        <v>8518</v>
      </c>
      <c r="L197" s="179">
        <v>25599</v>
      </c>
      <c r="M197" s="179">
        <v>395</v>
      </c>
      <c r="R197" s="30">
        <f t="shared" si="11"/>
        <v>1.6446307642695904E-2</v>
      </c>
      <c r="U197" s="30">
        <f t="shared" si="10"/>
        <v>20378</v>
      </c>
    </row>
    <row r="198" spans="1:21" x14ac:dyDescent="0.35">
      <c r="A198" s="31">
        <v>44048</v>
      </c>
      <c r="B198" s="30">
        <f t="shared" si="12"/>
        <v>1224833</v>
      </c>
      <c r="C198" s="179">
        <v>16903</v>
      </c>
      <c r="D198" s="179">
        <v>333</v>
      </c>
      <c r="E198" s="179">
        <v>37</v>
      </c>
      <c r="F198" s="179">
        <v>1908</v>
      </c>
      <c r="G198" s="30">
        <f t="shared" si="13"/>
        <v>56924</v>
      </c>
      <c r="H198" s="179">
        <v>2029</v>
      </c>
      <c r="I198" s="179">
        <v>37</v>
      </c>
      <c r="J198" s="30">
        <v>17976</v>
      </c>
      <c r="K198" s="30">
        <v>8365</v>
      </c>
      <c r="L198" s="179">
        <v>26337</v>
      </c>
      <c r="M198" s="179">
        <v>413</v>
      </c>
      <c r="R198" s="30">
        <f t="shared" si="11"/>
        <v>1.629172564486649E-2</v>
      </c>
      <c r="U198" s="30">
        <f t="shared" si="10"/>
        <v>20790.571428571428</v>
      </c>
    </row>
    <row r="199" spans="1:21" x14ac:dyDescent="0.35">
      <c r="A199" s="31">
        <v>44049</v>
      </c>
      <c r="B199" s="30">
        <f t="shared" si="12"/>
        <v>1240347</v>
      </c>
      <c r="C199" s="179">
        <v>15514</v>
      </c>
      <c r="D199" s="179">
        <v>354</v>
      </c>
      <c r="E199" s="179">
        <v>26</v>
      </c>
      <c r="F199" s="179">
        <v>1784</v>
      </c>
      <c r="G199" s="30">
        <f t="shared" si="13"/>
        <v>58708</v>
      </c>
      <c r="H199" s="179">
        <v>1898</v>
      </c>
      <c r="I199" s="179">
        <v>26</v>
      </c>
      <c r="J199" s="30">
        <v>16512</v>
      </c>
      <c r="K199" s="30">
        <v>7814</v>
      </c>
      <c r="L199" s="179">
        <v>24321</v>
      </c>
      <c r="M199" s="179">
        <v>445</v>
      </c>
      <c r="R199" s="30">
        <f t="shared" si="11"/>
        <v>1.6403772525222085E-2</v>
      </c>
      <c r="U199" s="30">
        <f t="shared" si="10"/>
        <v>20857.571428571428</v>
      </c>
    </row>
    <row r="200" spans="1:21" x14ac:dyDescent="0.35">
      <c r="A200" s="31">
        <v>44050</v>
      </c>
      <c r="B200" s="30">
        <f t="shared" si="12"/>
        <v>1255894</v>
      </c>
      <c r="C200" s="179">
        <v>15547</v>
      </c>
      <c r="D200" s="179">
        <v>299</v>
      </c>
      <c r="E200" s="179">
        <v>17</v>
      </c>
      <c r="F200" s="179">
        <v>1872</v>
      </c>
      <c r="G200" s="30">
        <f t="shared" si="13"/>
        <v>60580</v>
      </c>
      <c r="H200" s="179">
        <v>2002</v>
      </c>
      <c r="I200" s="179">
        <v>20</v>
      </c>
      <c r="J200" s="30">
        <v>16547</v>
      </c>
      <c r="K200" s="30">
        <v>7059</v>
      </c>
      <c r="L200" s="179">
        <v>23601</v>
      </c>
      <c r="M200" s="179">
        <v>362</v>
      </c>
      <c r="R200" s="30">
        <f t="shared" si="11"/>
        <v>1.6032512823296333E-2</v>
      </c>
      <c r="U200" s="30">
        <f t="shared" si="10"/>
        <v>21055.428571428572</v>
      </c>
    </row>
    <row r="201" spans="1:21" x14ac:dyDescent="0.35">
      <c r="A201" s="31">
        <v>44051</v>
      </c>
      <c r="B201" s="30">
        <f t="shared" si="12"/>
        <v>1265030</v>
      </c>
      <c r="C201" s="179">
        <v>9136</v>
      </c>
      <c r="D201" s="179">
        <v>169</v>
      </c>
      <c r="E201" s="179">
        <v>19</v>
      </c>
      <c r="F201" s="179">
        <v>1502</v>
      </c>
      <c r="G201" s="30">
        <f t="shared" si="13"/>
        <v>62082</v>
      </c>
      <c r="H201" s="179">
        <v>1594</v>
      </c>
      <c r="I201" s="179">
        <v>19</v>
      </c>
      <c r="J201" s="30">
        <v>9709</v>
      </c>
      <c r="K201" s="30">
        <v>3815</v>
      </c>
      <c r="L201" s="179">
        <v>13523</v>
      </c>
      <c r="M201" s="179">
        <v>220</v>
      </c>
      <c r="R201" s="30">
        <f t="shared" si="11"/>
        <v>1.6001712557865724E-2</v>
      </c>
      <c r="U201" s="30">
        <f t="shared" ref="U201:U264" si="14">AVERAGE(L195:L201)</f>
        <v>21354.857142857141</v>
      </c>
    </row>
    <row r="202" spans="1:21" x14ac:dyDescent="0.35">
      <c r="A202" s="31">
        <v>44052</v>
      </c>
      <c r="B202" s="30">
        <f t="shared" si="12"/>
        <v>1271148</v>
      </c>
      <c r="C202" s="179">
        <v>6118</v>
      </c>
      <c r="D202" s="179">
        <v>85</v>
      </c>
      <c r="E202" s="179">
        <v>14</v>
      </c>
      <c r="F202" s="179">
        <v>1249</v>
      </c>
      <c r="G202" s="30">
        <f t="shared" si="13"/>
        <v>63331</v>
      </c>
      <c r="H202" s="179">
        <v>1330</v>
      </c>
      <c r="I202" s="179">
        <v>14</v>
      </c>
      <c r="J202" s="30">
        <v>6481</v>
      </c>
      <c r="K202" s="30">
        <v>3000</v>
      </c>
      <c r="L202" s="179">
        <v>9481</v>
      </c>
      <c r="M202" s="179">
        <v>106</v>
      </c>
      <c r="R202" s="30">
        <f t="shared" si="11"/>
        <v>1.5710423351069838E-2</v>
      </c>
      <c r="U202" s="30">
        <f t="shared" si="14"/>
        <v>21505.285714285714</v>
      </c>
    </row>
    <row r="203" spans="1:21" x14ac:dyDescent="0.35">
      <c r="A203" s="31">
        <v>44053</v>
      </c>
      <c r="B203" s="30">
        <f t="shared" si="12"/>
        <v>1290662</v>
      </c>
      <c r="C203" s="179">
        <v>19514</v>
      </c>
      <c r="D203" s="179">
        <v>372</v>
      </c>
      <c r="E203" s="179">
        <v>32</v>
      </c>
      <c r="F203" s="179">
        <v>1865</v>
      </c>
      <c r="G203" s="30">
        <f t="shared" si="13"/>
        <v>65196</v>
      </c>
      <c r="H203" s="179">
        <v>2030</v>
      </c>
      <c r="I203" s="179">
        <v>32</v>
      </c>
      <c r="J203" s="30">
        <v>20831</v>
      </c>
      <c r="K203" s="30">
        <v>9997</v>
      </c>
      <c r="L203" s="179">
        <v>30822</v>
      </c>
      <c r="M203" s="179">
        <v>468</v>
      </c>
      <c r="R203" s="30">
        <f t="shared" ref="R203:R213" si="15">((SUM(M197:M203))/(SUM(L197:L203)))</f>
        <v>1.5675021472632153E-2</v>
      </c>
      <c r="U203" s="30">
        <f t="shared" si="14"/>
        <v>21954.857142857141</v>
      </c>
    </row>
    <row r="204" spans="1:21" x14ac:dyDescent="0.35">
      <c r="A204" s="31">
        <v>44054</v>
      </c>
      <c r="B204" s="30">
        <f t="shared" si="12"/>
        <v>1308591</v>
      </c>
      <c r="C204" s="179">
        <v>17929</v>
      </c>
      <c r="D204" s="179">
        <v>284</v>
      </c>
      <c r="E204" s="179">
        <v>10</v>
      </c>
      <c r="F204" s="179">
        <v>729</v>
      </c>
      <c r="G204" s="30">
        <f t="shared" si="13"/>
        <v>65925</v>
      </c>
      <c r="H204" s="179">
        <v>854</v>
      </c>
      <c r="I204" s="179">
        <v>10</v>
      </c>
      <c r="J204" s="30">
        <v>19077</v>
      </c>
      <c r="K204" s="30">
        <v>10078</v>
      </c>
      <c r="L204" s="179">
        <v>29151</v>
      </c>
      <c r="M204" s="179">
        <v>356</v>
      </c>
      <c r="R204" s="30">
        <f t="shared" si="15"/>
        <v>1.5072884072349843E-2</v>
      </c>
      <c r="U204" s="30">
        <f t="shared" si="14"/>
        <v>22462.285714285714</v>
      </c>
    </row>
    <row r="205" spans="1:21" x14ac:dyDescent="0.35">
      <c r="A205" s="31">
        <v>44055</v>
      </c>
      <c r="B205" s="30">
        <f t="shared" si="12"/>
        <v>1326922</v>
      </c>
      <c r="C205" s="179">
        <v>18331</v>
      </c>
      <c r="D205" s="179">
        <v>304</v>
      </c>
      <c r="E205" s="179">
        <v>23</v>
      </c>
      <c r="F205" s="179">
        <v>1831</v>
      </c>
      <c r="G205" s="30">
        <f t="shared" si="13"/>
        <v>67756</v>
      </c>
      <c r="H205" s="179">
        <v>1970</v>
      </c>
      <c r="I205" s="179">
        <v>24</v>
      </c>
      <c r="J205" s="30">
        <v>19529</v>
      </c>
      <c r="K205" s="30">
        <v>9740</v>
      </c>
      <c r="L205" s="179">
        <v>29264</v>
      </c>
      <c r="M205" s="179">
        <v>391</v>
      </c>
      <c r="R205" s="30">
        <f t="shared" si="15"/>
        <v>1.4660065058721427E-2</v>
      </c>
      <c r="U205" s="30">
        <f t="shared" si="14"/>
        <v>22880.428571428572</v>
      </c>
    </row>
    <row r="206" spans="1:21" x14ac:dyDescent="0.35">
      <c r="A206" s="31">
        <v>44056</v>
      </c>
      <c r="B206" s="30">
        <f t="shared" si="12"/>
        <v>1344632</v>
      </c>
      <c r="C206" s="179">
        <v>17710</v>
      </c>
      <c r="D206" s="179">
        <v>349</v>
      </c>
      <c r="E206" s="179">
        <v>23</v>
      </c>
      <c r="F206" s="179">
        <v>1769</v>
      </c>
      <c r="G206" s="30">
        <f t="shared" si="13"/>
        <v>69525</v>
      </c>
      <c r="H206" s="179">
        <v>1877</v>
      </c>
      <c r="I206" s="179">
        <v>26</v>
      </c>
      <c r="J206" s="30">
        <v>18986</v>
      </c>
      <c r="K206" s="30">
        <v>9164</v>
      </c>
      <c r="L206" s="179">
        <v>28147</v>
      </c>
      <c r="M206" s="179">
        <v>444</v>
      </c>
      <c r="R206" s="30">
        <f t="shared" si="15"/>
        <v>1.431193555665319E-2</v>
      </c>
      <c r="U206" s="30">
        <f t="shared" si="14"/>
        <v>23427</v>
      </c>
    </row>
    <row r="207" spans="1:21" x14ac:dyDescent="0.35">
      <c r="A207" s="31">
        <v>44057</v>
      </c>
      <c r="B207" s="30">
        <f t="shared" si="12"/>
        <v>1362733</v>
      </c>
      <c r="C207" s="179">
        <v>18101</v>
      </c>
      <c r="D207" s="179">
        <v>342</v>
      </c>
      <c r="E207" s="179">
        <v>27</v>
      </c>
      <c r="F207" s="179">
        <v>1763</v>
      </c>
      <c r="G207" s="30">
        <f t="shared" si="13"/>
        <v>71288</v>
      </c>
      <c r="H207" s="179">
        <v>1914</v>
      </c>
      <c r="I207" s="179">
        <v>29</v>
      </c>
      <c r="J207" s="30">
        <v>19379</v>
      </c>
      <c r="K207" s="30">
        <v>8577</v>
      </c>
      <c r="L207" s="179">
        <v>27954</v>
      </c>
      <c r="M207" s="179">
        <v>416</v>
      </c>
      <c r="R207" s="30">
        <f t="shared" si="15"/>
        <v>1.4262632022905751E-2</v>
      </c>
      <c r="U207" s="30">
        <f t="shared" si="14"/>
        <v>24048.857142857141</v>
      </c>
    </row>
    <row r="208" spans="1:21" x14ac:dyDescent="0.35">
      <c r="A208" s="31">
        <v>44058</v>
      </c>
      <c r="B208" s="30">
        <f t="shared" si="12"/>
        <v>1372586</v>
      </c>
      <c r="C208" s="179">
        <v>9853</v>
      </c>
      <c r="D208" s="179">
        <v>151</v>
      </c>
      <c r="E208" s="179">
        <v>5</v>
      </c>
      <c r="F208" s="179">
        <v>457</v>
      </c>
      <c r="G208" s="30">
        <f t="shared" si="13"/>
        <v>71745</v>
      </c>
      <c r="H208" s="179">
        <v>523</v>
      </c>
      <c r="I208" s="179">
        <v>5</v>
      </c>
      <c r="J208" s="30">
        <v>10481</v>
      </c>
      <c r="K208" s="30">
        <v>4004</v>
      </c>
      <c r="L208" s="179">
        <v>14481</v>
      </c>
      <c r="M208" s="179">
        <v>186</v>
      </c>
      <c r="N208" s="179">
        <v>1615</v>
      </c>
      <c r="O208" s="179">
        <v>3</v>
      </c>
      <c r="P208" s="30">
        <f>L208-N208</f>
        <v>12866</v>
      </c>
      <c r="Q208" s="30">
        <f>M208-O208</f>
        <v>183</v>
      </c>
      <c r="R208" s="30">
        <f t="shared" si="15"/>
        <v>1.3981098641464856E-2</v>
      </c>
      <c r="U208" s="30">
        <f t="shared" si="14"/>
        <v>24185.714285714286</v>
      </c>
    </row>
    <row r="209" spans="1:25" x14ac:dyDescent="0.35">
      <c r="A209" s="31">
        <v>44059</v>
      </c>
      <c r="B209" s="30">
        <f t="shared" si="12"/>
        <v>1380299</v>
      </c>
      <c r="C209" s="179">
        <v>7713</v>
      </c>
      <c r="D209" s="179">
        <v>120</v>
      </c>
      <c r="E209" s="179">
        <v>20</v>
      </c>
      <c r="F209" s="179">
        <v>1495</v>
      </c>
      <c r="G209" s="30">
        <f t="shared" si="13"/>
        <v>73240</v>
      </c>
      <c r="H209" s="179">
        <v>1590</v>
      </c>
      <c r="I209" s="179">
        <v>20</v>
      </c>
      <c r="J209" s="30">
        <v>8216</v>
      </c>
      <c r="K209" s="30">
        <v>3388</v>
      </c>
      <c r="L209" s="179">
        <v>11600</v>
      </c>
      <c r="M209" s="179">
        <v>143</v>
      </c>
      <c r="N209" s="179">
        <v>1920</v>
      </c>
      <c r="O209" s="179">
        <v>7</v>
      </c>
      <c r="P209" s="30">
        <f t="shared" ref="P209:Q272" si="16">L209-N209</f>
        <v>9680</v>
      </c>
      <c r="Q209" s="30">
        <f t="shared" si="16"/>
        <v>136</v>
      </c>
      <c r="R209" s="30">
        <f t="shared" si="15"/>
        <v>1.4024116346496012E-2</v>
      </c>
      <c r="U209" s="30">
        <f t="shared" si="14"/>
        <v>24488.428571428572</v>
      </c>
    </row>
    <row r="210" spans="1:25" x14ac:dyDescent="0.35">
      <c r="A210" s="31">
        <v>44060</v>
      </c>
      <c r="B210" s="30">
        <f t="shared" si="12"/>
        <v>1405771</v>
      </c>
      <c r="C210" s="179">
        <v>25472</v>
      </c>
      <c r="D210" s="179">
        <v>369</v>
      </c>
      <c r="E210" s="179">
        <v>25</v>
      </c>
      <c r="F210" s="179">
        <v>1970</v>
      </c>
      <c r="G210" s="30">
        <f t="shared" si="13"/>
        <v>75210</v>
      </c>
      <c r="H210" s="179">
        <v>2133</v>
      </c>
      <c r="I210" s="179">
        <v>27</v>
      </c>
      <c r="J210" s="30">
        <v>27257</v>
      </c>
      <c r="K210" s="30">
        <v>13447</v>
      </c>
      <c r="L210" s="179">
        <v>40700</v>
      </c>
      <c r="M210" s="179">
        <v>475</v>
      </c>
      <c r="N210" s="179">
        <v>11712</v>
      </c>
      <c r="O210" s="179">
        <v>11</v>
      </c>
      <c r="P210" s="30">
        <f t="shared" si="16"/>
        <v>28988</v>
      </c>
      <c r="Q210" s="30">
        <f t="shared" si="16"/>
        <v>464</v>
      </c>
      <c r="R210" s="30">
        <f t="shared" si="15"/>
        <v>1.3298620495650783E-2</v>
      </c>
      <c r="U210" s="30">
        <f t="shared" si="14"/>
        <v>25899.571428571428</v>
      </c>
    </row>
    <row r="211" spans="1:25" x14ac:dyDescent="0.35">
      <c r="A211" s="31">
        <v>44061</v>
      </c>
      <c r="B211" s="30">
        <f t="shared" si="12"/>
        <v>1429524</v>
      </c>
      <c r="C211" s="179">
        <v>23753</v>
      </c>
      <c r="D211" s="179">
        <v>380</v>
      </c>
      <c r="E211" s="179">
        <v>5</v>
      </c>
      <c r="F211" s="179">
        <v>660</v>
      </c>
      <c r="G211" s="30">
        <f t="shared" si="13"/>
        <v>75870</v>
      </c>
      <c r="H211" s="179">
        <v>811</v>
      </c>
      <c r="I211" s="179">
        <v>5</v>
      </c>
      <c r="J211" s="30">
        <v>25407</v>
      </c>
      <c r="K211" s="30">
        <v>14162</v>
      </c>
      <c r="L211" s="179">
        <v>39557</v>
      </c>
      <c r="M211" s="179">
        <v>456</v>
      </c>
      <c r="N211" s="179">
        <v>12289</v>
      </c>
      <c r="O211" s="179">
        <v>4</v>
      </c>
      <c r="P211" s="30">
        <f t="shared" si="16"/>
        <v>27268</v>
      </c>
      <c r="Q211" s="30">
        <f t="shared" si="16"/>
        <v>452</v>
      </c>
      <c r="R211" s="30">
        <f t="shared" si="15"/>
        <v>1.3098386566720396E-2</v>
      </c>
      <c r="U211" s="30">
        <f t="shared" si="14"/>
        <v>27386.142857142859</v>
      </c>
    </row>
    <row r="212" spans="1:25" x14ac:dyDescent="0.35">
      <c r="A212" s="31">
        <v>44062</v>
      </c>
      <c r="B212" s="30">
        <f t="shared" si="12"/>
        <v>1452446</v>
      </c>
      <c r="C212" s="179">
        <v>22922</v>
      </c>
      <c r="D212" s="179">
        <v>336</v>
      </c>
      <c r="E212" s="179">
        <v>29</v>
      </c>
      <c r="F212" s="179">
        <v>1914</v>
      </c>
      <c r="G212" s="30">
        <f t="shared" si="13"/>
        <v>77784</v>
      </c>
      <c r="H212" s="179">
        <v>2076</v>
      </c>
      <c r="I212" s="179">
        <v>29</v>
      </c>
      <c r="J212" s="30">
        <v>24346</v>
      </c>
      <c r="K212" s="30">
        <v>14283</v>
      </c>
      <c r="L212" s="179">
        <v>38619</v>
      </c>
      <c r="M212" s="179">
        <v>407</v>
      </c>
      <c r="N212" s="179">
        <v>12397</v>
      </c>
      <c r="O212" s="179">
        <v>11</v>
      </c>
      <c r="P212" s="30">
        <f t="shared" si="16"/>
        <v>26222</v>
      </c>
      <c r="Q212" s="30">
        <f t="shared" si="16"/>
        <v>396</v>
      </c>
      <c r="R212" s="30">
        <f t="shared" si="15"/>
        <v>1.2568512568512569E-2</v>
      </c>
      <c r="U212" s="30">
        <f t="shared" si="14"/>
        <v>28722.571428571428</v>
      </c>
    </row>
    <row r="213" spans="1:25" x14ac:dyDescent="0.35">
      <c r="A213" s="31">
        <v>44063</v>
      </c>
      <c r="B213" s="30">
        <f t="shared" si="12"/>
        <v>1474264</v>
      </c>
      <c r="C213" s="179">
        <v>21818</v>
      </c>
      <c r="D213" s="179">
        <v>357</v>
      </c>
      <c r="E213" s="179">
        <v>25</v>
      </c>
      <c r="F213" s="179">
        <v>1785</v>
      </c>
      <c r="G213" s="30">
        <f t="shared" si="13"/>
        <v>79569</v>
      </c>
      <c r="H213" s="179">
        <v>1916</v>
      </c>
      <c r="I213" s="179">
        <v>26</v>
      </c>
      <c r="J213" s="30">
        <v>23389</v>
      </c>
      <c r="K213" s="30">
        <v>15404</v>
      </c>
      <c r="L213" s="179">
        <v>38778</v>
      </c>
      <c r="M213" s="179">
        <v>431</v>
      </c>
      <c r="N213" s="179">
        <v>13917</v>
      </c>
      <c r="O213" s="179">
        <v>12</v>
      </c>
      <c r="P213" s="30">
        <f t="shared" si="16"/>
        <v>24861</v>
      </c>
      <c r="Q213" s="30">
        <f t="shared" si="16"/>
        <v>419</v>
      </c>
      <c r="R213" s="30">
        <f t="shared" si="15"/>
        <v>1.1875912305315817E-2</v>
      </c>
      <c r="U213" s="30">
        <f t="shared" si="14"/>
        <v>30241.285714285714</v>
      </c>
    </row>
    <row r="214" spans="1:25" x14ac:dyDescent="0.35">
      <c r="A214" s="31">
        <v>44064</v>
      </c>
      <c r="B214" s="30">
        <f t="shared" si="12"/>
        <v>1493729</v>
      </c>
      <c r="C214" s="179">
        <v>19465</v>
      </c>
      <c r="D214" s="179">
        <v>283</v>
      </c>
      <c r="E214" s="179">
        <v>23</v>
      </c>
      <c r="F214" s="179">
        <v>1682</v>
      </c>
      <c r="G214" s="30">
        <f t="shared" si="13"/>
        <v>81251</v>
      </c>
      <c r="H214" s="179">
        <v>1919</v>
      </c>
      <c r="I214" s="179">
        <v>25</v>
      </c>
      <c r="J214" s="30">
        <v>20985</v>
      </c>
      <c r="K214" s="30">
        <v>14282</v>
      </c>
      <c r="L214" s="179">
        <v>35254</v>
      </c>
      <c r="M214" s="179">
        <v>370</v>
      </c>
      <c r="N214" s="179">
        <v>13465</v>
      </c>
      <c r="O214" s="179">
        <v>11</v>
      </c>
      <c r="P214" s="30">
        <f t="shared" si="16"/>
        <v>21789</v>
      </c>
      <c r="Q214" s="30">
        <f t="shared" si="16"/>
        <v>359</v>
      </c>
      <c r="R214" s="30">
        <f>((SUM(M208:M214))/(SUM(L208:L214)))</f>
        <v>1.1269972464370356E-2</v>
      </c>
      <c r="S214" s="30">
        <f>((SUM(O208:O214))/(SUM(N208:N214)))</f>
        <v>8.7647626829087124E-4</v>
      </c>
      <c r="T214" s="30">
        <f>((SUM(Q208:Q214))/(SUM(P208:P214)))</f>
        <v>1.5882748526444876E-2</v>
      </c>
      <c r="U214" s="30">
        <f t="shared" si="14"/>
        <v>31284.142857142859</v>
      </c>
      <c r="V214" s="30">
        <f>AVERAGE(P208:P214)</f>
        <v>21667.714285714286</v>
      </c>
      <c r="W214" s="30">
        <f>AVERAGE(N208:N214)</f>
        <v>9616.4285714285706</v>
      </c>
      <c r="X214" s="30">
        <f>AVERAGE(Q208:Q214)</f>
        <v>344.14285714285717</v>
      </c>
      <c r="Y214" s="30">
        <f>AVERAGE(O208:O214)</f>
        <v>8.4285714285714288</v>
      </c>
    </row>
    <row r="215" spans="1:25" x14ac:dyDescent="0.35">
      <c r="A215" s="31">
        <v>44065</v>
      </c>
      <c r="B215" s="30">
        <f t="shared" si="12"/>
        <v>1505929</v>
      </c>
      <c r="C215" s="179">
        <v>12200</v>
      </c>
      <c r="D215" s="179">
        <v>148</v>
      </c>
      <c r="E215" s="179">
        <v>23</v>
      </c>
      <c r="F215" s="179">
        <v>1221</v>
      </c>
      <c r="G215" s="30">
        <f t="shared" si="13"/>
        <v>82472</v>
      </c>
      <c r="H215" s="179">
        <v>1391</v>
      </c>
      <c r="I215" s="179">
        <v>23</v>
      </c>
      <c r="J215" s="30">
        <v>13023</v>
      </c>
      <c r="K215" s="30">
        <v>7530</v>
      </c>
      <c r="L215" s="179">
        <v>20545</v>
      </c>
      <c r="M215" s="179">
        <v>193</v>
      </c>
      <c r="N215" s="179">
        <v>8141</v>
      </c>
      <c r="O215" s="179">
        <v>11</v>
      </c>
      <c r="P215" s="30">
        <f t="shared" si="16"/>
        <v>12404</v>
      </c>
      <c r="Q215" s="30">
        <f t="shared" si="16"/>
        <v>182</v>
      </c>
      <c r="R215" s="30">
        <f t="shared" ref="R215:R278" si="17">((SUM(M209:M215))/(SUM(L209:L215)))</f>
        <v>1.0997409499095768E-2</v>
      </c>
      <c r="S215" s="30">
        <f t="shared" ref="S215:S278" si="18">((SUM(O209:O215))/(SUM(N209:N215)))</f>
        <v>9.0735499248385039E-4</v>
      </c>
      <c r="T215" s="30">
        <f t="shared" ref="T215:T278" si="19">((SUM(Q209:Q215))/(SUM(P209:P215)))</f>
        <v>1.5924662063857366E-2</v>
      </c>
      <c r="U215" s="30">
        <f t="shared" si="14"/>
        <v>32150.428571428572</v>
      </c>
      <c r="V215" s="30">
        <f t="shared" ref="V215:V278" si="20">AVERAGE(P209:P215)</f>
        <v>21601.714285714286</v>
      </c>
      <c r="W215" s="30">
        <f t="shared" ref="W215:W278" si="21">AVERAGE(N209:N215)</f>
        <v>10548.714285714286</v>
      </c>
      <c r="X215" s="30">
        <f t="shared" ref="X215:X278" si="22">AVERAGE(Q209:Q215)</f>
        <v>344</v>
      </c>
      <c r="Y215" s="30">
        <f t="shared" ref="Y215:Y278" si="23">AVERAGE(O209:O215)</f>
        <v>9.5714285714285712</v>
      </c>
    </row>
    <row r="216" spans="1:25" x14ac:dyDescent="0.35">
      <c r="A216" s="31">
        <v>44066</v>
      </c>
      <c r="B216" s="30">
        <f t="shared" si="12"/>
        <v>1515455</v>
      </c>
      <c r="C216" s="179">
        <v>9526</v>
      </c>
      <c r="D216" s="179">
        <v>92</v>
      </c>
      <c r="E216" s="179">
        <v>21</v>
      </c>
      <c r="F216" s="179">
        <v>1082</v>
      </c>
      <c r="G216" s="30">
        <f t="shared" si="13"/>
        <v>83554</v>
      </c>
      <c r="H216" s="179">
        <v>1244</v>
      </c>
      <c r="I216" s="179">
        <v>22</v>
      </c>
      <c r="J216" s="30">
        <v>10212</v>
      </c>
      <c r="K216" s="30">
        <v>7429</v>
      </c>
      <c r="L216" s="179">
        <v>17633</v>
      </c>
      <c r="M216" s="179">
        <v>116</v>
      </c>
      <c r="N216" s="179">
        <v>8531</v>
      </c>
      <c r="O216" s="179">
        <v>5</v>
      </c>
      <c r="P216" s="30">
        <f t="shared" si="16"/>
        <v>9102</v>
      </c>
      <c r="Q216" s="30">
        <f t="shared" si="16"/>
        <v>111</v>
      </c>
      <c r="R216" s="30">
        <f t="shared" si="17"/>
        <v>1.059345871234086E-2</v>
      </c>
      <c r="S216" s="30">
        <f t="shared" si="18"/>
        <v>8.0793516631034654E-4</v>
      </c>
      <c r="T216" s="30">
        <f t="shared" si="19"/>
        <v>1.5819801638408328E-2</v>
      </c>
      <c r="U216" s="30">
        <f t="shared" si="14"/>
        <v>33012.285714285717</v>
      </c>
      <c r="V216" s="30">
        <f t="shared" si="20"/>
        <v>21519.142857142859</v>
      </c>
      <c r="W216" s="30">
        <f t="shared" si="21"/>
        <v>11493.142857142857</v>
      </c>
      <c r="X216" s="30">
        <f t="shared" si="22"/>
        <v>340.42857142857144</v>
      </c>
      <c r="Y216" s="30">
        <f t="shared" si="23"/>
        <v>9.2857142857142865</v>
      </c>
    </row>
    <row r="217" spans="1:25" x14ac:dyDescent="0.35">
      <c r="A217" s="31">
        <v>44067</v>
      </c>
      <c r="B217" s="30">
        <f t="shared" si="12"/>
        <v>1540277</v>
      </c>
      <c r="C217" s="179">
        <v>24822</v>
      </c>
      <c r="D217" s="179">
        <v>394</v>
      </c>
      <c r="E217" s="179">
        <v>23</v>
      </c>
      <c r="F217" s="179">
        <v>1696</v>
      </c>
      <c r="G217" s="30">
        <f t="shared" si="13"/>
        <v>85250</v>
      </c>
      <c r="H217" s="179">
        <v>1952</v>
      </c>
      <c r="I217" s="179">
        <v>24</v>
      </c>
      <c r="J217" s="30">
        <v>26649</v>
      </c>
      <c r="K217" s="30">
        <v>26562</v>
      </c>
      <c r="L217" s="179">
        <v>53183</v>
      </c>
      <c r="M217" s="179">
        <v>491</v>
      </c>
      <c r="N217" s="179">
        <v>22537</v>
      </c>
      <c r="O217" s="179">
        <v>20</v>
      </c>
      <c r="P217" s="30">
        <f t="shared" si="16"/>
        <v>30646</v>
      </c>
      <c r="Q217" s="30">
        <f t="shared" si="16"/>
        <v>471</v>
      </c>
      <c r="R217" s="30">
        <f t="shared" si="17"/>
        <v>1.011622989789341E-2</v>
      </c>
      <c r="S217" s="30">
        <f t="shared" si="18"/>
        <v>8.1071902012555194E-4</v>
      </c>
      <c r="T217" s="30">
        <f t="shared" si="19"/>
        <v>1.5693536101699369E-2</v>
      </c>
      <c r="U217" s="30">
        <f t="shared" si="14"/>
        <v>34795.571428571428</v>
      </c>
      <c r="V217" s="30">
        <f t="shared" si="20"/>
        <v>21756</v>
      </c>
      <c r="W217" s="30">
        <f t="shared" si="21"/>
        <v>13039.571428571429</v>
      </c>
      <c r="X217" s="30">
        <f t="shared" si="22"/>
        <v>341.42857142857144</v>
      </c>
      <c r="Y217" s="30">
        <f t="shared" si="23"/>
        <v>10.571428571428571</v>
      </c>
    </row>
    <row r="218" spans="1:25" x14ac:dyDescent="0.35">
      <c r="A218" s="31">
        <v>44068</v>
      </c>
      <c r="B218" s="30">
        <f t="shared" si="12"/>
        <v>1563726</v>
      </c>
      <c r="C218" s="179">
        <v>23449</v>
      </c>
      <c r="D218" s="179">
        <v>378</v>
      </c>
      <c r="E218" s="179">
        <v>33</v>
      </c>
      <c r="F218" s="179">
        <v>1428</v>
      </c>
      <c r="G218" s="30">
        <f t="shared" si="13"/>
        <v>86678</v>
      </c>
      <c r="H218" s="179">
        <v>1680</v>
      </c>
      <c r="I218" s="179">
        <v>34</v>
      </c>
      <c r="J218" s="30">
        <v>25161</v>
      </c>
      <c r="K218" s="30">
        <v>27216</v>
      </c>
      <c r="L218" s="179">
        <v>52358</v>
      </c>
      <c r="M218" s="179">
        <v>472</v>
      </c>
      <c r="N218" s="179">
        <v>22508</v>
      </c>
      <c r="O218" s="179">
        <v>16</v>
      </c>
      <c r="P218" s="30">
        <f t="shared" si="16"/>
        <v>29850</v>
      </c>
      <c r="Q218" s="30">
        <f t="shared" si="16"/>
        <v>456</v>
      </c>
      <c r="R218" s="30">
        <f t="shared" si="17"/>
        <v>9.673518742442563E-3</v>
      </c>
      <c r="S218" s="30">
        <f t="shared" si="18"/>
        <v>8.473240324741862E-4</v>
      </c>
      <c r="T218" s="30">
        <f t="shared" si="19"/>
        <v>1.5457726926404691E-2</v>
      </c>
      <c r="U218" s="30">
        <f t="shared" si="14"/>
        <v>36624.285714285717</v>
      </c>
      <c r="V218" s="30">
        <f t="shared" si="20"/>
        <v>22124.857142857141</v>
      </c>
      <c r="W218" s="30">
        <f t="shared" si="21"/>
        <v>14499.428571428571</v>
      </c>
      <c r="X218" s="30">
        <f t="shared" si="22"/>
        <v>342</v>
      </c>
      <c r="Y218" s="30">
        <f t="shared" si="23"/>
        <v>12.285714285714286</v>
      </c>
    </row>
    <row r="219" spans="1:25" x14ac:dyDescent="0.35">
      <c r="A219" s="31">
        <v>44069</v>
      </c>
      <c r="B219" s="30">
        <f t="shared" si="12"/>
        <v>1587262</v>
      </c>
      <c r="C219" s="179">
        <v>23536</v>
      </c>
      <c r="D219" s="179">
        <v>380</v>
      </c>
      <c r="E219" s="179">
        <v>36</v>
      </c>
      <c r="F219" s="179">
        <v>1443</v>
      </c>
      <c r="G219" s="30">
        <f t="shared" si="13"/>
        <v>88121</v>
      </c>
      <c r="H219" s="179">
        <v>1700</v>
      </c>
      <c r="I219" s="179">
        <v>36</v>
      </c>
      <c r="J219" s="30">
        <v>25390</v>
      </c>
      <c r="K219" s="30">
        <v>24145</v>
      </c>
      <c r="L219" s="179">
        <v>49522</v>
      </c>
      <c r="M219" s="179">
        <v>472</v>
      </c>
      <c r="N219" s="179">
        <v>21807</v>
      </c>
      <c r="O219" s="179">
        <v>12</v>
      </c>
      <c r="P219" s="30">
        <f t="shared" si="16"/>
        <v>27715</v>
      </c>
      <c r="Q219" s="30">
        <f t="shared" si="16"/>
        <v>460</v>
      </c>
      <c r="R219" s="30">
        <f t="shared" si="17"/>
        <v>9.5220991271097351E-3</v>
      </c>
      <c r="S219" s="30">
        <f t="shared" si="18"/>
        <v>7.8444809117631149E-4</v>
      </c>
      <c r="T219" s="30">
        <f t="shared" si="19"/>
        <v>1.5719429291346641E-2</v>
      </c>
      <c r="U219" s="30">
        <f t="shared" si="14"/>
        <v>38181.857142857145</v>
      </c>
      <c r="V219" s="30">
        <f t="shared" si="20"/>
        <v>22338.142857142859</v>
      </c>
      <c r="W219" s="30">
        <f t="shared" si="21"/>
        <v>15843.714285714286</v>
      </c>
      <c r="X219" s="30">
        <f t="shared" si="22"/>
        <v>351.14285714285717</v>
      </c>
      <c r="Y219" s="30">
        <f t="shared" si="23"/>
        <v>12.428571428571429</v>
      </c>
    </row>
    <row r="220" spans="1:25" x14ac:dyDescent="0.35">
      <c r="A220" s="31">
        <v>44070</v>
      </c>
      <c r="B220" s="30">
        <f t="shared" si="12"/>
        <v>1606362</v>
      </c>
      <c r="C220" s="179">
        <v>19100</v>
      </c>
      <c r="D220" s="179">
        <v>344</v>
      </c>
      <c r="E220" s="179">
        <v>6</v>
      </c>
      <c r="F220" s="179">
        <v>434</v>
      </c>
      <c r="G220" s="30">
        <f t="shared" si="13"/>
        <v>88555</v>
      </c>
      <c r="H220" s="179">
        <v>509</v>
      </c>
      <c r="I220" s="179">
        <v>7</v>
      </c>
      <c r="J220" s="30">
        <v>20568</v>
      </c>
      <c r="K220" s="30">
        <v>27000</v>
      </c>
      <c r="L220" s="179">
        <v>47538</v>
      </c>
      <c r="M220" s="179">
        <v>420</v>
      </c>
      <c r="N220" s="179">
        <v>25174</v>
      </c>
      <c r="O220" s="179">
        <v>15</v>
      </c>
      <c r="P220" s="30">
        <f t="shared" si="16"/>
        <v>22364</v>
      </c>
      <c r="Q220" s="30">
        <f t="shared" si="16"/>
        <v>405</v>
      </c>
      <c r="R220" s="30">
        <f t="shared" si="17"/>
        <v>9.180061804204569E-3</v>
      </c>
      <c r="S220" s="30">
        <f t="shared" si="18"/>
        <v>7.3672061098696009E-4</v>
      </c>
      <c r="T220" s="30">
        <f t="shared" si="19"/>
        <v>1.5883538051602003E-2</v>
      </c>
      <c r="U220" s="30">
        <f t="shared" si="14"/>
        <v>39433.285714285717</v>
      </c>
      <c r="V220" s="30">
        <f t="shared" si="20"/>
        <v>21981.428571428572</v>
      </c>
      <c r="W220" s="30">
        <f t="shared" si="21"/>
        <v>17451.857142857141</v>
      </c>
      <c r="X220" s="30">
        <f t="shared" si="22"/>
        <v>349.14285714285717</v>
      </c>
      <c r="Y220" s="30">
        <f t="shared" si="23"/>
        <v>12.857142857142858</v>
      </c>
    </row>
    <row r="221" spans="1:25" x14ac:dyDescent="0.35">
      <c r="A221" s="31">
        <v>44071</v>
      </c>
      <c r="B221" s="30">
        <f t="shared" si="12"/>
        <v>1628483</v>
      </c>
      <c r="C221" s="179">
        <v>22121</v>
      </c>
      <c r="D221" s="179">
        <v>363</v>
      </c>
      <c r="E221" s="179">
        <v>33</v>
      </c>
      <c r="F221" s="179">
        <v>1321</v>
      </c>
      <c r="G221" s="30">
        <f t="shared" si="13"/>
        <v>89876</v>
      </c>
      <c r="H221" s="179">
        <v>1595</v>
      </c>
      <c r="I221" s="179">
        <v>33</v>
      </c>
      <c r="J221" s="30">
        <v>23569</v>
      </c>
      <c r="K221" s="30">
        <v>24631</v>
      </c>
      <c r="L221" s="179">
        <v>48172</v>
      </c>
      <c r="M221" s="179">
        <v>460</v>
      </c>
      <c r="N221" s="179">
        <v>22967</v>
      </c>
      <c r="O221" s="179">
        <v>14</v>
      </c>
      <c r="P221" s="30">
        <f t="shared" si="16"/>
        <v>25205</v>
      </c>
      <c r="Q221" s="30">
        <f t="shared" si="16"/>
        <v>446</v>
      </c>
      <c r="R221" s="30">
        <f t="shared" si="17"/>
        <v>9.0811244813134399E-3</v>
      </c>
      <c r="S221" s="30">
        <f t="shared" si="18"/>
        <v>7.063380549120875E-4</v>
      </c>
      <c r="T221" s="30">
        <f t="shared" si="19"/>
        <v>1.6091705555484913E-2</v>
      </c>
      <c r="U221" s="30">
        <f t="shared" si="14"/>
        <v>41278.714285714283</v>
      </c>
      <c r="V221" s="30">
        <f t="shared" si="20"/>
        <v>22469.428571428572</v>
      </c>
      <c r="W221" s="30">
        <f t="shared" si="21"/>
        <v>18809.285714285714</v>
      </c>
      <c r="X221" s="30">
        <f t="shared" si="22"/>
        <v>361.57142857142856</v>
      </c>
      <c r="Y221" s="30">
        <f t="shared" si="23"/>
        <v>13.285714285714286</v>
      </c>
    </row>
    <row r="222" spans="1:25" x14ac:dyDescent="0.35">
      <c r="A222" s="31">
        <v>44072</v>
      </c>
      <c r="B222" s="30">
        <f t="shared" si="12"/>
        <v>1644399</v>
      </c>
      <c r="C222" s="179">
        <v>15916</v>
      </c>
      <c r="D222" s="179">
        <v>172</v>
      </c>
      <c r="E222" s="179">
        <v>27</v>
      </c>
      <c r="F222" s="179">
        <v>1103</v>
      </c>
      <c r="G222" s="30">
        <f t="shared" si="13"/>
        <v>90979</v>
      </c>
      <c r="H222" s="179">
        <v>1290</v>
      </c>
      <c r="I222" s="179">
        <v>27</v>
      </c>
      <c r="J222" s="30">
        <v>17020</v>
      </c>
      <c r="K222" s="30">
        <v>10879</v>
      </c>
      <c r="L222" s="179">
        <v>27878</v>
      </c>
      <c r="M222" s="179">
        <v>225</v>
      </c>
      <c r="N222" s="179">
        <v>14662</v>
      </c>
      <c r="O222" s="179">
        <v>16</v>
      </c>
      <c r="P222" s="30">
        <f t="shared" si="16"/>
        <v>13216</v>
      </c>
      <c r="Q222" s="30">
        <f t="shared" si="16"/>
        <v>209</v>
      </c>
      <c r="R222" s="30">
        <f t="shared" si="17"/>
        <v>8.9643720214388906E-3</v>
      </c>
      <c r="S222" s="30">
        <f t="shared" si="18"/>
        <v>7.0918906401516799E-4</v>
      </c>
      <c r="T222" s="30">
        <f t="shared" si="19"/>
        <v>1.6179837822110337E-2</v>
      </c>
      <c r="U222" s="30">
        <f t="shared" si="14"/>
        <v>42326.285714285717</v>
      </c>
      <c r="V222" s="30">
        <f t="shared" si="20"/>
        <v>22585.428571428572</v>
      </c>
      <c r="W222" s="30">
        <f t="shared" si="21"/>
        <v>19740.857142857141</v>
      </c>
      <c r="X222" s="30">
        <f t="shared" si="22"/>
        <v>365.42857142857144</v>
      </c>
      <c r="Y222" s="30">
        <f t="shared" si="23"/>
        <v>14</v>
      </c>
    </row>
    <row r="223" spans="1:25" x14ac:dyDescent="0.35">
      <c r="A223" s="31">
        <v>44073</v>
      </c>
      <c r="B223" s="30">
        <f t="shared" si="12"/>
        <v>1656396</v>
      </c>
      <c r="C223" s="179">
        <v>11997</v>
      </c>
      <c r="D223" s="179">
        <v>139</v>
      </c>
      <c r="E223" s="179">
        <v>21</v>
      </c>
      <c r="F223" s="179">
        <v>993</v>
      </c>
      <c r="G223" s="30">
        <f t="shared" si="13"/>
        <v>91972</v>
      </c>
      <c r="H223" s="179">
        <v>1152</v>
      </c>
      <c r="I223" s="179">
        <v>21</v>
      </c>
      <c r="J223" s="30">
        <v>12751</v>
      </c>
      <c r="K223" s="30">
        <v>11975</v>
      </c>
      <c r="L223" s="179">
        <v>24724</v>
      </c>
      <c r="M223" s="179">
        <v>168</v>
      </c>
      <c r="N223" s="179">
        <v>14964</v>
      </c>
      <c r="O223" s="179">
        <v>20</v>
      </c>
      <c r="P223" s="30">
        <f t="shared" si="16"/>
        <v>9760</v>
      </c>
      <c r="Q223" s="30">
        <f t="shared" si="16"/>
        <v>148</v>
      </c>
      <c r="R223" s="30">
        <f t="shared" si="17"/>
        <v>8.9262463947259989E-3</v>
      </c>
      <c r="S223" s="30">
        <f t="shared" si="18"/>
        <v>7.8136344463728834E-4</v>
      </c>
      <c r="T223" s="30">
        <f t="shared" si="19"/>
        <v>1.6345838897427498E-2</v>
      </c>
      <c r="U223" s="30">
        <f t="shared" si="14"/>
        <v>43339.285714285717</v>
      </c>
      <c r="V223" s="30">
        <f t="shared" si="20"/>
        <v>22679.428571428572</v>
      </c>
      <c r="W223" s="30">
        <f t="shared" si="21"/>
        <v>20659.857142857141</v>
      </c>
      <c r="X223" s="30">
        <f t="shared" si="22"/>
        <v>370.71428571428572</v>
      </c>
      <c r="Y223" s="30">
        <f t="shared" si="23"/>
        <v>16.142857142857142</v>
      </c>
    </row>
    <row r="224" spans="1:25" x14ac:dyDescent="0.35">
      <c r="A224" s="31">
        <v>44074</v>
      </c>
      <c r="B224" s="30">
        <f t="shared" si="12"/>
        <v>1680704</v>
      </c>
      <c r="C224" s="179">
        <v>24308</v>
      </c>
      <c r="D224" s="179">
        <v>439</v>
      </c>
      <c r="E224" s="179">
        <v>5</v>
      </c>
      <c r="F224" s="179">
        <v>485</v>
      </c>
      <c r="G224" s="30">
        <f t="shared" si="13"/>
        <v>92457</v>
      </c>
      <c r="H224" s="179">
        <v>629</v>
      </c>
      <c r="I224" s="179">
        <v>5</v>
      </c>
      <c r="J224" s="30">
        <v>25958</v>
      </c>
      <c r="K224" s="30">
        <v>38435</v>
      </c>
      <c r="L224" s="179">
        <v>64367</v>
      </c>
      <c r="M224" s="179">
        <v>553</v>
      </c>
      <c r="N224" s="179">
        <v>33700</v>
      </c>
      <c r="O224" s="179">
        <v>37</v>
      </c>
      <c r="P224" s="30">
        <f t="shared" si="16"/>
        <v>30667</v>
      </c>
      <c r="Q224" s="30">
        <f t="shared" si="16"/>
        <v>516</v>
      </c>
      <c r="R224" s="30">
        <f t="shared" si="17"/>
        <v>8.8059791644810679E-3</v>
      </c>
      <c r="S224" s="30">
        <f t="shared" si="18"/>
        <v>8.3449949288107736E-4</v>
      </c>
      <c r="T224" s="30">
        <f t="shared" si="19"/>
        <v>1.6627093344753964E-2</v>
      </c>
      <c r="U224" s="30">
        <f t="shared" si="14"/>
        <v>44937</v>
      </c>
      <c r="V224" s="30">
        <f t="shared" si="20"/>
        <v>22682.428571428572</v>
      </c>
      <c r="W224" s="30">
        <f t="shared" si="21"/>
        <v>22254.571428571428</v>
      </c>
      <c r="X224" s="30">
        <f t="shared" si="22"/>
        <v>377.14285714285717</v>
      </c>
      <c r="Y224" s="30">
        <f t="shared" si="23"/>
        <v>18.571428571428573</v>
      </c>
    </row>
    <row r="225" spans="1:25" x14ac:dyDescent="0.35">
      <c r="A225" s="31">
        <v>44075</v>
      </c>
      <c r="B225" s="30">
        <f t="shared" si="12"/>
        <v>1703791</v>
      </c>
      <c r="C225" s="179">
        <v>23087</v>
      </c>
      <c r="D225" s="179">
        <v>396</v>
      </c>
      <c r="E225" s="179">
        <v>24</v>
      </c>
      <c r="F225" s="179">
        <v>1282</v>
      </c>
      <c r="G225" s="30">
        <f t="shared" si="13"/>
        <v>93739</v>
      </c>
      <c r="H225" s="179">
        <v>1525</v>
      </c>
      <c r="I225" s="179">
        <v>24</v>
      </c>
      <c r="J225" s="30">
        <v>24650</v>
      </c>
      <c r="K225" s="30">
        <v>37833</v>
      </c>
      <c r="L225" s="179">
        <v>62458</v>
      </c>
      <c r="M225" s="179">
        <v>474</v>
      </c>
      <c r="N225" s="179">
        <v>31323</v>
      </c>
      <c r="O225" s="179">
        <v>23</v>
      </c>
      <c r="P225" s="30">
        <f t="shared" si="16"/>
        <v>31135</v>
      </c>
      <c r="Q225" s="30">
        <f t="shared" si="16"/>
        <v>451</v>
      </c>
      <c r="R225" s="30">
        <f t="shared" si="17"/>
        <v>8.5381893001580111E-3</v>
      </c>
      <c r="S225" s="30">
        <f t="shared" si="18"/>
        <v>8.3233594779977759E-4</v>
      </c>
      <c r="T225" s="30">
        <f t="shared" si="19"/>
        <v>1.6462370831302871E-2</v>
      </c>
      <c r="U225" s="30">
        <f t="shared" si="14"/>
        <v>46379.857142857145</v>
      </c>
      <c r="V225" s="30">
        <f t="shared" si="20"/>
        <v>22866</v>
      </c>
      <c r="W225" s="30">
        <f t="shared" si="21"/>
        <v>23513.857142857141</v>
      </c>
      <c r="X225" s="30">
        <f t="shared" si="22"/>
        <v>376.42857142857144</v>
      </c>
      <c r="Y225" s="30">
        <f t="shared" si="23"/>
        <v>19.571428571428573</v>
      </c>
    </row>
    <row r="226" spans="1:25" x14ac:dyDescent="0.35">
      <c r="A226" s="31">
        <v>44076</v>
      </c>
      <c r="B226" s="30">
        <f t="shared" si="12"/>
        <v>1723665</v>
      </c>
      <c r="C226" s="179">
        <v>19874</v>
      </c>
      <c r="D226" s="179">
        <v>384</v>
      </c>
      <c r="E226" s="179">
        <v>23</v>
      </c>
      <c r="F226" s="179">
        <v>1513</v>
      </c>
      <c r="G226" s="30">
        <f t="shared" si="13"/>
        <v>95252</v>
      </c>
      <c r="H226" s="179">
        <v>1784</v>
      </c>
      <c r="I226" s="179">
        <v>23</v>
      </c>
      <c r="J226" s="30">
        <v>21177</v>
      </c>
      <c r="K226" s="30">
        <v>35600</v>
      </c>
      <c r="L226" s="179">
        <v>56760</v>
      </c>
      <c r="M226" s="179">
        <v>470</v>
      </c>
      <c r="N226" s="179">
        <v>29179</v>
      </c>
      <c r="O226" s="179">
        <v>37</v>
      </c>
      <c r="P226" s="30">
        <f t="shared" si="16"/>
        <v>27581</v>
      </c>
      <c r="Q226" s="30">
        <f t="shared" si="16"/>
        <v>433</v>
      </c>
      <c r="R226" s="30">
        <f t="shared" si="17"/>
        <v>8.3459627535048524E-3</v>
      </c>
      <c r="S226" s="30">
        <f t="shared" si="18"/>
        <v>9.4203024963801616E-4</v>
      </c>
      <c r="T226" s="30">
        <f t="shared" si="19"/>
        <v>1.6307338302236005E-2</v>
      </c>
      <c r="U226" s="30">
        <f t="shared" si="14"/>
        <v>47413.857142857145</v>
      </c>
      <c r="V226" s="30">
        <f t="shared" si="20"/>
        <v>22846.857142857141</v>
      </c>
      <c r="W226" s="30">
        <f t="shared" si="21"/>
        <v>24567</v>
      </c>
      <c r="X226" s="30">
        <f t="shared" si="22"/>
        <v>372.57142857142856</v>
      </c>
      <c r="Y226" s="30">
        <f t="shared" si="23"/>
        <v>23.142857142857142</v>
      </c>
    </row>
    <row r="227" spans="1:25" x14ac:dyDescent="0.35">
      <c r="A227" s="31">
        <v>44077</v>
      </c>
      <c r="B227" s="30">
        <f t="shared" si="12"/>
        <v>1743679</v>
      </c>
      <c r="C227" s="179">
        <v>20014</v>
      </c>
      <c r="D227" s="179">
        <v>464</v>
      </c>
      <c r="E227" s="179">
        <v>35</v>
      </c>
      <c r="F227" s="179">
        <v>1480</v>
      </c>
      <c r="G227" s="30">
        <f t="shared" si="13"/>
        <v>96732</v>
      </c>
      <c r="H227" s="179">
        <v>1729</v>
      </c>
      <c r="I227" s="179">
        <v>37</v>
      </c>
      <c r="J227" s="30">
        <v>21342</v>
      </c>
      <c r="K227" s="30">
        <v>41252</v>
      </c>
      <c r="L227" s="179">
        <v>62560</v>
      </c>
      <c r="M227" s="179">
        <v>554</v>
      </c>
      <c r="N227" s="179">
        <v>34007</v>
      </c>
      <c r="O227" s="179">
        <v>24</v>
      </c>
      <c r="P227" s="30">
        <f t="shared" si="16"/>
        <v>28553</v>
      </c>
      <c r="Q227" s="30">
        <f t="shared" si="16"/>
        <v>530</v>
      </c>
      <c r="R227" s="30">
        <f t="shared" si="17"/>
        <v>8.3708300784909439E-3</v>
      </c>
      <c r="S227" s="30">
        <f t="shared" si="18"/>
        <v>9.4578599794250065E-4</v>
      </c>
      <c r="T227" s="30">
        <f t="shared" si="19"/>
        <v>1.6452259552002503E-2</v>
      </c>
      <c r="U227" s="30">
        <f t="shared" si="14"/>
        <v>49559.857142857145</v>
      </c>
      <c r="V227" s="30">
        <f t="shared" si="20"/>
        <v>23731</v>
      </c>
      <c r="W227" s="30">
        <f t="shared" si="21"/>
        <v>25828.857142857141</v>
      </c>
      <c r="X227" s="30">
        <f t="shared" si="22"/>
        <v>390.42857142857144</v>
      </c>
      <c r="Y227" s="30">
        <f t="shared" si="23"/>
        <v>24.428571428571427</v>
      </c>
    </row>
    <row r="228" spans="1:25" x14ac:dyDescent="0.35">
      <c r="A228" s="31">
        <v>44078</v>
      </c>
      <c r="B228" s="30">
        <f t="shared" si="12"/>
        <v>1760615</v>
      </c>
      <c r="C228" s="179">
        <v>16936</v>
      </c>
      <c r="D228" s="179">
        <v>346</v>
      </c>
      <c r="E228" s="179">
        <v>24</v>
      </c>
      <c r="F228" s="179">
        <v>1542</v>
      </c>
      <c r="G228" s="30">
        <f t="shared" si="13"/>
        <v>98274</v>
      </c>
      <c r="H228" s="179">
        <v>1795</v>
      </c>
      <c r="I228" s="179">
        <v>25</v>
      </c>
      <c r="J228" s="30">
        <v>18003</v>
      </c>
      <c r="K228" s="30">
        <v>33532</v>
      </c>
      <c r="L228" s="179">
        <v>51497</v>
      </c>
      <c r="M228" s="179">
        <v>456</v>
      </c>
      <c r="N228" s="179">
        <v>28121</v>
      </c>
      <c r="O228" s="179">
        <v>18</v>
      </c>
      <c r="P228" s="30">
        <f t="shared" si="16"/>
        <v>23376</v>
      </c>
      <c r="Q228" s="30">
        <f t="shared" si="16"/>
        <v>438</v>
      </c>
      <c r="R228" s="30">
        <f t="shared" si="17"/>
        <v>8.2799419833030682E-3</v>
      </c>
      <c r="S228" s="30">
        <f t="shared" si="18"/>
        <v>9.4108283680010326E-4</v>
      </c>
      <c r="T228" s="30">
        <f t="shared" si="19"/>
        <v>1.6586725749902609E-2</v>
      </c>
      <c r="U228" s="30">
        <f t="shared" si="14"/>
        <v>50034.857142857145</v>
      </c>
      <c r="V228" s="30">
        <f t="shared" si="20"/>
        <v>23469.714285714286</v>
      </c>
      <c r="W228" s="30">
        <f t="shared" si="21"/>
        <v>26565.142857142859</v>
      </c>
      <c r="X228" s="30">
        <f t="shared" si="22"/>
        <v>389.28571428571428</v>
      </c>
      <c r="Y228" s="30">
        <f t="shared" si="23"/>
        <v>25</v>
      </c>
    </row>
    <row r="229" spans="1:25" x14ac:dyDescent="0.35">
      <c r="A229" s="31">
        <v>44079</v>
      </c>
      <c r="B229" s="30">
        <f t="shared" si="12"/>
        <v>1769662</v>
      </c>
      <c r="C229" s="179">
        <v>9047</v>
      </c>
      <c r="D229" s="179">
        <v>198</v>
      </c>
      <c r="E229" s="179">
        <v>24</v>
      </c>
      <c r="F229" s="179">
        <v>1201</v>
      </c>
      <c r="G229" s="30">
        <f t="shared" si="13"/>
        <v>99475</v>
      </c>
      <c r="H229" s="179">
        <v>1411</v>
      </c>
      <c r="I229" s="179">
        <v>24</v>
      </c>
      <c r="J229" s="30">
        <v>9548</v>
      </c>
      <c r="K229" s="30">
        <v>14610</v>
      </c>
      <c r="L229" s="179">
        <v>24146</v>
      </c>
      <c r="M229" s="179">
        <v>253</v>
      </c>
      <c r="N229" s="179">
        <v>12038</v>
      </c>
      <c r="O229" s="179">
        <v>11</v>
      </c>
      <c r="P229" s="30">
        <f t="shared" si="16"/>
        <v>12108</v>
      </c>
      <c r="Q229" s="30">
        <f t="shared" si="16"/>
        <v>242</v>
      </c>
      <c r="R229" s="30">
        <f t="shared" si="17"/>
        <v>8.4499238121623493E-3</v>
      </c>
      <c r="S229" s="30">
        <f t="shared" si="18"/>
        <v>9.2727947112342633E-4</v>
      </c>
      <c r="T229" s="30">
        <f t="shared" si="19"/>
        <v>1.6901581076112268E-2</v>
      </c>
      <c r="U229" s="30">
        <f t="shared" si="14"/>
        <v>49501.714285714283</v>
      </c>
      <c r="V229" s="30">
        <f t="shared" si="20"/>
        <v>23311.428571428572</v>
      </c>
      <c r="W229" s="30">
        <f t="shared" si="21"/>
        <v>26190.285714285714</v>
      </c>
      <c r="X229" s="30">
        <f t="shared" si="22"/>
        <v>394</v>
      </c>
      <c r="Y229" s="30">
        <f t="shared" si="23"/>
        <v>24.285714285714285</v>
      </c>
    </row>
    <row r="230" spans="1:25" x14ac:dyDescent="0.35">
      <c r="A230" s="31">
        <v>44080</v>
      </c>
      <c r="B230" s="30">
        <f t="shared" si="12"/>
        <v>1776474</v>
      </c>
      <c r="C230" s="179">
        <v>6812</v>
      </c>
      <c r="D230" s="179">
        <v>113</v>
      </c>
      <c r="E230" s="179">
        <v>28</v>
      </c>
      <c r="F230" s="179">
        <v>1040</v>
      </c>
      <c r="G230" s="30">
        <f t="shared" si="13"/>
        <v>100515</v>
      </c>
      <c r="H230" s="179">
        <v>1220</v>
      </c>
      <c r="I230" s="179">
        <v>28</v>
      </c>
      <c r="J230" s="30">
        <v>7195</v>
      </c>
      <c r="K230" s="30">
        <v>15667</v>
      </c>
      <c r="L230" s="179">
        <v>22855</v>
      </c>
      <c r="M230" s="179">
        <v>139</v>
      </c>
      <c r="N230" s="179">
        <v>13557</v>
      </c>
      <c r="O230" s="179">
        <v>8</v>
      </c>
      <c r="P230" s="30">
        <f t="shared" si="16"/>
        <v>9298</v>
      </c>
      <c r="Q230" s="30">
        <f t="shared" si="16"/>
        <v>131</v>
      </c>
      <c r="R230" s="30">
        <f t="shared" si="17"/>
        <v>8.4116027309418737E-3</v>
      </c>
      <c r="S230" s="30">
        <f t="shared" si="18"/>
        <v>8.6848976226466953E-4</v>
      </c>
      <c r="T230" s="30">
        <f t="shared" si="19"/>
        <v>1.6845093966248358E-2</v>
      </c>
      <c r="U230" s="30">
        <f t="shared" si="14"/>
        <v>49234.714285714283</v>
      </c>
      <c r="V230" s="30">
        <f t="shared" si="20"/>
        <v>23245.428571428572</v>
      </c>
      <c r="W230" s="30">
        <f t="shared" si="21"/>
        <v>25989.285714285714</v>
      </c>
      <c r="X230" s="30">
        <f t="shared" si="22"/>
        <v>391.57142857142856</v>
      </c>
      <c r="Y230" s="30">
        <f t="shared" si="23"/>
        <v>22.571428571428573</v>
      </c>
    </row>
    <row r="231" spans="1:25" x14ac:dyDescent="0.35">
      <c r="A231" s="31">
        <v>44081</v>
      </c>
      <c r="B231" s="30">
        <f t="shared" si="12"/>
        <v>1784347</v>
      </c>
      <c r="C231" s="179">
        <v>7873</v>
      </c>
      <c r="D231" s="179">
        <v>161</v>
      </c>
      <c r="E231" s="179">
        <v>33</v>
      </c>
      <c r="F231" s="179">
        <v>1103</v>
      </c>
      <c r="G231" s="30">
        <f t="shared" si="13"/>
        <v>101618</v>
      </c>
      <c r="H231" s="179">
        <v>1321</v>
      </c>
      <c r="I231" s="179">
        <v>34</v>
      </c>
      <c r="J231" s="30">
        <v>8312</v>
      </c>
      <c r="K231" s="30">
        <v>28420</v>
      </c>
      <c r="L231" s="179">
        <v>36714</v>
      </c>
      <c r="M231" s="179">
        <v>200</v>
      </c>
      <c r="N231" s="179">
        <v>25366</v>
      </c>
      <c r="O231" s="179">
        <v>26</v>
      </c>
      <c r="P231" s="30">
        <f t="shared" si="16"/>
        <v>11348</v>
      </c>
      <c r="Q231" s="30">
        <f t="shared" si="16"/>
        <v>174</v>
      </c>
      <c r="R231" s="30">
        <f t="shared" si="17"/>
        <v>8.0317991103820308E-3</v>
      </c>
      <c r="S231" s="30">
        <f t="shared" si="18"/>
        <v>8.4681809540817208E-4</v>
      </c>
      <c r="T231" s="30">
        <f t="shared" si="19"/>
        <v>1.6729544836435399E-2</v>
      </c>
      <c r="U231" s="30">
        <f t="shared" si="14"/>
        <v>45284.285714285717</v>
      </c>
      <c r="V231" s="30">
        <f t="shared" si="20"/>
        <v>20485.571428571428</v>
      </c>
      <c r="W231" s="30">
        <f t="shared" si="21"/>
        <v>24798.714285714286</v>
      </c>
      <c r="X231" s="30">
        <f t="shared" si="22"/>
        <v>342.71428571428572</v>
      </c>
      <c r="Y231" s="30">
        <f t="shared" si="23"/>
        <v>21</v>
      </c>
    </row>
    <row r="232" spans="1:25" x14ac:dyDescent="0.35">
      <c r="A232" s="31">
        <v>44082</v>
      </c>
      <c r="B232" s="30">
        <f t="shared" si="12"/>
        <v>1805282</v>
      </c>
      <c r="C232" s="179">
        <v>20935</v>
      </c>
      <c r="D232" s="179">
        <v>546</v>
      </c>
      <c r="E232" s="179">
        <v>15</v>
      </c>
      <c r="F232" s="179">
        <v>628</v>
      </c>
      <c r="G232" s="30">
        <f t="shared" si="13"/>
        <v>102246</v>
      </c>
      <c r="H232" s="179">
        <v>816</v>
      </c>
      <c r="I232" s="179">
        <v>16</v>
      </c>
      <c r="J232" s="30">
        <v>22319</v>
      </c>
      <c r="K232" s="30">
        <v>54564</v>
      </c>
      <c r="L232" s="179">
        <v>76849</v>
      </c>
      <c r="M232" s="179">
        <v>660</v>
      </c>
      <c r="N232" s="179">
        <v>41268</v>
      </c>
      <c r="O232" s="179">
        <v>61</v>
      </c>
      <c r="P232" s="30">
        <f t="shared" si="16"/>
        <v>35581</v>
      </c>
      <c r="Q232" s="30">
        <f t="shared" si="16"/>
        <v>599</v>
      </c>
      <c r="R232" s="30">
        <f t="shared" si="17"/>
        <v>8.2442867877156514E-3</v>
      </c>
      <c r="S232" s="30">
        <f t="shared" si="18"/>
        <v>1.0079766367361172E-3</v>
      </c>
      <c r="T232" s="30">
        <f t="shared" si="19"/>
        <v>1.7227501775508133E-2</v>
      </c>
      <c r="U232" s="30">
        <f t="shared" si="14"/>
        <v>47340.142857142855</v>
      </c>
      <c r="V232" s="30">
        <f t="shared" si="20"/>
        <v>21120.714285714286</v>
      </c>
      <c r="W232" s="30">
        <f t="shared" si="21"/>
        <v>26219.428571428572</v>
      </c>
      <c r="X232" s="30">
        <f t="shared" si="22"/>
        <v>363.85714285714283</v>
      </c>
      <c r="Y232" s="30">
        <f t="shared" si="23"/>
        <v>26.428571428571427</v>
      </c>
    </row>
    <row r="233" spans="1:25" x14ac:dyDescent="0.35">
      <c r="A233" s="31">
        <v>44083</v>
      </c>
      <c r="B233" s="30">
        <f t="shared" si="12"/>
        <v>1823881</v>
      </c>
      <c r="C233" s="179">
        <v>18599</v>
      </c>
      <c r="D233" s="179">
        <v>475</v>
      </c>
      <c r="E233" s="179">
        <v>36</v>
      </c>
      <c r="F233" s="179">
        <v>1479</v>
      </c>
      <c r="G233" s="30">
        <f t="shared" si="13"/>
        <v>103725</v>
      </c>
      <c r="H233" s="179">
        <v>1784</v>
      </c>
      <c r="I233" s="179">
        <v>37</v>
      </c>
      <c r="J233" s="30">
        <v>19897</v>
      </c>
      <c r="K233" s="30">
        <v>47999</v>
      </c>
      <c r="L233" s="179">
        <v>67877</v>
      </c>
      <c r="M233" s="179">
        <v>593</v>
      </c>
      <c r="N233" s="179">
        <v>34054</v>
      </c>
      <c r="O233" s="179">
        <v>45</v>
      </c>
      <c r="P233" s="30">
        <f t="shared" si="16"/>
        <v>33823</v>
      </c>
      <c r="Q233" s="30">
        <f t="shared" si="16"/>
        <v>548</v>
      </c>
      <c r="R233" s="30">
        <f t="shared" si="17"/>
        <v>8.3358150996502168E-3</v>
      </c>
      <c r="S233" s="30">
        <f t="shared" si="18"/>
        <v>1.0243563273906512E-3</v>
      </c>
      <c r="T233" s="30">
        <f t="shared" si="19"/>
        <v>1.7275954493240833E-2</v>
      </c>
      <c r="U233" s="30">
        <f t="shared" si="14"/>
        <v>48928.285714285717</v>
      </c>
      <c r="V233" s="30">
        <f t="shared" si="20"/>
        <v>22012.428571428572</v>
      </c>
      <c r="W233" s="30">
        <f t="shared" si="21"/>
        <v>26915.857142857141</v>
      </c>
      <c r="X233" s="30">
        <f t="shared" si="22"/>
        <v>380.28571428571428</v>
      </c>
      <c r="Y233" s="30">
        <f t="shared" si="23"/>
        <v>27.571428571428573</v>
      </c>
    </row>
    <row r="234" spans="1:25" x14ac:dyDescent="0.35">
      <c r="A234" s="31">
        <v>44084</v>
      </c>
      <c r="B234" s="30">
        <f t="shared" si="12"/>
        <v>1839601</v>
      </c>
      <c r="C234" s="179">
        <v>15720</v>
      </c>
      <c r="D234" s="179">
        <v>412</v>
      </c>
      <c r="E234" s="179">
        <v>29</v>
      </c>
      <c r="F234" s="179">
        <v>1384</v>
      </c>
      <c r="G234" s="30">
        <f t="shared" si="13"/>
        <v>105109</v>
      </c>
      <c r="H234" s="179">
        <v>1627</v>
      </c>
      <c r="I234" s="179">
        <v>29</v>
      </c>
      <c r="J234" s="30">
        <v>16705</v>
      </c>
      <c r="K234" s="30">
        <v>47929</v>
      </c>
      <c r="L234" s="179">
        <v>64604</v>
      </c>
      <c r="M234" s="179">
        <v>516</v>
      </c>
      <c r="N234" s="179">
        <v>35993</v>
      </c>
      <c r="O234" s="179">
        <v>26</v>
      </c>
      <c r="P234" s="30">
        <f t="shared" si="16"/>
        <v>28611</v>
      </c>
      <c r="Q234" s="30">
        <f t="shared" si="16"/>
        <v>490</v>
      </c>
      <c r="R234" s="30">
        <f t="shared" si="17"/>
        <v>8.176071422351992E-3</v>
      </c>
      <c r="S234" s="30">
        <f t="shared" si="18"/>
        <v>1.024175801089303E-3</v>
      </c>
      <c r="T234" s="30">
        <f t="shared" si="19"/>
        <v>1.7009958156281424E-2</v>
      </c>
      <c r="U234" s="30">
        <f t="shared" si="14"/>
        <v>49220.285714285717</v>
      </c>
      <c r="V234" s="30">
        <f t="shared" si="20"/>
        <v>22020.714285714286</v>
      </c>
      <c r="W234" s="30">
        <f t="shared" si="21"/>
        <v>27199.571428571428</v>
      </c>
      <c r="X234" s="30">
        <f t="shared" si="22"/>
        <v>374.57142857142856</v>
      </c>
      <c r="Y234" s="30">
        <f t="shared" si="23"/>
        <v>27.857142857142858</v>
      </c>
    </row>
    <row r="235" spans="1:25" x14ac:dyDescent="0.35">
      <c r="A235" s="31">
        <v>44085</v>
      </c>
      <c r="B235" s="30">
        <f t="shared" si="12"/>
        <v>1855121</v>
      </c>
      <c r="C235" s="179">
        <v>15520</v>
      </c>
      <c r="D235" s="179">
        <v>409</v>
      </c>
      <c r="E235" s="179">
        <v>31</v>
      </c>
      <c r="F235" s="179">
        <v>1374</v>
      </c>
      <c r="G235" s="30">
        <f t="shared" si="13"/>
        <v>106483</v>
      </c>
      <c r="H235" s="179">
        <v>1668</v>
      </c>
      <c r="I235" s="179">
        <v>32</v>
      </c>
      <c r="J235" s="30">
        <v>16531</v>
      </c>
      <c r="K235" s="30">
        <v>41916</v>
      </c>
      <c r="L235" s="179">
        <v>58409</v>
      </c>
      <c r="M235" s="179">
        <v>506</v>
      </c>
      <c r="N235" s="179">
        <v>31209</v>
      </c>
      <c r="O235" s="179">
        <v>28</v>
      </c>
      <c r="P235" s="30">
        <f t="shared" si="16"/>
        <v>27200</v>
      </c>
      <c r="Q235" s="30">
        <f t="shared" si="16"/>
        <v>478</v>
      </c>
      <c r="R235" s="30">
        <f t="shared" si="17"/>
        <v>8.1575398202894268E-3</v>
      </c>
      <c r="S235" s="30">
        <f t="shared" si="18"/>
        <v>1.0595136573894617E-3</v>
      </c>
      <c r="T235" s="30">
        <f t="shared" si="19"/>
        <v>1.68514075546468E-2</v>
      </c>
      <c r="U235" s="30">
        <f t="shared" si="14"/>
        <v>50207.714285714283</v>
      </c>
      <c r="V235" s="30">
        <f t="shared" si="20"/>
        <v>22567</v>
      </c>
      <c r="W235" s="30">
        <f t="shared" si="21"/>
        <v>27640.714285714286</v>
      </c>
      <c r="X235" s="30">
        <f t="shared" si="22"/>
        <v>380.28571428571428</v>
      </c>
      <c r="Y235" s="30">
        <f t="shared" si="23"/>
        <v>29.285714285714285</v>
      </c>
    </row>
    <row r="236" spans="1:25" x14ac:dyDescent="0.35">
      <c r="A236" s="31">
        <v>44086</v>
      </c>
      <c r="B236" s="30">
        <f t="shared" si="12"/>
        <v>1864921</v>
      </c>
      <c r="C236" s="179">
        <v>9800</v>
      </c>
      <c r="D236" s="179">
        <v>189</v>
      </c>
      <c r="E236" s="179">
        <v>21</v>
      </c>
      <c r="F236" s="179">
        <v>1113</v>
      </c>
      <c r="G236" s="30">
        <f t="shared" si="13"/>
        <v>107596</v>
      </c>
      <c r="H236" s="179">
        <v>1309</v>
      </c>
      <c r="I236" s="179">
        <v>22</v>
      </c>
      <c r="J236" s="30">
        <v>10379</v>
      </c>
      <c r="K236" s="30">
        <v>12954</v>
      </c>
      <c r="L236" s="179">
        <v>23334</v>
      </c>
      <c r="M236" s="179">
        <v>238</v>
      </c>
      <c r="N236" s="179">
        <v>9288</v>
      </c>
      <c r="O236" s="179">
        <v>6</v>
      </c>
      <c r="P236" s="30">
        <f t="shared" si="16"/>
        <v>14046</v>
      </c>
      <c r="Q236" s="30">
        <f t="shared" si="16"/>
        <v>232</v>
      </c>
      <c r="R236" s="30">
        <f t="shared" si="17"/>
        <v>8.1336519869268376E-3</v>
      </c>
      <c r="S236" s="30">
        <f t="shared" si="18"/>
        <v>1.0485752483812619E-3</v>
      </c>
      <c r="T236" s="30">
        <f t="shared" si="19"/>
        <v>1.6584639821896476E-2</v>
      </c>
      <c r="U236" s="30">
        <f t="shared" si="14"/>
        <v>50091.714285714283</v>
      </c>
      <c r="V236" s="30">
        <f t="shared" si="20"/>
        <v>22843.857142857141</v>
      </c>
      <c r="W236" s="30">
        <f t="shared" si="21"/>
        <v>27247.857142857141</v>
      </c>
      <c r="X236" s="30">
        <f t="shared" si="22"/>
        <v>378.85714285714283</v>
      </c>
      <c r="Y236" s="30">
        <f t="shared" si="23"/>
        <v>28.571428571428573</v>
      </c>
    </row>
    <row r="237" spans="1:25" x14ac:dyDescent="0.35">
      <c r="A237" s="31">
        <v>44087</v>
      </c>
      <c r="B237" s="30">
        <f t="shared" si="12"/>
        <v>1873513</v>
      </c>
      <c r="C237" s="179">
        <v>8592</v>
      </c>
      <c r="D237" s="179">
        <v>161</v>
      </c>
      <c r="E237" s="179">
        <v>31</v>
      </c>
      <c r="F237" s="179">
        <v>1048</v>
      </c>
      <c r="G237" s="30">
        <f t="shared" si="13"/>
        <v>108644</v>
      </c>
      <c r="H237" s="179">
        <v>1217</v>
      </c>
      <c r="I237" s="179">
        <v>31</v>
      </c>
      <c r="J237" s="30">
        <v>9020</v>
      </c>
      <c r="K237" s="30">
        <v>15018</v>
      </c>
      <c r="L237" s="179">
        <v>24037</v>
      </c>
      <c r="M237" s="179">
        <v>198</v>
      </c>
      <c r="N237" s="179">
        <v>13051</v>
      </c>
      <c r="O237" s="179">
        <v>7</v>
      </c>
      <c r="P237" s="30">
        <f t="shared" si="16"/>
        <v>10986</v>
      </c>
      <c r="Q237" s="30">
        <f t="shared" si="16"/>
        <v>191</v>
      </c>
      <c r="R237" s="30">
        <f t="shared" si="17"/>
        <v>8.2740233753240255E-3</v>
      </c>
      <c r="S237" s="30">
        <f t="shared" si="18"/>
        <v>1.0461075861198871E-3</v>
      </c>
      <c r="T237" s="30">
        <f t="shared" si="19"/>
        <v>1.678269748445187E-2</v>
      </c>
      <c r="U237" s="30">
        <f t="shared" si="14"/>
        <v>50260.571428571428</v>
      </c>
      <c r="V237" s="30">
        <f t="shared" si="20"/>
        <v>23085</v>
      </c>
      <c r="W237" s="30">
        <f t="shared" si="21"/>
        <v>27175.571428571428</v>
      </c>
      <c r="X237" s="30">
        <f t="shared" si="22"/>
        <v>387.42857142857144</v>
      </c>
      <c r="Y237" s="30">
        <f t="shared" si="23"/>
        <v>28.428571428571427</v>
      </c>
    </row>
    <row r="238" spans="1:25" x14ac:dyDescent="0.35">
      <c r="A238" s="31">
        <v>44088</v>
      </c>
      <c r="B238" s="30">
        <f t="shared" si="12"/>
        <v>1893207</v>
      </c>
      <c r="C238" s="179">
        <v>19694</v>
      </c>
      <c r="D238" s="179">
        <v>503</v>
      </c>
      <c r="E238" s="179">
        <v>24</v>
      </c>
      <c r="F238" s="179">
        <v>1477</v>
      </c>
      <c r="G238" s="30">
        <f t="shared" si="13"/>
        <v>110121</v>
      </c>
      <c r="H238" s="179">
        <v>1804</v>
      </c>
      <c r="I238" s="179">
        <v>25</v>
      </c>
      <c r="J238" s="30">
        <v>20893</v>
      </c>
      <c r="K238" s="30">
        <v>56094</v>
      </c>
      <c r="L238" s="179">
        <v>76946</v>
      </c>
      <c r="M238" s="179">
        <v>624</v>
      </c>
      <c r="N238" s="179">
        <v>42807</v>
      </c>
      <c r="O238" s="179">
        <v>29</v>
      </c>
      <c r="P238" s="30">
        <f t="shared" si="16"/>
        <v>34139</v>
      </c>
      <c r="Q238" s="30">
        <f t="shared" si="16"/>
        <v>595</v>
      </c>
      <c r="R238" s="30">
        <f t="shared" si="17"/>
        <v>8.5064378558165153E-3</v>
      </c>
      <c r="S238" s="30">
        <f t="shared" si="18"/>
        <v>9.7269706746280153E-4</v>
      </c>
      <c r="T238" s="30">
        <f t="shared" si="19"/>
        <v>1.6991528641003114E-2</v>
      </c>
      <c r="U238" s="30">
        <f t="shared" si="14"/>
        <v>56008</v>
      </c>
      <c r="V238" s="30">
        <f t="shared" si="20"/>
        <v>26340.857142857141</v>
      </c>
      <c r="W238" s="30">
        <f t="shared" si="21"/>
        <v>29667.142857142859</v>
      </c>
      <c r="X238" s="30">
        <f t="shared" si="22"/>
        <v>447.57142857142856</v>
      </c>
      <c r="Y238" s="30">
        <f t="shared" si="23"/>
        <v>28.857142857142858</v>
      </c>
    </row>
    <row r="239" spans="1:25" x14ac:dyDescent="0.35">
      <c r="A239" s="31">
        <v>44089</v>
      </c>
      <c r="B239" s="30">
        <f t="shared" si="12"/>
        <v>1911539</v>
      </c>
      <c r="C239" s="179">
        <v>18332</v>
      </c>
      <c r="D239" s="179">
        <v>423</v>
      </c>
      <c r="E239" s="179">
        <v>26</v>
      </c>
      <c r="F239" s="179">
        <v>1516</v>
      </c>
      <c r="G239" s="30">
        <f t="shared" si="13"/>
        <v>111637</v>
      </c>
      <c r="H239" s="179">
        <v>1815</v>
      </c>
      <c r="I239" s="179">
        <v>28</v>
      </c>
      <c r="J239" s="30">
        <v>19469</v>
      </c>
      <c r="K239" s="30">
        <v>51386</v>
      </c>
      <c r="L239" s="179">
        <v>70833</v>
      </c>
      <c r="M239" s="179">
        <v>522</v>
      </c>
      <c r="N239" s="179">
        <v>37509</v>
      </c>
      <c r="O239" s="179">
        <v>15</v>
      </c>
      <c r="P239" s="30">
        <f t="shared" si="16"/>
        <v>33324</v>
      </c>
      <c r="Q239" s="30">
        <f t="shared" si="16"/>
        <v>507</v>
      </c>
      <c r="R239" s="30">
        <f t="shared" si="17"/>
        <v>8.2815252305460576E-3</v>
      </c>
      <c r="S239" s="30">
        <f t="shared" si="18"/>
        <v>7.650396496510733E-4</v>
      </c>
      <c r="T239" s="30">
        <f t="shared" si="19"/>
        <v>1.6696956552773035E-2</v>
      </c>
      <c r="U239" s="30">
        <f t="shared" si="14"/>
        <v>55148.571428571428</v>
      </c>
      <c r="V239" s="30">
        <f t="shared" si="20"/>
        <v>26018.428571428572</v>
      </c>
      <c r="W239" s="30">
        <f t="shared" si="21"/>
        <v>29130.142857142859</v>
      </c>
      <c r="X239" s="30">
        <f t="shared" si="22"/>
        <v>434.42857142857144</v>
      </c>
      <c r="Y239" s="30">
        <f t="shared" si="23"/>
        <v>22.285714285714285</v>
      </c>
    </row>
    <row r="240" spans="1:25" x14ac:dyDescent="0.35">
      <c r="A240" s="31">
        <v>44090</v>
      </c>
      <c r="B240" s="30">
        <f t="shared" si="12"/>
        <v>1928013</v>
      </c>
      <c r="C240" s="179">
        <v>16474</v>
      </c>
      <c r="D240" s="179">
        <v>412</v>
      </c>
      <c r="E240" s="179">
        <v>32</v>
      </c>
      <c r="F240" s="179">
        <v>1465</v>
      </c>
      <c r="G240" s="30">
        <f t="shared" si="13"/>
        <v>113102</v>
      </c>
      <c r="H240" s="179">
        <v>1711</v>
      </c>
      <c r="I240" s="179">
        <v>33</v>
      </c>
      <c r="J240" s="30">
        <v>17592</v>
      </c>
      <c r="K240" s="30">
        <v>47490</v>
      </c>
      <c r="L240" s="179">
        <v>65058</v>
      </c>
      <c r="M240" s="179">
        <v>522</v>
      </c>
      <c r="N240" s="179">
        <v>32662</v>
      </c>
      <c r="O240" s="179">
        <v>26</v>
      </c>
      <c r="P240" s="30">
        <f t="shared" si="16"/>
        <v>32396</v>
      </c>
      <c r="Q240" s="30">
        <f t="shared" si="16"/>
        <v>496</v>
      </c>
      <c r="R240" s="30">
        <f t="shared" si="17"/>
        <v>8.1571730150487576E-3</v>
      </c>
      <c r="S240" s="30">
        <f t="shared" si="18"/>
        <v>6.7647973770362292E-4</v>
      </c>
      <c r="T240" s="30">
        <f t="shared" si="19"/>
        <v>1.6541045478190613E-2</v>
      </c>
      <c r="U240" s="30">
        <f t="shared" si="14"/>
        <v>54745.857142857145</v>
      </c>
      <c r="V240" s="30">
        <f t="shared" si="20"/>
        <v>25814.571428571428</v>
      </c>
      <c r="W240" s="30">
        <f t="shared" si="21"/>
        <v>28931.285714285714</v>
      </c>
      <c r="X240" s="30">
        <f t="shared" si="22"/>
        <v>427</v>
      </c>
      <c r="Y240" s="30">
        <f t="shared" si="23"/>
        <v>19.571428571428573</v>
      </c>
    </row>
    <row r="241" spans="1:25" x14ac:dyDescent="0.35">
      <c r="A241" s="31">
        <v>44091</v>
      </c>
      <c r="B241" s="30">
        <f t="shared" si="12"/>
        <v>1942696</v>
      </c>
      <c r="C241" s="179">
        <v>14683</v>
      </c>
      <c r="D241" s="179">
        <v>354</v>
      </c>
      <c r="E241" s="179">
        <v>47</v>
      </c>
      <c r="F241" s="179">
        <v>1502</v>
      </c>
      <c r="G241" s="30">
        <f t="shared" si="13"/>
        <v>114604</v>
      </c>
      <c r="H241" s="179">
        <v>1805</v>
      </c>
      <c r="I241" s="179">
        <v>49</v>
      </c>
      <c r="J241" s="30">
        <v>15579</v>
      </c>
      <c r="K241" s="30">
        <v>52029</v>
      </c>
      <c r="L241" s="179">
        <v>67585</v>
      </c>
      <c r="M241" s="179">
        <v>459</v>
      </c>
      <c r="N241" s="179">
        <v>38612</v>
      </c>
      <c r="O241" s="179">
        <v>13</v>
      </c>
      <c r="P241" s="30">
        <f t="shared" si="16"/>
        <v>28973</v>
      </c>
      <c r="Q241" s="30">
        <f t="shared" si="16"/>
        <v>446</v>
      </c>
      <c r="R241" s="30">
        <f t="shared" si="17"/>
        <v>7.9466186089145064E-3</v>
      </c>
      <c r="S241" s="30">
        <f t="shared" si="18"/>
        <v>6.0447113650323198E-4</v>
      </c>
      <c r="T241" s="30">
        <f t="shared" si="19"/>
        <v>1.6264967083462201E-2</v>
      </c>
      <c r="U241" s="30">
        <f t="shared" si="14"/>
        <v>55171.714285714283</v>
      </c>
      <c r="V241" s="30">
        <f t="shared" si="20"/>
        <v>25866.285714285714</v>
      </c>
      <c r="W241" s="30">
        <f t="shared" si="21"/>
        <v>29305.428571428572</v>
      </c>
      <c r="X241" s="30">
        <f t="shared" si="22"/>
        <v>420.71428571428572</v>
      </c>
      <c r="Y241" s="30">
        <f t="shared" si="23"/>
        <v>17.714285714285715</v>
      </c>
    </row>
    <row r="242" spans="1:25" x14ac:dyDescent="0.35">
      <c r="A242" s="31">
        <v>44092</v>
      </c>
      <c r="B242" s="30">
        <f t="shared" si="12"/>
        <v>1957346</v>
      </c>
      <c r="C242" s="179">
        <v>14650</v>
      </c>
      <c r="D242" s="179">
        <v>436</v>
      </c>
      <c r="E242" s="179">
        <v>38</v>
      </c>
      <c r="F242" s="179">
        <v>1495</v>
      </c>
      <c r="G242" s="30">
        <f t="shared" si="13"/>
        <v>116099</v>
      </c>
      <c r="H242" s="179">
        <v>1825</v>
      </c>
      <c r="I242" s="179">
        <v>42</v>
      </c>
      <c r="J242" s="30">
        <v>15537</v>
      </c>
      <c r="K242" s="30">
        <v>43431</v>
      </c>
      <c r="L242" s="179">
        <v>58932</v>
      </c>
      <c r="M242" s="179">
        <v>544</v>
      </c>
      <c r="N242" s="179">
        <v>30743</v>
      </c>
      <c r="O242" s="179">
        <v>18</v>
      </c>
      <c r="P242" s="30">
        <f t="shared" si="16"/>
        <v>28189</v>
      </c>
      <c r="Q242" s="30">
        <f t="shared" si="16"/>
        <v>526</v>
      </c>
      <c r="R242" s="30">
        <f t="shared" si="17"/>
        <v>8.0341327816924168E-3</v>
      </c>
      <c r="S242" s="30">
        <f t="shared" si="18"/>
        <v>5.5698874296435271E-4</v>
      </c>
      <c r="T242" s="30">
        <f t="shared" si="19"/>
        <v>1.6440267394659796E-2</v>
      </c>
      <c r="U242" s="30">
        <f t="shared" si="14"/>
        <v>55246.428571428572</v>
      </c>
      <c r="V242" s="30">
        <f t="shared" si="20"/>
        <v>26007.571428571428</v>
      </c>
      <c r="W242" s="30">
        <f t="shared" si="21"/>
        <v>29238.857142857141</v>
      </c>
      <c r="X242" s="30">
        <f t="shared" si="22"/>
        <v>427.57142857142856</v>
      </c>
      <c r="Y242" s="30">
        <f t="shared" si="23"/>
        <v>16.285714285714285</v>
      </c>
    </row>
    <row r="243" spans="1:25" x14ac:dyDescent="0.35">
      <c r="A243" s="31">
        <v>44093</v>
      </c>
      <c r="B243" s="30">
        <f t="shared" si="12"/>
        <v>1965277</v>
      </c>
      <c r="C243" s="179">
        <v>7931</v>
      </c>
      <c r="D243" s="179">
        <v>202</v>
      </c>
      <c r="E243" s="179">
        <v>33</v>
      </c>
      <c r="F243" s="179">
        <v>1191</v>
      </c>
      <c r="G243" s="30">
        <f t="shared" si="13"/>
        <v>117290</v>
      </c>
      <c r="H243" s="179">
        <v>1402</v>
      </c>
      <c r="I243" s="179">
        <v>34</v>
      </c>
      <c r="J243" s="30">
        <v>8367</v>
      </c>
      <c r="K243" s="30">
        <v>14660</v>
      </c>
      <c r="L243" s="179">
        <v>23020</v>
      </c>
      <c r="M243" s="179">
        <v>254</v>
      </c>
      <c r="N243" s="179">
        <v>8750</v>
      </c>
      <c r="O243" s="179">
        <v>1</v>
      </c>
      <c r="P243" s="30">
        <f t="shared" si="16"/>
        <v>14270</v>
      </c>
      <c r="Q243" s="30">
        <f t="shared" si="16"/>
        <v>253</v>
      </c>
      <c r="R243" s="30">
        <f t="shared" si="17"/>
        <v>8.0820680570687694E-3</v>
      </c>
      <c r="S243" s="30">
        <f t="shared" si="18"/>
        <v>5.339629850980239E-4</v>
      </c>
      <c r="T243" s="30">
        <f t="shared" si="19"/>
        <v>1.6535273237983948E-2</v>
      </c>
      <c r="U243" s="30">
        <f t="shared" si="14"/>
        <v>55201.571428571428</v>
      </c>
      <c r="V243" s="30">
        <f t="shared" si="20"/>
        <v>26039.571428571428</v>
      </c>
      <c r="W243" s="30">
        <f t="shared" si="21"/>
        <v>29162</v>
      </c>
      <c r="X243" s="30">
        <f t="shared" si="22"/>
        <v>430.57142857142856</v>
      </c>
      <c r="Y243" s="30">
        <f t="shared" si="23"/>
        <v>15.571428571428571</v>
      </c>
    </row>
    <row r="244" spans="1:25" x14ac:dyDescent="0.35">
      <c r="A244" s="31">
        <v>44094</v>
      </c>
      <c r="B244" s="30">
        <f t="shared" si="12"/>
        <v>1971382</v>
      </c>
      <c r="C244" s="179">
        <v>6105</v>
      </c>
      <c r="D244" s="179">
        <v>141</v>
      </c>
      <c r="E244" s="179">
        <v>30</v>
      </c>
      <c r="F244" s="179">
        <v>1150</v>
      </c>
      <c r="G244" s="30">
        <f t="shared" si="13"/>
        <v>118440</v>
      </c>
      <c r="H244" s="179">
        <v>1342</v>
      </c>
      <c r="I244" s="179">
        <v>30</v>
      </c>
      <c r="J244" s="30">
        <v>6440</v>
      </c>
      <c r="K244" s="30">
        <v>16862</v>
      </c>
      <c r="L244" s="179">
        <v>23302</v>
      </c>
      <c r="M244" s="179">
        <v>176</v>
      </c>
      <c r="N244" s="179">
        <v>12656</v>
      </c>
      <c r="O244" s="179">
        <v>7</v>
      </c>
      <c r="P244" s="30">
        <f t="shared" si="16"/>
        <v>10646</v>
      </c>
      <c r="Q244" s="30">
        <f t="shared" si="16"/>
        <v>169</v>
      </c>
      <c r="R244" s="30">
        <f t="shared" si="17"/>
        <v>8.0404277165288997E-3</v>
      </c>
      <c r="S244" s="30">
        <f t="shared" si="18"/>
        <v>5.3499820849223765E-4</v>
      </c>
      <c r="T244" s="30">
        <f t="shared" si="19"/>
        <v>1.644525302714676E-2</v>
      </c>
      <c r="U244" s="30">
        <f t="shared" si="14"/>
        <v>55096.571428571428</v>
      </c>
      <c r="V244" s="30">
        <f t="shared" si="20"/>
        <v>25991</v>
      </c>
      <c r="W244" s="30">
        <f t="shared" si="21"/>
        <v>29105.571428571428</v>
      </c>
      <c r="X244" s="30">
        <f t="shared" si="22"/>
        <v>427.42857142857144</v>
      </c>
      <c r="Y244" s="30">
        <f t="shared" si="23"/>
        <v>15.571428571428571</v>
      </c>
    </row>
    <row r="245" spans="1:25" x14ac:dyDescent="0.35">
      <c r="A245" s="31">
        <v>44095</v>
      </c>
      <c r="B245" s="30">
        <f t="shared" si="12"/>
        <v>1988898</v>
      </c>
      <c r="C245" s="179">
        <v>17516</v>
      </c>
      <c r="D245" s="179">
        <v>426</v>
      </c>
      <c r="E245" s="179">
        <v>39</v>
      </c>
      <c r="F245" s="179">
        <v>1716</v>
      </c>
      <c r="G245" s="30">
        <f t="shared" si="13"/>
        <v>120156</v>
      </c>
      <c r="H245" s="179">
        <v>2105</v>
      </c>
      <c r="I245" s="179">
        <v>41</v>
      </c>
      <c r="J245" s="30">
        <v>18526</v>
      </c>
      <c r="K245" s="30">
        <v>60330</v>
      </c>
      <c r="L245" s="179">
        <v>78808</v>
      </c>
      <c r="M245" s="179">
        <v>511</v>
      </c>
      <c r="N245" s="179">
        <v>44224</v>
      </c>
      <c r="O245" s="179">
        <v>40</v>
      </c>
      <c r="P245" s="30">
        <f t="shared" si="16"/>
        <v>34584</v>
      </c>
      <c r="Q245" s="30">
        <f t="shared" si="16"/>
        <v>471</v>
      </c>
      <c r="R245" s="30">
        <f t="shared" si="17"/>
        <v>7.710211643761386E-3</v>
      </c>
      <c r="S245" s="30">
        <f t="shared" si="18"/>
        <v>5.8492074323929103E-4</v>
      </c>
      <c r="T245" s="30">
        <f t="shared" si="19"/>
        <v>1.5725236043030562E-2</v>
      </c>
      <c r="U245" s="30">
        <f t="shared" si="14"/>
        <v>55362.571428571428</v>
      </c>
      <c r="V245" s="30">
        <f t="shared" si="20"/>
        <v>26054.571428571428</v>
      </c>
      <c r="W245" s="30">
        <f t="shared" si="21"/>
        <v>29308</v>
      </c>
      <c r="X245" s="30">
        <f t="shared" si="22"/>
        <v>409.71428571428572</v>
      </c>
      <c r="Y245" s="30">
        <f t="shared" si="23"/>
        <v>17.142857142857142</v>
      </c>
    </row>
    <row r="246" spans="1:25" x14ac:dyDescent="0.35">
      <c r="A246" s="31">
        <v>44096</v>
      </c>
      <c r="B246" s="30">
        <f t="shared" si="12"/>
        <v>2006309</v>
      </c>
      <c r="C246" s="179">
        <v>17411</v>
      </c>
      <c r="D246" s="179">
        <v>508</v>
      </c>
      <c r="E246" s="179">
        <v>16</v>
      </c>
      <c r="F246" s="179">
        <v>642</v>
      </c>
      <c r="G246" s="30">
        <f t="shared" si="13"/>
        <v>120798</v>
      </c>
      <c r="H246" s="179">
        <v>850</v>
      </c>
      <c r="I246" s="179">
        <v>17</v>
      </c>
      <c r="J246" s="30">
        <v>18537</v>
      </c>
      <c r="K246" s="30">
        <v>56278</v>
      </c>
      <c r="L246" s="179">
        <v>74782</v>
      </c>
      <c r="M246" s="179">
        <v>613</v>
      </c>
      <c r="N246" s="179">
        <v>39670</v>
      </c>
      <c r="O246" s="179">
        <v>78</v>
      </c>
      <c r="P246" s="30">
        <f t="shared" si="16"/>
        <v>35112</v>
      </c>
      <c r="Q246" s="30">
        <f t="shared" si="16"/>
        <v>535</v>
      </c>
      <c r="R246" s="30">
        <f t="shared" si="17"/>
        <v>7.8648844022917754E-3</v>
      </c>
      <c r="S246" s="30">
        <f t="shared" si="18"/>
        <v>8.8270619389630377E-4</v>
      </c>
      <c r="T246" s="30">
        <f t="shared" si="19"/>
        <v>1.5724602269642177E-2</v>
      </c>
      <c r="U246" s="30">
        <f t="shared" si="14"/>
        <v>55926.714285714283</v>
      </c>
      <c r="V246" s="30">
        <f t="shared" si="20"/>
        <v>26310</v>
      </c>
      <c r="W246" s="30">
        <f t="shared" si="21"/>
        <v>29616.714285714286</v>
      </c>
      <c r="X246" s="30">
        <f t="shared" si="22"/>
        <v>413.71428571428572</v>
      </c>
      <c r="Y246" s="30">
        <f t="shared" si="23"/>
        <v>26.142857142857142</v>
      </c>
    </row>
    <row r="247" spans="1:25" x14ac:dyDescent="0.35">
      <c r="A247" s="31">
        <v>44097</v>
      </c>
      <c r="B247" s="30">
        <f t="shared" si="12"/>
        <v>2022240</v>
      </c>
      <c r="C247" s="179">
        <v>15931</v>
      </c>
      <c r="D247" s="179">
        <v>560</v>
      </c>
      <c r="E247" s="179">
        <v>69</v>
      </c>
      <c r="F247" s="179">
        <v>1711</v>
      </c>
      <c r="G247" s="30">
        <f t="shared" si="13"/>
        <v>122509</v>
      </c>
      <c r="H247" s="179">
        <v>2066</v>
      </c>
      <c r="I247" s="179">
        <v>71</v>
      </c>
      <c r="J247" s="30">
        <v>16897</v>
      </c>
      <c r="K247" s="30">
        <v>49548</v>
      </c>
      <c r="L247" s="179">
        <v>66422</v>
      </c>
      <c r="M247" s="179">
        <v>690</v>
      </c>
      <c r="N247" s="179">
        <v>34039</v>
      </c>
      <c r="O247" s="179">
        <v>43</v>
      </c>
      <c r="P247" s="30">
        <f t="shared" si="16"/>
        <v>32383</v>
      </c>
      <c r="Q247" s="30">
        <f t="shared" si="16"/>
        <v>647</v>
      </c>
      <c r="R247" s="30">
        <f t="shared" si="17"/>
        <v>8.2652201470786637E-3</v>
      </c>
      <c r="S247" s="30">
        <f t="shared" si="18"/>
        <v>9.5834092019895156E-4</v>
      </c>
      <c r="T247" s="30">
        <f t="shared" si="19"/>
        <v>1.6545664840326459E-2</v>
      </c>
      <c r="U247" s="30">
        <f t="shared" si="14"/>
        <v>56121.571428571428</v>
      </c>
      <c r="V247" s="30">
        <f t="shared" si="20"/>
        <v>26308.142857142859</v>
      </c>
      <c r="W247" s="30">
        <f t="shared" si="21"/>
        <v>29813.428571428572</v>
      </c>
      <c r="X247" s="30">
        <f t="shared" si="22"/>
        <v>435.28571428571428</v>
      </c>
      <c r="Y247" s="30">
        <f t="shared" si="23"/>
        <v>28.571428571428573</v>
      </c>
    </row>
    <row r="248" spans="1:25" x14ac:dyDescent="0.35">
      <c r="A248" s="31">
        <v>44098</v>
      </c>
      <c r="B248" s="30">
        <f t="shared" si="12"/>
        <v>2038299</v>
      </c>
      <c r="C248" s="179">
        <v>16059</v>
      </c>
      <c r="D248" s="179">
        <v>597</v>
      </c>
      <c r="E248" s="179">
        <v>68</v>
      </c>
      <c r="F248" s="179">
        <v>1707</v>
      </c>
      <c r="G248" s="30">
        <f t="shared" si="13"/>
        <v>124216</v>
      </c>
      <c r="H248" s="179">
        <v>2010</v>
      </c>
      <c r="I248" s="179">
        <v>69</v>
      </c>
      <c r="J248" s="30">
        <v>17102</v>
      </c>
      <c r="K248" s="30">
        <v>57234</v>
      </c>
      <c r="L248" s="179">
        <v>74309</v>
      </c>
      <c r="M248" s="179">
        <v>697</v>
      </c>
      <c r="N248" s="179">
        <v>42299</v>
      </c>
      <c r="O248" s="179">
        <v>32</v>
      </c>
      <c r="P248" s="30">
        <f t="shared" si="16"/>
        <v>32010</v>
      </c>
      <c r="Q248" s="30">
        <f t="shared" si="16"/>
        <v>665</v>
      </c>
      <c r="R248" s="30">
        <f t="shared" si="17"/>
        <v>8.721766877307139E-3</v>
      </c>
      <c r="S248" s="30">
        <f t="shared" si="18"/>
        <v>1.0311656880794421E-3</v>
      </c>
      <c r="T248" s="30">
        <f t="shared" si="19"/>
        <v>1.7447140399799138E-2</v>
      </c>
      <c r="U248" s="30">
        <f t="shared" si="14"/>
        <v>57082.142857142855</v>
      </c>
      <c r="V248" s="30">
        <f t="shared" si="20"/>
        <v>26742</v>
      </c>
      <c r="W248" s="30">
        <f t="shared" si="21"/>
        <v>30340.142857142859</v>
      </c>
      <c r="X248" s="30">
        <f t="shared" si="22"/>
        <v>466.57142857142856</v>
      </c>
      <c r="Y248" s="30">
        <f t="shared" si="23"/>
        <v>31.285714285714285</v>
      </c>
    </row>
    <row r="249" spans="1:25" x14ac:dyDescent="0.35">
      <c r="A249" s="31">
        <v>44099</v>
      </c>
      <c r="B249" s="30">
        <f t="shared" si="12"/>
        <v>2053714</v>
      </c>
      <c r="C249" s="179">
        <v>15415</v>
      </c>
      <c r="D249" s="179">
        <v>553</v>
      </c>
      <c r="E249" s="179">
        <v>64</v>
      </c>
      <c r="F249" s="179">
        <v>1809</v>
      </c>
      <c r="G249" s="30">
        <f t="shared" si="13"/>
        <v>126025</v>
      </c>
      <c r="H249" s="179">
        <v>2185</v>
      </c>
      <c r="I249" s="179">
        <v>67</v>
      </c>
      <c r="J249" s="30">
        <v>16256</v>
      </c>
      <c r="K249" s="30">
        <v>44778</v>
      </c>
      <c r="L249" s="179">
        <v>61004</v>
      </c>
      <c r="M249" s="179">
        <v>678</v>
      </c>
      <c r="N249" s="179">
        <v>31457</v>
      </c>
      <c r="O249" s="179">
        <v>34</v>
      </c>
      <c r="P249" s="30">
        <f t="shared" si="16"/>
        <v>29547</v>
      </c>
      <c r="Q249" s="30">
        <f t="shared" si="16"/>
        <v>644</v>
      </c>
      <c r="R249" s="30">
        <f t="shared" si="17"/>
        <v>9.0103996793203991E-3</v>
      </c>
      <c r="S249" s="30">
        <f t="shared" si="18"/>
        <v>1.1027945282620427E-3</v>
      </c>
      <c r="T249" s="30">
        <f t="shared" si="19"/>
        <v>1.7947303661589375E-2</v>
      </c>
      <c r="U249" s="30">
        <f t="shared" si="14"/>
        <v>57378.142857142855</v>
      </c>
      <c r="V249" s="30">
        <f t="shared" si="20"/>
        <v>26936</v>
      </c>
      <c r="W249" s="30">
        <f t="shared" si="21"/>
        <v>30442.142857142859</v>
      </c>
      <c r="X249" s="30">
        <f t="shared" si="22"/>
        <v>483.42857142857144</v>
      </c>
      <c r="Y249" s="30">
        <f t="shared" si="23"/>
        <v>33.571428571428569</v>
      </c>
    </row>
    <row r="250" spans="1:25" x14ac:dyDescent="0.35">
      <c r="A250" s="31">
        <v>44100</v>
      </c>
      <c r="B250" s="30">
        <f t="shared" si="12"/>
        <v>2064336</v>
      </c>
      <c r="C250" s="179">
        <v>10622</v>
      </c>
      <c r="D250" s="179">
        <v>363</v>
      </c>
      <c r="E250" s="179">
        <v>46</v>
      </c>
      <c r="F250" s="179">
        <v>1356</v>
      </c>
      <c r="G250" s="30">
        <f t="shared" si="13"/>
        <v>127381</v>
      </c>
      <c r="H250" s="179">
        <v>1600</v>
      </c>
      <c r="I250" s="179">
        <v>49</v>
      </c>
      <c r="J250" s="30">
        <v>11217</v>
      </c>
      <c r="K250" s="30">
        <v>15280</v>
      </c>
      <c r="L250" s="179">
        <v>26496</v>
      </c>
      <c r="M250" s="179">
        <v>419</v>
      </c>
      <c r="N250" s="179">
        <v>8443</v>
      </c>
      <c r="O250" s="179">
        <v>8</v>
      </c>
      <c r="P250" s="30">
        <f t="shared" si="16"/>
        <v>18053</v>
      </c>
      <c r="Q250" s="30">
        <f t="shared" si="16"/>
        <v>411</v>
      </c>
      <c r="R250" s="30">
        <f t="shared" si="17"/>
        <v>9.3403731706173179E-3</v>
      </c>
      <c r="S250" s="30">
        <f t="shared" si="18"/>
        <v>1.1372821775664042E-3</v>
      </c>
      <c r="T250" s="30">
        <f t="shared" si="19"/>
        <v>1.8415784958535887E-2</v>
      </c>
      <c r="U250" s="30">
        <f t="shared" si="14"/>
        <v>57874.714285714283</v>
      </c>
      <c r="V250" s="30">
        <f t="shared" si="20"/>
        <v>27476.428571428572</v>
      </c>
      <c r="W250" s="30">
        <f t="shared" si="21"/>
        <v>30398.285714285714</v>
      </c>
      <c r="X250" s="30">
        <f t="shared" si="22"/>
        <v>506</v>
      </c>
      <c r="Y250" s="30">
        <f t="shared" si="23"/>
        <v>34.571428571428569</v>
      </c>
    </row>
    <row r="251" spans="1:25" x14ac:dyDescent="0.35">
      <c r="A251" s="31">
        <v>44101</v>
      </c>
      <c r="B251" s="30">
        <f t="shared" si="12"/>
        <v>2072626</v>
      </c>
      <c r="C251" s="179">
        <v>8290</v>
      </c>
      <c r="D251" s="179">
        <v>225</v>
      </c>
      <c r="E251" s="179">
        <v>47</v>
      </c>
      <c r="F251" s="179">
        <v>1236</v>
      </c>
      <c r="G251" s="30">
        <f t="shared" si="13"/>
        <v>128617</v>
      </c>
      <c r="H251" s="179">
        <v>1449</v>
      </c>
      <c r="I251" s="179">
        <v>47</v>
      </c>
      <c r="J251" s="30">
        <v>8751</v>
      </c>
      <c r="K251" s="30">
        <v>14777</v>
      </c>
      <c r="L251" s="179">
        <v>23526</v>
      </c>
      <c r="M251" s="179">
        <v>272</v>
      </c>
      <c r="N251" s="179">
        <v>9884</v>
      </c>
      <c r="O251" s="179">
        <v>13</v>
      </c>
      <c r="P251" s="30">
        <f t="shared" si="16"/>
        <v>13642</v>
      </c>
      <c r="Q251" s="30">
        <f t="shared" si="16"/>
        <v>259</v>
      </c>
      <c r="R251" s="30">
        <f t="shared" si="17"/>
        <v>9.5720456793808757E-3</v>
      </c>
      <c r="S251" s="30">
        <f t="shared" si="18"/>
        <v>1.1808624104830108E-3</v>
      </c>
      <c r="T251" s="30">
        <f t="shared" si="19"/>
        <v>1.8594078768859015E-2</v>
      </c>
      <c r="U251" s="30">
        <f t="shared" si="14"/>
        <v>57906.714285714283</v>
      </c>
      <c r="V251" s="30">
        <f t="shared" si="20"/>
        <v>27904.428571428572</v>
      </c>
      <c r="W251" s="30">
        <f t="shared" si="21"/>
        <v>30002.285714285714</v>
      </c>
      <c r="X251" s="30">
        <f t="shared" si="22"/>
        <v>518.85714285714289</v>
      </c>
      <c r="Y251" s="30">
        <f t="shared" si="23"/>
        <v>35.428571428571431</v>
      </c>
    </row>
    <row r="252" spans="1:25" x14ac:dyDescent="0.35">
      <c r="A252" s="31">
        <v>44102</v>
      </c>
      <c r="B252" s="30">
        <f t="shared" si="12"/>
        <v>2092658</v>
      </c>
      <c r="C252" s="179">
        <v>20032</v>
      </c>
      <c r="D252" s="179">
        <v>865</v>
      </c>
      <c r="E252" s="179">
        <v>63</v>
      </c>
      <c r="F252" s="179">
        <v>1708</v>
      </c>
      <c r="G252" s="30">
        <f t="shared" si="13"/>
        <v>130325</v>
      </c>
      <c r="H252" s="179">
        <v>2122</v>
      </c>
      <c r="I252" s="179">
        <v>65</v>
      </c>
      <c r="J252" s="30">
        <v>21159</v>
      </c>
      <c r="K252" s="30">
        <v>61890</v>
      </c>
      <c r="L252" s="179">
        <v>83002</v>
      </c>
      <c r="M252" s="179">
        <v>997</v>
      </c>
      <c r="N252" s="179">
        <v>41606</v>
      </c>
      <c r="O252" s="179">
        <v>60</v>
      </c>
      <c r="P252" s="30">
        <f t="shared" si="16"/>
        <v>41396</v>
      </c>
      <c r="Q252" s="30">
        <f t="shared" si="16"/>
        <v>937</v>
      </c>
      <c r="R252" s="30">
        <f t="shared" si="17"/>
        <v>1.0660715288579165E-2</v>
      </c>
      <c r="S252" s="30">
        <f t="shared" si="18"/>
        <v>1.2922014677094282E-3</v>
      </c>
      <c r="T252" s="30">
        <f t="shared" si="19"/>
        <v>2.0272777192383611E-2</v>
      </c>
      <c r="U252" s="30">
        <f t="shared" si="14"/>
        <v>58505.857142857145</v>
      </c>
      <c r="V252" s="30">
        <f t="shared" si="20"/>
        <v>28877.571428571428</v>
      </c>
      <c r="W252" s="30">
        <f t="shared" si="21"/>
        <v>29628.285714285714</v>
      </c>
      <c r="X252" s="30">
        <f t="shared" si="22"/>
        <v>585.42857142857144</v>
      </c>
      <c r="Y252" s="30">
        <f t="shared" si="23"/>
        <v>38.285714285714285</v>
      </c>
    </row>
    <row r="253" spans="1:25" x14ac:dyDescent="0.35">
      <c r="A253" s="31">
        <v>44103</v>
      </c>
      <c r="B253" s="30">
        <f t="shared" si="12"/>
        <v>2111359</v>
      </c>
      <c r="C253" s="179">
        <v>18701</v>
      </c>
      <c r="D253" s="179">
        <v>720</v>
      </c>
      <c r="E253" s="179">
        <v>73</v>
      </c>
      <c r="F253" s="179">
        <v>1747</v>
      </c>
      <c r="G253" s="30">
        <f t="shared" si="13"/>
        <v>132072</v>
      </c>
      <c r="H253" s="179">
        <v>2102</v>
      </c>
      <c r="I253" s="179">
        <v>77</v>
      </c>
      <c r="J253" s="30">
        <v>19841</v>
      </c>
      <c r="K253" s="30">
        <v>58874</v>
      </c>
      <c r="L253" s="179">
        <v>78680</v>
      </c>
      <c r="M253" s="179">
        <v>836</v>
      </c>
      <c r="N253" s="179">
        <v>39285</v>
      </c>
      <c r="O253" s="179">
        <v>33</v>
      </c>
      <c r="P253" s="30">
        <f t="shared" si="16"/>
        <v>39395</v>
      </c>
      <c r="Q253" s="30">
        <f t="shared" si="16"/>
        <v>803</v>
      </c>
      <c r="R253" s="30">
        <f t="shared" si="17"/>
        <v>1.1099581800459076E-2</v>
      </c>
      <c r="S253" s="30">
        <f t="shared" si="18"/>
        <v>1.0772270340510016E-3</v>
      </c>
      <c r="T253" s="30">
        <f t="shared" si="19"/>
        <v>2.1150436476025308E-2</v>
      </c>
      <c r="U253" s="30">
        <f t="shared" si="14"/>
        <v>59062.714285714283</v>
      </c>
      <c r="V253" s="30">
        <f t="shared" si="20"/>
        <v>29489.428571428572</v>
      </c>
      <c r="W253" s="30">
        <f t="shared" si="21"/>
        <v>29573.285714285714</v>
      </c>
      <c r="X253" s="30">
        <f t="shared" si="22"/>
        <v>623.71428571428567</v>
      </c>
      <c r="Y253" s="30">
        <f t="shared" si="23"/>
        <v>31.857142857142858</v>
      </c>
    </row>
    <row r="254" spans="1:25" x14ac:dyDescent="0.35">
      <c r="A254" s="31">
        <v>44104</v>
      </c>
      <c r="B254" s="30">
        <f t="shared" si="12"/>
        <v>2127717</v>
      </c>
      <c r="C254" s="179">
        <v>16358</v>
      </c>
      <c r="D254" s="179">
        <v>613</v>
      </c>
      <c r="E254" s="179">
        <v>67</v>
      </c>
      <c r="F254" s="179">
        <v>1707</v>
      </c>
      <c r="G254" s="30">
        <f t="shared" si="13"/>
        <v>133779</v>
      </c>
      <c r="H254" s="179">
        <v>2074</v>
      </c>
      <c r="I254" s="179">
        <v>67</v>
      </c>
      <c r="J254" s="30">
        <v>17289</v>
      </c>
      <c r="K254" s="30">
        <v>49303</v>
      </c>
      <c r="L254" s="179">
        <v>66568</v>
      </c>
      <c r="M254" s="179">
        <v>735</v>
      </c>
      <c r="N254" s="179">
        <v>30259</v>
      </c>
      <c r="O254" s="179">
        <v>40</v>
      </c>
      <c r="P254" s="30">
        <f t="shared" si="16"/>
        <v>36309</v>
      </c>
      <c r="Q254" s="30">
        <f t="shared" si="16"/>
        <v>695</v>
      </c>
      <c r="R254" s="30">
        <f t="shared" si="17"/>
        <v>1.1204468247155966E-2</v>
      </c>
      <c r="S254" s="30">
        <f t="shared" si="18"/>
        <v>1.0825013654278586E-3</v>
      </c>
      <c r="T254" s="30">
        <f t="shared" si="19"/>
        <v>2.0983874648208715E-2</v>
      </c>
      <c r="U254" s="30">
        <f t="shared" si="14"/>
        <v>59083.571428571428</v>
      </c>
      <c r="V254" s="30">
        <f t="shared" si="20"/>
        <v>30050.285714285714</v>
      </c>
      <c r="W254" s="30">
        <f t="shared" si="21"/>
        <v>29033.285714285714</v>
      </c>
      <c r="X254" s="30">
        <f t="shared" si="22"/>
        <v>630.57142857142856</v>
      </c>
      <c r="Y254" s="30">
        <f t="shared" si="23"/>
        <v>31.428571428571427</v>
      </c>
    </row>
    <row r="255" spans="1:25" x14ac:dyDescent="0.35">
      <c r="A255" s="31">
        <v>44105</v>
      </c>
      <c r="B255" s="30">
        <f t="shared" si="12"/>
        <v>2143021</v>
      </c>
      <c r="C255" s="179">
        <v>15304</v>
      </c>
      <c r="D255" s="179">
        <v>684</v>
      </c>
      <c r="E255" s="179">
        <v>62</v>
      </c>
      <c r="F255" s="179">
        <v>1652</v>
      </c>
      <c r="G255" s="30">
        <f t="shared" si="13"/>
        <v>135431</v>
      </c>
      <c r="H255" s="179">
        <v>2005</v>
      </c>
      <c r="I255" s="179">
        <v>65</v>
      </c>
      <c r="J255" s="30">
        <v>16216</v>
      </c>
      <c r="K255" s="30">
        <v>60168</v>
      </c>
      <c r="L255" s="179">
        <v>76353</v>
      </c>
      <c r="M255" s="179">
        <v>816</v>
      </c>
      <c r="N255" s="179">
        <v>42003</v>
      </c>
      <c r="O255" s="179">
        <v>45</v>
      </c>
      <c r="P255" s="30">
        <f t="shared" si="16"/>
        <v>34350</v>
      </c>
      <c r="Q255" s="30">
        <f t="shared" si="16"/>
        <v>771</v>
      </c>
      <c r="R255" s="30">
        <f t="shared" si="17"/>
        <v>1.143567941601765E-2</v>
      </c>
      <c r="S255" s="30">
        <f t="shared" si="18"/>
        <v>1.1481395704085505E-3</v>
      </c>
      <c r="T255" s="30">
        <f t="shared" si="19"/>
        <v>2.1251386982114984E-2</v>
      </c>
      <c r="U255" s="30">
        <f t="shared" si="14"/>
        <v>59375.571428571428</v>
      </c>
      <c r="V255" s="30">
        <f t="shared" si="20"/>
        <v>30384.571428571428</v>
      </c>
      <c r="W255" s="30">
        <f t="shared" si="21"/>
        <v>28991</v>
      </c>
      <c r="X255" s="30">
        <f t="shared" si="22"/>
        <v>645.71428571428567</v>
      </c>
      <c r="Y255" s="30">
        <f t="shared" si="23"/>
        <v>33.285714285714285</v>
      </c>
    </row>
    <row r="256" spans="1:25" x14ac:dyDescent="0.35">
      <c r="A256" s="31">
        <v>44106</v>
      </c>
      <c r="B256" s="30">
        <f t="shared" si="12"/>
        <v>2158947</v>
      </c>
      <c r="C256" s="179">
        <v>15926</v>
      </c>
      <c r="D256" s="179">
        <v>565</v>
      </c>
      <c r="E256" s="179">
        <v>43</v>
      </c>
      <c r="F256" s="179">
        <v>1916</v>
      </c>
      <c r="G256" s="30">
        <f t="shared" si="13"/>
        <v>137347</v>
      </c>
      <c r="H256" s="179">
        <v>2317</v>
      </c>
      <c r="I256" s="179">
        <v>43</v>
      </c>
      <c r="J256" s="30">
        <v>16929</v>
      </c>
      <c r="K256" s="30">
        <v>47785</v>
      </c>
      <c r="L256" s="179">
        <v>64672</v>
      </c>
      <c r="M256" s="179">
        <v>673</v>
      </c>
      <c r="N256" s="179">
        <v>31574</v>
      </c>
      <c r="O256" s="179">
        <v>34</v>
      </c>
      <c r="P256" s="30">
        <f t="shared" si="16"/>
        <v>33098</v>
      </c>
      <c r="Q256" s="30">
        <f t="shared" si="16"/>
        <v>639</v>
      </c>
      <c r="R256" s="30">
        <f t="shared" si="17"/>
        <v>1.1323715647858201E-2</v>
      </c>
      <c r="S256" s="30">
        <f t="shared" si="18"/>
        <v>1.1474780107754588E-3</v>
      </c>
      <c r="T256" s="30">
        <f t="shared" si="19"/>
        <v>2.0879288578127386E-2</v>
      </c>
      <c r="U256" s="30">
        <f t="shared" si="14"/>
        <v>59899.571428571428</v>
      </c>
      <c r="V256" s="30">
        <f t="shared" si="20"/>
        <v>30891.857142857141</v>
      </c>
      <c r="W256" s="30">
        <f t="shared" si="21"/>
        <v>29007.714285714286</v>
      </c>
      <c r="X256" s="30">
        <f t="shared" si="22"/>
        <v>645</v>
      </c>
      <c r="Y256" s="30">
        <f t="shared" si="23"/>
        <v>33.285714285714285</v>
      </c>
    </row>
    <row r="257" spans="1:25" x14ac:dyDescent="0.35">
      <c r="A257" s="31">
        <v>44107</v>
      </c>
      <c r="B257" s="30">
        <f t="shared" si="12"/>
        <v>2169793</v>
      </c>
      <c r="C257" s="179">
        <v>10846</v>
      </c>
      <c r="D257" s="179">
        <v>408</v>
      </c>
      <c r="E257" s="179">
        <v>61</v>
      </c>
      <c r="F257" s="179">
        <v>1561</v>
      </c>
      <c r="G257" s="30">
        <f t="shared" si="13"/>
        <v>138908</v>
      </c>
      <c r="H257" s="179">
        <v>1865</v>
      </c>
      <c r="I257" s="179">
        <v>63</v>
      </c>
      <c r="J257" s="30">
        <v>11616</v>
      </c>
      <c r="K257" s="30">
        <v>17074</v>
      </c>
      <c r="L257" s="179">
        <v>28691</v>
      </c>
      <c r="M257" s="179">
        <v>484</v>
      </c>
      <c r="N257" s="179">
        <v>9147</v>
      </c>
      <c r="O257" s="179">
        <v>6</v>
      </c>
      <c r="P257" s="30">
        <f t="shared" si="16"/>
        <v>19544</v>
      </c>
      <c r="Q257" s="30">
        <f t="shared" si="16"/>
        <v>478</v>
      </c>
      <c r="R257" s="30">
        <f t="shared" si="17"/>
        <v>1.1418959315953802E-2</v>
      </c>
      <c r="S257" s="30">
        <f t="shared" si="18"/>
        <v>1.1336978179997841E-3</v>
      </c>
      <c r="T257" s="30">
        <f t="shared" si="19"/>
        <v>2.1044026197102886E-2</v>
      </c>
      <c r="U257" s="30">
        <f t="shared" si="14"/>
        <v>60213.142857142855</v>
      </c>
      <c r="V257" s="30">
        <f t="shared" si="20"/>
        <v>31104.857142857141</v>
      </c>
      <c r="W257" s="30">
        <f t="shared" si="21"/>
        <v>29108.285714285714</v>
      </c>
      <c r="X257" s="30">
        <f t="shared" si="22"/>
        <v>654.57142857142856</v>
      </c>
      <c r="Y257" s="30">
        <f t="shared" si="23"/>
        <v>33</v>
      </c>
    </row>
    <row r="258" spans="1:25" x14ac:dyDescent="0.35">
      <c r="A258" s="31">
        <v>44108</v>
      </c>
      <c r="B258" s="30">
        <f t="shared" si="12"/>
        <v>2177041</v>
      </c>
      <c r="C258" s="179">
        <v>7248</v>
      </c>
      <c r="D258" s="179">
        <v>292</v>
      </c>
      <c r="E258" s="179">
        <v>64</v>
      </c>
      <c r="F258" s="179">
        <v>1669</v>
      </c>
      <c r="G258" s="30">
        <f t="shared" si="13"/>
        <v>140577</v>
      </c>
      <c r="H258" s="179">
        <v>2026</v>
      </c>
      <c r="I258" s="179">
        <v>65</v>
      </c>
      <c r="J258" s="30">
        <v>7625</v>
      </c>
      <c r="K258" s="30">
        <v>19067</v>
      </c>
      <c r="L258" s="179">
        <v>26691</v>
      </c>
      <c r="M258" s="179">
        <v>359</v>
      </c>
      <c r="N258" s="179">
        <v>12619</v>
      </c>
      <c r="O258" s="179">
        <v>6</v>
      </c>
      <c r="P258" s="30">
        <f t="shared" si="16"/>
        <v>14072</v>
      </c>
      <c r="Q258" s="30">
        <f t="shared" si="16"/>
        <v>353</v>
      </c>
      <c r="R258" s="30">
        <f t="shared" si="17"/>
        <v>1.1538724193878825E-2</v>
      </c>
      <c r="S258" s="30">
        <f t="shared" si="18"/>
        <v>1.0847825350011864E-3</v>
      </c>
      <c r="T258" s="30">
        <f t="shared" si="19"/>
        <v>2.143341706239343E-2</v>
      </c>
      <c r="U258" s="30">
        <f t="shared" si="14"/>
        <v>60665.285714285717</v>
      </c>
      <c r="V258" s="30">
        <f t="shared" si="20"/>
        <v>31166.285714285714</v>
      </c>
      <c r="W258" s="30">
        <f t="shared" si="21"/>
        <v>29499</v>
      </c>
      <c r="X258" s="30">
        <f t="shared" si="22"/>
        <v>668</v>
      </c>
      <c r="Y258" s="30">
        <f t="shared" si="23"/>
        <v>32</v>
      </c>
    </row>
    <row r="259" spans="1:25" x14ac:dyDescent="0.35">
      <c r="A259" s="31">
        <v>44109</v>
      </c>
      <c r="B259" s="30">
        <f t="shared" si="12"/>
        <v>2197620</v>
      </c>
      <c r="C259" s="179">
        <v>20579</v>
      </c>
      <c r="D259" s="179">
        <v>749</v>
      </c>
      <c r="E259" s="179">
        <v>29</v>
      </c>
      <c r="F259" s="179">
        <v>870</v>
      </c>
      <c r="G259" s="30">
        <f t="shared" si="13"/>
        <v>141447</v>
      </c>
      <c r="H259" s="179">
        <v>1080</v>
      </c>
      <c r="I259" s="179">
        <v>29</v>
      </c>
      <c r="J259" s="30">
        <v>21769</v>
      </c>
      <c r="K259" s="30">
        <v>69811</v>
      </c>
      <c r="L259" s="179">
        <v>91538</v>
      </c>
      <c r="M259" s="179">
        <v>922</v>
      </c>
      <c r="N259" s="179">
        <v>45776</v>
      </c>
      <c r="O259" s="179">
        <v>42</v>
      </c>
      <c r="P259" s="30">
        <f t="shared" si="16"/>
        <v>45762</v>
      </c>
      <c r="Q259" s="30">
        <f t="shared" si="16"/>
        <v>880</v>
      </c>
      <c r="R259" s="30">
        <f t="shared" si="17"/>
        <v>1.1138222455118158E-2</v>
      </c>
      <c r="S259" s="30">
        <f t="shared" si="18"/>
        <v>9.778651210701453E-4</v>
      </c>
      <c r="T259" s="30">
        <f t="shared" si="19"/>
        <v>2.0756751898620411E-2</v>
      </c>
      <c r="U259" s="30">
        <f t="shared" si="14"/>
        <v>61884.714285714283</v>
      </c>
      <c r="V259" s="30">
        <f t="shared" si="20"/>
        <v>31790</v>
      </c>
      <c r="W259" s="30">
        <f t="shared" si="21"/>
        <v>30094.714285714286</v>
      </c>
      <c r="X259" s="30">
        <f t="shared" si="22"/>
        <v>659.85714285714289</v>
      </c>
      <c r="Y259" s="30">
        <f t="shared" si="23"/>
        <v>29.428571428571427</v>
      </c>
    </row>
    <row r="260" spans="1:25" x14ac:dyDescent="0.35">
      <c r="A260" s="31">
        <v>44110</v>
      </c>
      <c r="B260" s="30">
        <f t="shared" ref="B260:B323" si="24">C260+B259</f>
        <v>2218363</v>
      </c>
      <c r="C260" s="179">
        <v>20743</v>
      </c>
      <c r="D260" s="179">
        <v>736</v>
      </c>
      <c r="E260" s="179">
        <v>59</v>
      </c>
      <c r="F260" s="179">
        <v>2106</v>
      </c>
      <c r="G260" s="30">
        <f t="shared" ref="G260:G279" si="25">F260+G259</f>
        <v>143553</v>
      </c>
      <c r="H260" s="179">
        <v>2692</v>
      </c>
      <c r="I260" s="179">
        <v>60</v>
      </c>
      <c r="J260" s="30">
        <v>21969</v>
      </c>
      <c r="K260" s="30">
        <v>66313</v>
      </c>
      <c r="L260" s="179">
        <v>88235</v>
      </c>
      <c r="M260" s="179">
        <v>883</v>
      </c>
      <c r="N260" s="179">
        <v>41672</v>
      </c>
      <c r="O260" s="179">
        <v>22</v>
      </c>
      <c r="P260" s="30">
        <f t="shared" si="16"/>
        <v>46563</v>
      </c>
      <c r="Q260" s="30">
        <f t="shared" si="16"/>
        <v>861</v>
      </c>
      <c r="R260" s="30">
        <f t="shared" si="17"/>
        <v>1.1004002276690126E-2</v>
      </c>
      <c r="S260" s="30">
        <f t="shared" si="18"/>
        <v>9.1527810373151844E-4</v>
      </c>
      <c r="T260" s="30">
        <f t="shared" si="19"/>
        <v>2.0361518167332757E-2</v>
      </c>
      <c r="U260" s="30">
        <f t="shared" si="14"/>
        <v>63249.714285714283</v>
      </c>
      <c r="V260" s="30">
        <f t="shared" si="20"/>
        <v>32814</v>
      </c>
      <c r="W260" s="30">
        <f t="shared" si="21"/>
        <v>30435.714285714286</v>
      </c>
      <c r="X260" s="30">
        <f t="shared" si="22"/>
        <v>668.14285714285711</v>
      </c>
      <c r="Y260" s="30">
        <f t="shared" si="23"/>
        <v>27.857142857142858</v>
      </c>
    </row>
    <row r="261" spans="1:25" x14ac:dyDescent="0.35">
      <c r="A261" s="31">
        <v>44111</v>
      </c>
      <c r="B261" s="30">
        <f t="shared" si="24"/>
        <v>2238268</v>
      </c>
      <c r="C261" s="179">
        <v>19905</v>
      </c>
      <c r="D261" s="179">
        <v>722</v>
      </c>
      <c r="E261" s="179">
        <v>58</v>
      </c>
      <c r="F261" s="179">
        <v>2023</v>
      </c>
      <c r="G261" s="30">
        <f t="shared" si="25"/>
        <v>145576</v>
      </c>
      <c r="H261" s="179">
        <v>2673</v>
      </c>
      <c r="I261" s="179">
        <v>61</v>
      </c>
      <c r="J261" s="30">
        <v>21106</v>
      </c>
      <c r="K261" s="30">
        <v>57138</v>
      </c>
      <c r="L261" s="179">
        <v>78226</v>
      </c>
      <c r="M261" s="179">
        <v>878</v>
      </c>
      <c r="N261" s="179">
        <v>33827</v>
      </c>
      <c r="O261" s="179">
        <v>18</v>
      </c>
      <c r="P261" s="30">
        <f t="shared" si="16"/>
        <v>44399</v>
      </c>
      <c r="Q261" s="30">
        <f t="shared" si="16"/>
        <v>860</v>
      </c>
      <c r="R261" s="30">
        <f t="shared" si="17"/>
        <v>1.1036385963213513E-2</v>
      </c>
      <c r="S261" s="30">
        <f t="shared" si="18"/>
        <v>7.9864092550018927E-4</v>
      </c>
      <c r="T261" s="30">
        <f t="shared" si="19"/>
        <v>2.0362675997106665E-2</v>
      </c>
      <c r="U261" s="30">
        <f t="shared" si="14"/>
        <v>64915.142857142855</v>
      </c>
      <c r="V261" s="30">
        <f t="shared" si="20"/>
        <v>33969.714285714283</v>
      </c>
      <c r="W261" s="30">
        <f t="shared" si="21"/>
        <v>30945.428571428572</v>
      </c>
      <c r="X261" s="30">
        <f t="shared" si="22"/>
        <v>691.71428571428567</v>
      </c>
      <c r="Y261" s="30">
        <f t="shared" si="23"/>
        <v>24.714285714285715</v>
      </c>
    </row>
    <row r="262" spans="1:25" x14ac:dyDescent="0.35">
      <c r="A262" s="31">
        <v>44112</v>
      </c>
      <c r="B262" s="30">
        <f t="shared" si="24"/>
        <v>2256386</v>
      </c>
      <c r="C262" s="179">
        <v>18118</v>
      </c>
      <c r="D262" s="179">
        <v>835</v>
      </c>
      <c r="E262" s="179">
        <v>106</v>
      </c>
      <c r="F262" s="179">
        <v>2026</v>
      </c>
      <c r="G262" s="30">
        <f t="shared" si="25"/>
        <v>147602</v>
      </c>
      <c r="H262" s="179">
        <v>2641</v>
      </c>
      <c r="I262" s="179">
        <v>108</v>
      </c>
      <c r="J262" s="30">
        <v>19097</v>
      </c>
      <c r="K262" s="30">
        <v>68363</v>
      </c>
      <c r="L262" s="179">
        <v>87417</v>
      </c>
      <c r="M262" s="179">
        <v>996</v>
      </c>
      <c r="N262" s="179">
        <v>43612</v>
      </c>
      <c r="O262" s="179">
        <v>26</v>
      </c>
      <c r="P262" s="30">
        <f t="shared" si="16"/>
        <v>43805</v>
      </c>
      <c r="Q262" s="30">
        <f t="shared" si="16"/>
        <v>970</v>
      </c>
      <c r="R262" s="30">
        <f t="shared" si="17"/>
        <v>1.116076224031624E-2</v>
      </c>
      <c r="S262" s="30">
        <f t="shared" si="18"/>
        <v>7.0568719727623071E-4</v>
      </c>
      <c r="T262" s="30">
        <f t="shared" si="19"/>
        <v>2.0388848218149756E-2</v>
      </c>
      <c r="U262" s="30">
        <f t="shared" si="14"/>
        <v>66495.71428571429</v>
      </c>
      <c r="V262" s="30">
        <f t="shared" si="20"/>
        <v>35320.428571428572</v>
      </c>
      <c r="W262" s="30">
        <f t="shared" si="21"/>
        <v>31175.285714285714</v>
      </c>
      <c r="X262" s="30">
        <f t="shared" si="22"/>
        <v>720.14285714285711</v>
      </c>
      <c r="Y262" s="30">
        <f t="shared" si="23"/>
        <v>22</v>
      </c>
    </row>
    <row r="263" spans="1:25" x14ac:dyDescent="0.35">
      <c r="A263" s="31">
        <v>44113</v>
      </c>
      <c r="B263" s="30">
        <f t="shared" si="24"/>
        <v>2271432</v>
      </c>
      <c r="C263" s="179">
        <v>15046</v>
      </c>
      <c r="D263" s="179">
        <v>688</v>
      </c>
      <c r="E263" s="179">
        <v>57</v>
      </c>
      <c r="F263" s="179">
        <v>1976</v>
      </c>
      <c r="G263" s="30">
        <f t="shared" si="25"/>
        <v>149578</v>
      </c>
      <c r="H263" s="179">
        <v>2607</v>
      </c>
      <c r="I263" s="179">
        <v>59</v>
      </c>
      <c r="J263" s="30">
        <v>15834</v>
      </c>
      <c r="K263" s="30">
        <v>44087</v>
      </c>
      <c r="L263" s="179">
        <v>59881</v>
      </c>
      <c r="M263" s="179">
        <v>881</v>
      </c>
      <c r="N263" s="179">
        <v>24730</v>
      </c>
      <c r="O263" s="179">
        <v>16</v>
      </c>
      <c r="P263" s="30">
        <f t="shared" si="16"/>
        <v>35151</v>
      </c>
      <c r="Q263" s="30">
        <f t="shared" si="16"/>
        <v>865</v>
      </c>
      <c r="R263" s="30">
        <f t="shared" si="17"/>
        <v>1.1728340124034306E-2</v>
      </c>
      <c r="S263" s="30">
        <f t="shared" si="18"/>
        <v>6.4338191812965092E-4</v>
      </c>
      <c r="T263" s="30">
        <f t="shared" si="19"/>
        <v>2.1127495025993197E-2</v>
      </c>
      <c r="U263" s="30">
        <f t="shared" si="14"/>
        <v>65811.28571428571</v>
      </c>
      <c r="V263" s="30">
        <f t="shared" si="20"/>
        <v>35613.714285714283</v>
      </c>
      <c r="W263" s="30">
        <f t="shared" si="21"/>
        <v>30197.571428571428</v>
      </c>
      <c r="X263" s="30">
        <f t="shared" si="22"/>
        <v>752.42857142857144</v>
      </c>
      <c r="Y263" s="30">
        <f t="shared" si="23"/>
        <v>19.428571428571427</v>
      </c>
    </row>
    <row r="264" spans="1:25" x14ac:dyDescent="0.35">
      <c r="A264" s="31">
        <v>44114</v>
      </c>
      <c r="B264" s="30">
        <f t="shared" si="24"/>
        <v>2281280</v>
      </c>
      <c r="C264" s="179">
        <v>9848</v>
      </c>
      <c r="D264" s="179">
        <v>412</v>
      </c>
      <c r="E264" s="179">
        <v>58</v>
      </c>
      <c r="F264" s="179">
        <v>1597</v>
      </c>
      <c r="G264" s="30">
        <f t="shared" si="25"/>
        <v>151175</v>
      </c>
      <c r="H264" s="179">
        <v>2073</v>
      </c>
      <c r="I264" s="179">
        <v>61</v>
      </c>
      <c r="J264" s="30">
        <v>10353</v>
      </c>
      <c r="K264" s="30">
        <v>12784</v>
      </c>
      <c r="L264" s="179">
        <v>23133</v>
      </c>
      <c r="M264" s="179">
        <v>515</v>
      </c>
      <c r="N264" s="179">
        <v>3599</v>
      </c>
      <c r="O264" s="179">
        <v>5</v>
      </c>
      <c r="P264" s="30">
        <f t="shared" si="16"/>
        <v>19534</v>
      </c>
      <c r="Q264" s="30">
        <f t="shared" si="16"/>
        <v>510</v>
      </c>
      <c r="R264" s="30">
        <f t="shared" si="17"/>
        <v>1.1939681974683656E-2</v>
      </c>
      <c r="S264" s="30">
        <f t="shared" si="18"/>
        <v>6.5586513469526563E-4</v>
      </c>
      <c r="T264" s="30">
        <f t="shared" si="19"/>
        <v>2.1256709161364858E-2</v>
      </c>
      <c r="U264" s="30">
        <f t="shared" si="14"/>
        <v>65017.285714285717</v>
      </c>
      <c r="V264" s="30">
        <f t="shared" si="20"/>
        <v>35612.285714285717</v>
      </c>
      <c r="W264" s="30">
        <f t="shared" si="21"/>
        <v>29405</v>
      </c>
      <c r="X264" s="30">
        <f t="shared" si="22"/>
        <v>757</v>
      </c>
      <c r="Y264" s="30">
        <f t="shared" si="23"/>
        <v>19.285714285714285</v>
      </c>
    </row>
    <row r="265" spans="1:25" x14ac:dyDescent="0.35">
      <c r="A265" s="31">
        <v>44115</v>
      </c>
      <c r="B265" s="30">
        <f t="shared" si="24"/>
        <v>2288159</v>
      </c>
      <c r="C265" s="179">
        <v>6879</v>
      </c>
      <c r="D265" s="179">
        <v>264</v>
      </c>
      <c r="E265" s="179">
        <v>75</v>
      </c>
      <c r="F265" s="179">
        <v>1343</v>
      </c>
      <c r="G265" s="30">
        <f t="shared" si="25"/>
        <v>152518</v>
      </c>
      <c r="H265" s="179">
        <v>1750</v>
      </c>
      <c r="I265" s="179">
        <v>76</v>
      </c>
      <c r="J265" s="30">
        <v>7238</v>
      </c>
      <c r="K265" s="30">
        <v>16024</v>
      </c>
      <c r="L265" s="179">
        <v>23261</v>
      </c>
      <c r="M265" s="179">
        <v>328</v>
      </c>
      <c r="N265" s="179">
        <v>9651</v>
      </c>
      <c r="O265" s="179">
        <v>1</v>
      </c>
      <c r="P265" s="30">
        <f t="shared" si="16"/>
        <v>13610</v>
      </c>
      <c r="Q265" s="30">
        <f t="shared" si="16"/>
        <v>327</v>
      </c>
      <c r="R265" s="30">
        <f t="shared" si="17"/>
        <v>1.1961717191619935E-2</v>
      </c>
      <c r="S265" s="30">
        <f t="shared" si="18"/>
        <v>6.4081393228075537E-4</v>
      </c>
      <c r="T265" s="30">
        <f t="shared" si="19"/>
        <v>2.119168568948333E-2</v>
      </c>
      <c r="U265" s="30">
        <f t="shared" ref="U265:U328" si="26">AVERAGE(L259:L265)</f>
        <v>64527.285714285717</v>
      </c>
      <c r="V265" s="30">
        <f t="shared" si="20"/>
        <v>35546.285714285717</v>
      </c>
      <c r="W265" s="30">
        <f t="shared" si="21"/>
        <v>28981</v>
      </c>
      <c r="X265" s="30">
        <f t="shared" si="22"/>
        <v>753.28571428571433</v>
      </c>
      <c r="Y265" s="30">
        <f t="shared" si="23"/>
        <v>18.571428571428573</v>
      </c>
    </row>
    <row r="266" spans="1:25" x14ac:dyDescent="0.35">
      <c r="A266" s="31">
        <v>44116</v>
      </c>
      <c r="B266" s="30">
        <f t="shared" si="24"/>
        <v>2301254</v>
      </c>
      <c r="C266" s="179">
        <v>13095</v>
      </c>
      <c r="D266" s="179">
        <v>594</v>
      </c>
      <c r="E266" s="179">
        <v>82</v>
      </c>
      <c r="F266" s="179">
        <v>2032</v>
      </c>
      <c r="G266" s="30">
        <f t="shared" si="25"/>
        <v>154550</v>
      </c>
      <c r="H266" s="179">
        <v>2680</v>
      </c>
      <c r="I266" s="179">
        <v>83</v>
      </c>
      <c r="J266" s="30">
        <v>13772</v>
      </c>
      <c r="K266" s="30">
        <v>46106</v>
      </c>
      <c r="L266" s="179">
        <v>59851</v>
      </c>
      <c r="M266" s="179">
        <v>751</v>
      </c>
      <c r="N266" s="179">
        <v>28613</v>
      </c>
      <c r="O266" s="179">
        <v>20</v>
      </c>
      <c r="P266" s="30">
        <f t="shared" si="16"/>
        <v>31238</v>
      </c>
      <c r="Q266" s="30">
        <f t="shared" si="16"/>
        <v>731</v>
      </c>
      <c r="R266" s="30">
        <f t="shared" si="17"/>
        <v>1.2457024218816963E-2</v>
      </c>
      <c r="S266" s="30">
        <f t="shared" si="18"/>
        <v>5.8157067160642748E-4</v>
      </c>
      <c r="T266" s="30">
        <f t="shared" si="19"/>
        <v>2.1869398207426376E-2</v>
      </c>
      <c r="U266" s="30">
        <f t="shared" si="26"/>
        <v>60000.571428571428</v>
      </c>
      <c r="V266" s="30">
        <f t="shared" si="20"/>
        <v>33471.428571428572</v>
      </c>
      <c r="W266" s="30">
        <f t="shared" si="21"/>
        <v>26529.142857142859</v>
      </c>
      <c r="X266" s="30">
        <f t="shared" si="22"/>
        <v>732</v>
      </c>
      <c r="Y266" s="30">
        <f t="shared" si="23"/>
        <v>15.428571428571429</v>
      </c>
    </row>
    <row r="267" spans="1:25" x14ac:dyDescent="0.35">
      <c r="A267" s="31">
        <v>44117</v>
      </c>
      <c r="B267" s="30">
        <f t="shared" si="24"/>
        <v>2318559</v>
      </c>
      <c r="C267" s="179">
        <v>17305</v>
      </c>
      <c r="D267" s="179">
        <v>785</v>
      </c>
      <c r="E267" s="179">
        <v>52</v>
      </c>
      <c r="F267" s="179">
        <v>1854</v>
      </c>
      <c r="G267" s="30">
        <f t="shared" si="25"/>
        <v>156404</v>
      </c>
      <c r="H267" s="179">
        <v>2451</v>
      </c>
      <c r="I267" s="179">
        <v>53</v>
      </c>
      <c r="J267" s="30">
        <v>18174</v>
      </c>
      <c r="K267" s="30">
        <v>69732</v>
      </c>
      <c r="L267" s="179">
        <v>87853</v>
      </c>
      <c r="M267" s="179">
        <v>943</v>
      </c>
      <c r="N267" s="179">
        <v>44503</v>
      </c>
      <c r="O267" s="179">
        <v>63</v>
      </c>
      <c r="P267" s="30">
        <f t="shared" si="16"/>
        <v>43350</v>
      </c>
      <c r="Q267" s="30">
        <f t="shared" si="16"/>
        <v>880</v>
      </c>
      <c r="R267" s="30">
        <f t="shared" si="17"/>
        <v>1.2611350215193674E-2</v>
      </c>
      <c r="S267" s="30">
        <f t="shared" si="18"/>
        <v>7.9030418755138298E-4</v>
      </c>
      <c r="T267" s="30">
        <f t="shared" si="19"/>
        <v>2.2255687251987347E-2</v>
      </c>
      <c r="U267" s="30">
        <f t="shared" si="26"/>
        <v>59946</v>
      </c>
      <c r="V267" s="30">
        <f t="shared" si="20"/>
        <v>33012.428571428572</v>
      </c>
      <c r="W267" s="30">
        <f t="shared" si="21"/>
        <v>26933.571428571428</v>
      </c>
      <c r="X267" s="30">
        <f t="shared" si="22"/>
        <v>734.71428571428567</v>
      </c>
      <c r="Y267" s="30">
        <f t="shared" si="23"/>
        <v>21.285714285714285</v>
      </c>
    </row>
    <row r="268" spans="1:25" x14ac:dyDescent="0.35">
      <c r="A268" s="31">
        <v>44118</v>
      </c>
      <c r="B268" s="30">
        <f t="shared" si="24"/>
        <v>2337781</v>
      </c>
      <c r="C268" s="179">
        <v>19222</v>
      </c>
      <c r="D268" s="179">
        <v>897</v>
      </c>
      <c r="E268" s="179">
        <v>71</v>
      </c>
      <c r="F268" s="179">
        <v>2003</v>
      </c>
      <c r="G268" s="30">
        <f t="shared" si="25"/>
        <v>158407</v>
      </c>
      <c r="H268" s="179">
        <v>2484</v>
      </c>
      <c r="I268" s="179">
        <v>72</v>
      </c>
      <c r="J268" s="30">
        <v>20306</v>
      </c>
      <c r="K268" s="30">
        <v>64686</v>
      </c>
      <c r="L268" s="179">
        <v>84967</v>
      </c>
      <c r="M268" s="179">
        <v>1134</v>
      </c>
      <c r="N268" s="179">
        <v>39061</v>
      </c>
      <c r="O268" s="179">
        <v>51</v>
      </c>
      <c r="P268" s="30">
        <f t="shared" si="16"/>
        <v>45906</v>
      </c>
      <c r="Q268" s="30">
        <f t="shared" si="16"/>
        <v>1083</v>
      </c>
      <c r="R268" s="30">
        <f t="shared" si="17"/>
        <v>1.3012386159211752E-2</v>
      </c>
      <c r="S268" s="30">
        <f t="shared" si="18"/>
        <v>9.3926273036450624E-4</v>
      </c>
      <c r="T268" s="30">
        <f t="shared" si="19"/>
        <v>2.3070242568595922E-2</v>
      </c>
      <c r="U268" s="30">
        <f t="shared" si="26"/>
        <v>60909</v>
      </c>
      <c r="V268" s="30">
        <f t="shared" si="20"/>
        <v>33227.714285714283</v>
      </c>
      <c r="W268" s="30">
        <f t="shared" si="21"/>
        <v>27681.285714285714</v>
      </c>
      <c r="X268" s="30">
        <f t="shared" si="22"/>
        <v>766.57142857142856</v>
      </c>
      <c r="Y268" s="30">
        <f t="shared" si="23"/>
        <v>26</v>
      </c>
    </row>
    <row r="269" spans="1:25" x14ac:dyDescent="0.35">
      <c r="A269" s="31">
        <v>44119</v>
      </c>
      <c r="B269" s="30">
        <f t="shared" si="24"/>
        <v>2355330</v>
      </c>
      <c r="C269" s="179">
        <v>17549</v>
      </c>
      <c r="D269" s="179">
        <v>950</v>
      </c>
      <c r="E269" s="179">
        <v>57</v>
      </c>
      <c r="F269" s="179">
        <v>1809</v>
      </c>
      <c r="G269" s="30">
        <f t="shared" si="25"/>
        <v>160216</v>
      </c>
      <c r="H269" s="179">
        <v>2254</v>
      </c>
      <c r="I269" s="179">
        <v>57</v>
      </c>
      <c r="J269" s="30">
        <v>18532</v>
      </c>
      <c r="K269" s="30">
        <v>69147</v>
      </c>
      <c r="L269" s="179">
        <v>87639</v>
      </c>
      <c r="M269" s="179">
        <v>1171</v>
      </c>
      <c r="N269" s="179">
        <v>44080</v>
      </c>
      <c r="O269" s="179">
        <v>38</v>
      </c>
      <c r="P269" s="30">
        <f t="shared" si="16"/>
        <v>43559</v>
      </c>
      <c r="Q269" s="30">
        <f t="shared" si="16"/>
        <v>1133</v>
      </c>
      <c r="R269" s="30">
        <f t="shared" si="17"/>
        <v>1.3415849127372035E-2</v>
      </c>
      <c r="S269" s="30">
        <f t="shared" si="18"/>
        <v>9.9877984112192839E-4</v>
      </c>
      <c r="T269" s="30">
        <f t="shared" si="19"/>
        <v>2.3796202248351609E-2</v>
      </c>
      <c r="U269" s="30">
        <f t="shared" si="26"/>
        <v>60940.714285714283</v>
      </c>
      <c r="V269" s="30">
        <f t="shared" si="20"/>
        <v>33192.571428571428</v>
      </c>
      <c r="W269" s="30">
        <f t="shared" si="21"/>
        <v>27748.142857142859</v>
      </c>
      <c r="X269" s="30">
        <f t="shared" si="22"/>
        <v>789.85714285714289</v>
      </c>
      <c r="Y269" s="30">
        <f t="shared" si="23"/>
        <v>27.714285714285715</v>
      </c>
    </row>
    <row r="270" spans="1:25" x14ac:dyDescent="0.35">
      <c r="A270" s="31">
        <v>44120</v>
      </c>
      <c r="B270" s="30">
        <f t="shared" si="24"/>
        <v>2371458</v>
      </c>
      <c r="C270" s="179">
        <v>16128</v>
      </c>
      <c r="D270" s="179">
        <v>865</v>
      </c>
      <c r="E270" s="179">
        <v>84</v>
      </c>
      <c r="F270" s="179">
        <v>1884</v>
      </c>
      <c r="G270" s="30">
        <f t="shared" si="25"/>
        <v>162100</v>
      </c>
      <c r="H270" s="179">
        <v>2357</v>
      </c>
      <c r="I270" s="179">
        <v>87</v>
      </c>
      <c r="J270" s="30">
        <v>16911</v>
      </c>
      <c r="K270" s="30">
        <v>57741</v>
      </c>
      <c r="L270" s="179">
        <v>74601</v>
      </c>
      <c r="M270" s="179">
        <v>1086</v>
      </c>
      <c r="N270" s="179">
        <v>36660</v>
      </c>
      <c r="O270" s="179">
        <v>27</v>
      </c>
      <c r="P270" s="30">
        <f t="shared" si="16"/>
        <v>37941</v>
      </c>
      <c r="Q270" s="30">
        <f t="shared" si="16"/>
        <v>1059</v>
      </c>
      <c r="R270" s="30">
        <f t="shared" si="17"/>
        <v>1.3432886552384405E-2</v>
      </c>
      <c r="S270" s="30">
        <f t="shared" si="18"/>
        <v>9.9433954027560172E-4</v>
      </c>
      <c r="T270" s="30">
        <f t="shared" si="19"/>
        <v>2.4338898859393207E-2</v>
      </c>
      <c r="U270" s="30">
        <f t="shared" si="26"/>
        <v>63043.571428571428</v>
      </c>
      <c r="V270" s="30">
        <f t="shared" si="20"/>
        <v>33591.142857142855</v>
      </c>
      <c r="W270" s="30">
        <f t="shared" si="21"/>
        <v>29452.428571428572</v>
      </c>
      <c r="X270" s="30">
        <f t="shared" si="22"/>
        <v>817.57142857142856</v>
      </c>
      <c r="Y270" s="30">
        <f t="shared" si="23"/>
        <v>29.285714285714285</v>
      </c>
    </row>
    <row r="271" spans="1:25" x14ac:dyDescent="0.35">
      <c r="A271" s="31">
        <v>44121</v>
      </c>
      <c r="B271" s="30">
        <f t="shared" si="24"/>
        <v>2381292</v>
      </c>
      <c r="C271" s="179">
        <v>9834</v>
      </c>
      <c r="D271" s="179">
        <v>543</v>
      </c>
      <c r="E271" s="179">
        <v>86</v>
      </c>
      <c r="F271" s="179">
        <v>1357</v>
      </c>
      <c r="G271" s="30">
        <f t="shared" si="25"/>
        <v>163457</v>
      </c>
      <c r="H271" s="179">
        <v>1673</v>
      </c>
      <c r="I271" s="179">
        <v>89</v>
      </c>
      <c r="J271" s="30">
        <v>10301</v>
      </c>
      <c r="K271" s="30">
        <v>18651</v>
      </c>
      <c r="L271" s="179">
        <v>28952</v>
      </c>
      <c r="M271" s="179">
        <v>662</v>
      </c>
      <c r="N271" s="179">
        <v>8820</v>
      </c>
      <c r="O271" s="179">
        <v>13</v>
      </c>
      <c r="P271" s="30">
        <f t="shared" si="16"/>
        <v>20132</v>
      </c>
      <c r="Q271" s="30">
        <f t="shared" si="16"/>
        <v>649</v>
      </c>
      <c r="R271" s="30">
        <f t="shared" si="17"/>
        <v>1.3586834971954089E-2</v>
      </c>
      <c r="S271" s="30">
        <f t="shared" si="18"/>
        <v>1.0076257876511438E-3</v>
      </c>
      <c r="T271" s="30">
        <f t="shared" si="19"/>
        <v>2.4866800149319579E-2</v>
      </c>
      <c r="U271" s="30">
        <f t="shared" si="26"/>
        <v>63874.857142857145</v>
      </c>
      <c r="V271" s="30">
        <f t="shared" si="20"/>
        <v>33676.571428571428</v>
      </c>
      <c r="W271" s="30">
        <f t="shared" si="21"/>
        <v>30198.285714285714</v>
      </c>
      <c r="X271" s="30">
        <f t="shared" si="22"/>
        <v>837.42857142857144</v>
      </c>
      <c r="Y271" s="30">
        <f t="shared" si="23"/>
        <v>30.428571428571427</v>
      </c>
    </row>
    <row r="272" spans="1:25" x14ac:dyDescent="0.35">
      <c r="A272" s="31">
        <v>44122</v>
      </c>
      <c r="B272" s="30">
        <f t="shared" si="24"/>
        <v>2388253</v>
      </c>
      <c r="C272" s="179">
        <v>6961</v>
      </c>
      <c r="D272" s="179">
        <v>331</v>
      </c>
      <c r="E272" s="179">
        <v>70</v>
      </c>
      <c r="F272" s="179">
        <v>1373</v>
      </c>
      <c r="G272" s="30">
        <f t="shared" si="25"/>
        <v>164830</v>
      </c>
      <c r="H272" s="179">
        <v>1778</v>
      </c>
      <c r="I272" s="179">
        <v>75</v>
      </c>
      <c r="J272" s="30">
        <v>7304</v>
      </c>
      <c r="K272" s="30">
        <v>18607</v>
      </c>
      <c r="L272" s="179">
        <v>25909</v>
      </c>
      <c r="M272" s="179">
        <v>397</v>
      </c>
      <c r="N272" s="179">
        <v>11437</v>
      </c>
      <c r="O272" s="179">
        <v>8</v>
      </c>
      <c r="P272" s="30">
        <f t="shared" si="16"/>
        <v>14472</v>
      </c>
      <c r="Q272" s="30">
        <f t="shared" si="16"/>
        <v>389</v>
      </c>
      <c r="R272" s="30">
        <f t="shared" si="17"/>
        <v>1.366025452896134E-2</v>
      </c>
      <c r="S272" s="30">
        <f>((SUM(O266:O272))/(SUM(N266:N272)))</f>
        <v>1.0320207905279255E-3</v>
      </c>
      <c r="T272" s="30">
        <f t="shared" si="19"/>
        <v>2.503825053466217E-2</v>
      </c>
      <c r="U272" s="30">
        <f t="shared" si="26"/>
        <v>64253.142857142855</v>
      </c>
      <c r="V272" s="30">
        <f t="shared" si="20"/>
        <v>33799.714285714283</v>
      </c>
      <c r="W272" s="30">
        <f t="shared" si="21"/>
        <v>30453.428571428572</v>
      </c>
      <c r="X272" s="30">
        <f t="shared" si="22"/>
        <v>846.28571428571433</v>
      </c>
      <c r="Y272" s="30">
        <f t="shared" si="23"/>
        <v>31.428571428571427</v>
      </c>
    </row>
    <row r="273" spans="1:25" x14ac:dyDescent="0.35">
      <c r="A273" s="31">
        <v>44123</v>
      </c>
      <c r="B273" s="30">
        <f t="shared" si="24"/>
        <v>2407486</v>
      </c>
      <c r="C273" s="179">
        <v>19233</v>
      </c>
      <c r="D273" s="179">
        <v>1078</v>
      </c>
      <c r="E273" s="179">
        <v>99</v>
      </c>
      <c r="F273" s="179">
        <v>2125</v>
      </c>
      <c r="G273" s="30">
        <f t="shared" si="25"/>
        <v>166955</v>
      </c>
      <c r="H273" s="179">
        <v>2689</v>
      </c>
      <c r="I273" s="179">
        <v>103</v>
      </c>
      <c r="J273" s="30">
        <v>20152</v>
      </c>
      <c r="K273" s="30">
        <v>67481</v>
      </c>
      <c r="L273" s="179">
        <v>87597</v>
      </c>
      <c r="M273" s="179">
        <v>1327</v>
      </c>
      <c r="N273" s="179">
        <v>40462</v>
      </c>
      <c r="O273" s="179">
        <v>42</v>
      </c>
      <c r="P273" s="30">
        <f t="shared" ref="P273:Q288" si="27">L273-N273</f>
        <v>47135</v>
      </c>
      <c r="Q273" s="30">
        <f t="shared" si="27"/>
        <v>1285</v>
      </c>
      <c r="R273" s="30">
        <f t="shared" si="17"/>
        <v>1.4072767937543716E-2</v>
      </c>
      <c r="S273" s="30">
        <f t="shared" si="18"/>
        <v>1.075445621114286E-3</v>
      </c>
      <c r="T273" s="30">
        <f t="shared" si="19"/>
        <v>2.5655953583239272E-2</v>
      </c>
      <c r="U273" s="30">
        <f t="shared" si="26"/>
        <v>68216.857142857145</v>
      </c>
      <c r="V273" s="30">
        <f t="shared" si="20"/>
        <v>36070.714285714283</v>
      </c>
      <c r="W273" s="30">
        <f t="shared" si="21"/>
        <v>32146.142857142859</v>
      </c>
      <c r="X273" s="30">
        <f t="shared" si="22"/>
        <v>925.42857142857144</v>
      </c>
      <c r="Y273" s="30">
        <f t="shared" si="23"/>
        <v>34.571428571428569</v>
      </c>
    </row>
    <row r="274" spans="1:25" x14ac:dyDescent="0.35">
      <c r="A274" s="31">
        <v>44124</v>
      </c>
      <c r="B274" s="30">
        <f t="shared" si="24"/>
        <v>2426685</v>
      </c>
      <c r="C274" s="179">
        <v>19199</v>
      </c>
      <c r="D274" s="179">
        <v>1118</v>
      </c>
      <c r="E274" s="179">
        <v>94</v>
      </c>
      <c r="F274" s="179">
        <v>1916</v>
      </c>
      <c r="G274" s="30">
        <f t="shared" si="25"/>
        <v>168871</v>
      </c>
      <c r="H274" s="179">
        <v>2436</v>
      </c>
      <c r="I274" s="179">
        <v>95</v>
      </c>
      <c r="J274" s="30">
        <v>20168</v>
      </c>
      <c r="K274" s="30">
        <v>70677</v>
      </c>
      <c r="L274" s="179">
        <v>90793</v>
      </c>
      <c r="M274" s="179">
        <v>1324</v>
      </c>
      <c r="N274" s="179">
        <v>42205</v>
      </c>
      <c r="O274" s="179">
        <v>53</v>
      </c>
      <c r="P274" s="30">
        <f t="shared" si="27"/>
        <v>48588</v>
      </c>
      <c r="Q274" s="30">
        <f t="shared" si="27"/>
        <v>1271</v>
      </c>
      <c r="R274" s="30">
        <f t="shared" si="17"/>
        <v>1.4779647752769232E-2</v>
      </c>
      <c r="S274" s="30">
        <f t="shared" si="18"/>
        <v>1.0416432820743069E-3</v>
      </c>
      <c r="T274" s="30">
        <f t="shared" si="19"/>
        <v>2.6651612327486196E-2</v>
      </c>
      <c r="U274" s="30">
        <f t="shared" si="26"/>
        <v>68636.857142857145</v>
      </c>
      <c r="V274" s="30">
        <f t="shared" si="20"/>
        <v>36819</v>
      </c>
      <c r="W274" s="30">
        <f t="shared" si="21"/>
        <v>31817.857142857141</v>
      </c>
      <c r="X274" s="30">
        <f t="shared" si="22"/>
        <v>981.28571428571433</v>
      </c>
      <c r="Y274" s="30">
        <f t="shared" si="23"/>
        <v>33.142857142857146</v>
      </c>
    </row>
    <row r="275" spans="1:25" x14ac:dyDescent="0.35">
      <c r="A275" s="31">
        <v>44125</v>
      </c>
      <c r="B275" s="30">
        <f t="shared" si="24"/>
        <v>2445249</v>
      </c>
      <c r="C275" s="179">
        <v>18564</v>
      </c>
      <c r="D275" s="179">
        <v>1200</v>
      </c>
      <c r="E275" s="179">
        <v>119</v>
      </c>
      <c r="F275" s="179">
        <v>1953</v>
      </c>
      <c r="G275" s="30">
        <f t="shared" si="25"/>
        <v>170824</v>
      </c>
      <c r="H275" s="179">
        <v>2442</v>
      </c>
      <c r="I275" s="179">
        <v>119</v>
      </c>
      <c r="J275" s="30">
        <v>19451</v>
      </c>
      <c r="K275" s="30">
        <v>62680</v>
      </c>
      <c r="L275" s="179">
        <v>82107</v>
      </c>
      <c r="M275" s="179">
        <v>1428</v>
      </c>
      <c r="N275" s="179">
        <v>34456</v>
      </c>
      <c r="O275" s="179">
        <v>42</v>
      </c>
      <c r="P275" s="30">
        <f t="shared" si="27"/>
        <v>47651</v>
      </c>
      <c r="Q275" s="30">
        <f t="shared" si="27"/>
        <v>1386</v>
      </c>
      <c r="R275" s="30">
        <f t="shared" si="17"/>
        <v>1.5483733181462234E-2</v>
      </c>
      <c r="S275" s="30">
        <f t="shared" si="18"/>
        <v>1.0223730056849441E-3</v>
      </c>
      <c r="T275" s="30">
        <f t="shared" si="19"/>
        <v>2.7640108217266975E-2</v>
      </c>
      <c r="U275" s="30">
        <f t="shared" si="26"/>
        <v>68228.28571428571</v>
      </c>
      <c r="V275" s="30">
        <f t="shared" si="20"/>
        <v>37068.285714285717</v>
      </c>
      <c r="W275" s="30">
        <f t="shared" si="21"/>
        <v>31160</v>
      </c>
      <c r="X275" s="30">
        <f t="shared" si="22"/>
        <v>1024.5714285714287</v>
      </c>
      <c r="Y275" s="30">
        <f t="shared" si="23"/>
        <v>31.857142857142858</v>
      </c>
    </row>
    <row r="276" spans="1:25" x14ac:dyDescent="0.35">
      <c r="A276" s="31">
        <v>44126</v>
      </c>
      <c r="B276" s="30">
        <f t="shared" si="24"/>
        <v>2463934</v>
      </c>
      <c r="C276" s="179">
        <v>18685</v>
      </c>
      <c r="D276" s="179">
        <v>1374</v>
      </c>
      <c r="E276" s="179">
        <v>129</v>
      </c>
      <c r="F276" s="179">
        <v>1881</v>
      </c>
      <c r="G276" s="30">
        <f t="shared" si="25"/>
        <v>172705</v>
      </c>
      <c r="H276" s="179">
        <v>2348</v>
      </c>
      <c r="I276" s="179">
        <v>131</v>
      </c>
      <c r="J276" s="30">
        <v>19558</v>
      </c>
      <c r="K276" s="30">
        <v>69613</v>
      </c>
      <c r="L276" s="179">
        <v>89133</v>
      </c>
      <c r="M276" s="179">
        <v>1599</v>
      </c>
      <c r="N276" s="179">
        <v>42813</v>
      </c>
      <c r="O276" s="179">
        <v>39</v>
      </c>
      <c r="P276" s="30">
        <f t="shared" si="27"/>
        <v>46320</v>
      </c>
      <c r="Q276" s="30">
        <f t="shared" si="27"/>
        <v>1560</v>
      </c>
      <c r="R276" s="30">
        <f t="shared" si="17"/>
        <v>1.6328805323403438E-2</v>
      </c>
      <c r="S276" s="30">
        <f t="shared" si="18"/>
        <v>1.0329578101294426E-3</v>
      </c>
      <c r="T276" s="30">
        <f t="shared" si="19"/>
        <v>2.8977383226751169E-2</v>
      </c>
      <c r="U276" s="30">
        <f t="shared" si="26"/>
        <v>68441.71428571429</v>
      </c>
      <c r="V276" s="30">
        <f t="shared" si="20"/>
        <v>37462.714285714283</v>
      </c>
      <c r="W276" s="30">
        <f t="shared" si="21"/>
        <v>30979</v>
      </c>
      <c r="X276" s="30">
        <f t="shared" si="22"/>
        <v>1085.5714285714287</v>
      </c>
      <c r="Y276" s="30">
        <f t="shared" si="23"/>
        <v>32</v>
      </c>
    </row>
    <row r="277" spans="1:25" x14ac:dyDescent="0.35">
      <c r="A277" s="31">
        <v>44127</v>
      </c>
      <c r="B277" s="30">
        <f t="shared" si="24"/>
        <v>2481256</v>
      </c>
      <c r="C277" s="179">
        <v>17322</v>
      </c>
      <c r="D277" s="179">
        <v>1221</v>
      </c>
      <c r="E277" s="179">
        <v>96</v>
      </c>
      <c r="F277" s="179">
        <v>1845</v>
      </c>
      <c r="G277" s="30">
        <f t="shared" si="25"/>
        <v>174550</v>
      </c>
      <c r="H277" s="179">
        <v>2315</v>
      </c>
      <c r="I277" s="179">
        <v>101</v>
      </c>
      <c r="J277" s="30">
        <v>18065</v>
      </c>
      <c r="K277" s="30">
        <v>56424</v>
      </c>
      <c r="L277" s="179">
        <v>74442</v>
      </c>
      <c r="M277" s="179">
        <v>1464</v>
      </c>
      <c r="N277" s="179">
        <v>33353</v>
      </c>
      <c r="O277" s="179">
        <v>27</v>
      </c>
      <c r="P277" s="30">
        <f t="shared" si="27"/>
        <v>41089</v>
      </c>
      <c r="Q277" s="30">
        <f t="shared" si="27"/>
        <v>1437</v>
      </c>
      <c r="R277" s="30">
        <f t="shared" si="17"/>
        <v>1.7123480737389153E-2</v>
      </c>
      <c r="S277" s="30">
        <f t="shared" si="18"/>
        <v>1.0489543236586029E-3</v>
      </c>
      <c r="T277" s="30">
        <f t="shared" si="19"/>
        <v>3.0057990783271222E-2</v>
      </c>
      <c r="U277" s="30">
        <f t="shared" si="26"/>
        <v>68419</v>
      </c>
      <c r="V277" s="30">
        <f t="shared" si="20"/>
        <v>37912.428571428572</v>
      </c>
      <c r="W277" s="30">
        <f t="shared" si="21"/>
        <v>30506.571428571428</v>
      </c>
      <c r="X277" s="30">
        <f t="shared" si="22"/>
        <v>1139.5714285714287</v>
      </c>
      <c r="Y277" s="30">
        <f t="shared" si="23"/>
        <v>32</v>
      </c>
    </row>
    <row r="278" spans="1:25" x14ac:dyDescent="0.35">
      <c r="A278" s="31">
        <v>44128</v>
      </c>
      <c r="B278" s="30">
        <f t="shared" si="24"/>
        <v>2492756</v>
      </c>
      <c r="C278" s="179">
        <v>11500</v>
      </c>
      <c r="D278" s="179">
        <v>789</v>
      </c>
      <c r="E278" s="179">
        <v>107</v>
      </c>
      <c r="F278" s="179">
        <v>1446</v>
      </c>
      <c r="G278" s="30">
        <f t="shared" si="25"/>
        <v>175996</v>
      </c>
      <c r="H278" s="179">
        <v>1795</v>
      </c>
      <c r="I278" s="179">
        <v>108</v>
      </c>
      <c r="J278" s="30">
        <v>12015</v>
      </c>
      <c r="K278" s="30">
        <v>19201</v>
      </c>
      <c r="L278" s="179">
        <v>31215</v>
      </c>
      <c r="M278" s="179">
        <v>987</v>
      </c>
      <c r="N278" s="179">
        <v>8690</v>
      </c>
      <c r="O278" s="179">
        <v>10</v>
      </c>
      <c r="P278" s="30">
        <f t="shared" si="27"/>
        <v>22525</v>
      </c>
      <c r="Q278" s="30">
        <f t="shared" si="27"/>
        <v>977</v>
      </c>
      <c r="R278" s="30">
        <f t="shared" si="17"/>
        <v>1.77183517734977E-2</v>
      </c>
      <c r="S278" s="30">
        <f t="shared" si="18"/>
        <v>1.0355362297109871E-3</v>
      </c>
      <c r="T278" s="30">
        <f t="shared" si="19"/>
        <v>3.1014265441780566E-2</v>
      </c>
      <c r="U278" s="30">
        <f t="shared" si="26"/>
        <v>68742.28571428571</v>
      </c>
      <c r="V278" s="30">
        <f t="shared" si="20"/>
        <v>38254.285714285717</v>
      </c>
      <c r="W278" s="30">
        <f t="shared" si="21"/>
        <v>30488</v>
      </c>
      <c r="X278" s="30">
        <f t="shared" si="22"/>
        <v>1186.4285714285713</v>
      </c>
      <c r="Y278" s="30">
        <f t="shared" si="23"/>
        <v>31.571428571428573</v>
      </c>
    </row>
    <row r="279" spans="1:25" x14ac:dyDescent="0.35">
      <c r="A279" s="31">
        <v>44129</v>
      </c>
      <c r="B279" s="30">
        <f t="shared" si="24"/>
        <v>2500143</v>
      </c>
      <c r="C279" s="179">
        <v>7387</v>
      </c>
      <c r="D279" s="179">
        <v>483</v>
      </c>
      <c r="E279" s="179">
        <v>117</v>
      </c>
      <c r="F279" s="179">
        <v>1541</v>
      </c>
      <c r="G279" s="30">
        <f t="shared" si="25"/>
        <v>177537</v>
      </c>
      <c r="H279" s="179">
        <v>1902</v>
      </c>
      <c r="I279" s="179">
        <v>119</v>
      </c>
      <c r="J279" s="30">
        <v>7655</v>
      </c>
      <c r="K279" s="30">
        <v>20259</v>
      </c>
      <c r="L279" s="179">
        <v>27912</v>
      </c>
      <c r="M279" s="179">
        <v>563</v>
      </c>
      <c r="N279" s="179">
        <v>12054</v>
      </c>
      <c r="O279" s="179">
        <v>11</v>
      </c>
      <c r="P279" s="30">
        <f t="shared" si="27"/>
        <v>15858</v>
      </c>
      <c r="Q279" s="30">
        <f>M279-O279</f>
        <v>552</v>
      </c>
      <c r="R279" s="30">
        <f t="shared" ref="R279:R287" si="28">((SUM(M273:M279))/(SUM(L273:L279)))</f>
        <v>1.798844782377447E-2</v>
      </c>
      <c r="S279" s="30">
        <f>((SUM(O273:O279))/(SUM(N273:N279)))</f>
        <v>1.0465675853723491E-3</v>
      </c>
      <c r="T279" s="30">
        <f>((SUM(Q273:Q279))/(SUM(P273:P279)))</f>
        <v>3.1460139839355639E-2</v>
      </c>
      <c r="U279" s="30">
        <f t="shared" si="26"/>
        <v>69028.428571428565</v>
      </c>
      <c r="V279" s="30">
        <f t="shared" ref="V279:V340" si="29">AVERAGE(P273:P279)</f>
        <v>38452.285714285717</v>
      </c>
      <c r="W279" s="30">
        <f t="shared" ref="W279:W340" si="30">AVERAGE(N273:N279)</f>
        <v>30576.142857142859</v>
      </c>
      <c r="X279" s="30">
        <f t="shared" ref="X279:X340" si="31">AVERAGE(Q273:Q279)</f>
        <v>1209.7142857142858</v>
      </c>
      <c r="Y279" s="30">
        <f t="shared" ref="Y279:Y287" si="32">AVERAGE(O273:O279)</f>
        <v>32</v>
      </c>
    </row>
    <row r="280" spans="1:25" x14ac:dyDescent="0.35">
      <c r="A280" s="31">
        <v>44130</v>
      </c>
      <c r="B280" s="30">
        <f t="shared" si="24"/>
        <v>2520743</v>
      </c>
      <c r="C280" s="179">
        <v>20600</v>
      </c>
      <c r="D280" s="179">
        <v>1521</v>
      </c>
      <c r="E280" s="179">
        <v>111</v>
      </c>
      <c r="F280" s="179">
        <v>2225</v>
      </c>
      <c r="G280" s="30">
        <f>F280+G279</f>
        <v>179762</v>
      </c>
      <c r="H280" s="179">
        <v>2819</v>
      </c>
      <c r="I280" s="179">
        <v>113</v>
      </c>
      <c r="J280" s="30">
        <v>21354</v>
      </c>
      <c r="K280" s="30">
        <v>72782</v>
      </c>
      <c r="L280" s="179">
        <v>94159</v>
      </c>
      <c r="M280" s="179">
        <v>1816</v>
      </c>
      <c r="N280" s="179">
        <v>43203</v>
      </c>
      <c r="O280" s="179">
        <v>64</v>
      </c>
      <c r="P280" s="30">
        <f t="shared" si="27"/>
        <v>50956</v>
      </c>
      <c r="Q280" s="30">
        <f t="shared" si="27"/>
        <v>1752</v>
      </c>
      <c r="R280" s="30">
        <f t="shared" si="28"/>
        <v>1.8745878091558945E-2</v>
      </c>
      <c r="S280" s="30">
        <f t="shared" ref="S280:S287" si="33">((SUM(O274:O280))/(SUM(N274:N280)))</f>
        <v>1.1348224418057517E-3</v>
      </c>
      <c r="T280" s="30">
        <f t="shared" ref="T280:T287" si="34">((SUM(Q274:Q280))/(SUM(P274:P280)))</f>
        <v>3.2730496324000775E-2</v>
      </c>
      <c r="U280" s="30">
        <f t="shared" si="26"/>
        <v>69965.857142857145</v>
      </c>
      <c r="V280" s="30">
        <f t="shared" si="29"/>
        <v>38998.142857142855</v>
      </c>
      <c r="W280" s="30">
        <f t="shared" si="30"/>
        <v>30967.714285714286</v>
      </c>
      <c r="X280" s="30">
        <f t="shared" si="31"/>
        <v>1276.4285714285713</v>
      </c>
      <c r="Y280" s="30">
        <f t="shared" si="32"/>
        <v>35.142857142857146</v>
      </c>
    </row>
    <row r="281" spans="1:25" x14ac:dyDescent="0.35">
      <c r="A281" s="31">
        <v>44131</v>
      </c>
      <c r="B281" s="30">
        <f t="shared" si="24"/>
        <v>2540788</v>
      </c>
      <c r="C281" s="179">
        <v>20045</v>
      </c>
      <c r="D281" s="179">
        <v>1344</v>
      </c>
      <c r="E281" s="179">
        <v>136</v>
      </c>
      <c r="F281" s="179">
        <v>2201</v>
      </c>
      <c r="G281" s="30">
        <f t="shared" ref="G281:G344" si="35">F281+G280</f>
        <v>181963</v>
      </c>
      <c r="H281" s="179">
        <v>2764</v>
      </c>
      <c r="I281" s="179">
        <v>139</v>
      </c>
      <c r="J281" s="30">
        <v>20910</v>
      </c>
      <c r="K281" s="30">
        <v>73237</v>
      </c>
      <c r="L281" s="179">
        <v>94160</v>
      </c>
      <c r="M281" s="179">
        <v>1561</v>
      </c>
      <c r="N281" s="179">
        <v>43423</v>
      </c>
      <c r="O281" s="179">
        <v>32</v>
      </c>
      <c r="P281" s="30">
        <f t="shared" si="27"/>
        <v>50737</v>
      </c>
      <c r="Q281" s="30">
        <f t="shared" si="27"/>
        <v>1529</v>
      </c>
      <c r="R281" s="30">
        <f t="shared" si="28"/>
        <v>1.9098489641634627E-2</v>
      </c>
      <c r="S281" s="30">
        <f t="shared" si="33"/>
        <v>1.0321479687327975E-3</v>
      </c>
      <c r="T281" s="30">
        <f t="shared" si="34"/>
        <v>3.341256687601768E-2</v>
      </c>
      <c r="U281" s="30">
        <f t="shared" si="26"/>
        <v>70446.857142857145</v>
      </c>
      <c r="V281" s="30">
        <f t="shared" si="29"/>
        <v>39305.142857142855</v>
      </c>
      <c r="W281" s="30">
        <f t="shared" si="30"/>
        <v>31141.714285714286</v>
      </c>
      <c r="X281" s="30">
        <f t="shared" si="31"/>
        <v>1313.2857142857142</v>
      </c>
      <c r="Y281" s="30">
        <f t="shared" si="32"/>
        <v>32.142857142857146</v>
      </c>
    </row>
    <row r="282" spans="1:25" x14ac:dyDescent="0.35">
      <c r="A282" s="31">
        <v>44132</v>
      </c>
      <c r="B282" s="30">
        <f t="shared" si="24"/>
        <v>2559733</v>
      </c>
      <c r="C282" s="179">
        <v>18945</v>
      </c>
      <c r="D282" s="179">
        <v>1438</v>
      </c>
      <c r="E282" s="179">
        <v>127</v>
      </c>
      <c r="F282" s="179">
        <v>2402</v>
      </c>
      <c r="G282" s="30">
        <f t="shared" si="35"/>
        <v>184365</v>
      </c>
      <c r="H282" s="179">
        <v>2919</v>
      </c>
      <c r="I282" s="179">
        <v>132</v>
      </c>
      <c r="J282" s="30">
        <v>19667</v>
      </c>
      <c r="K282" s="30">
        <v>61679</v>
      </c>
      <c r="L282" s="179">
        <v>81351</v>
      </c>
      <c r="M282" s="179">
        <v>1682</v>
      </c>
      <c r="N282" s="179">
        <v>33084</v>
      </c>
      <c r="O282" s="179">
        <v>71</v>
      </c>
      <c r="P282" s="30">
        <f t="shared" si="27"/>
        <v>48267</v>
      </c>
      <c r="Q282" s="30">
        <f t="shared" si="27"/>
        <v>1611</v>
      </c>
      <c r="R282" s="30">
        <f t="shared" si="28"/>
        <v>1.9643684043771783E-2</v>
      </c>
      <c r="S282" s="30">
        <f t="shared" si="33"/>
        <v>1.1725602437448067E-3</v>
      </c>
      <c r="T282" s="30">
        <f t="shared" si="34"/>
        <v>3.4153877397081436E-2</v>
      </c>
      <c r="U282" s="30">
        <f t="shared" si="26"/>
        <v>70338.857142857145</v>
      </c>
      <c r="V282" s="30">
        <f t="shared" si="29"/>
        <v>39393.142857142855</v>
      </c>
      <c r="W282" s="30">
        <f t="shared" si="30"/>
        <v>30945.714285714286</v>
      </c>
      <c r="X282" s="30">
        <f t="shared" si="31"/>
        <v>1345.4285714285713</v>
      </c>
      <c r="Y282" s="30">
        <f t="shared" si="32"/>
        <v>36.285714285714285</v>
      </c>
    </row>
    <row r="283" spans="1:25" x14ac:dyDescent="0.35">
      <c r="A283" s="31">
        <v>44133</v>
      </c>
      <c r="B283" s="30">
        <f t="shared" si="24"/>
        <v>2580868</v>
      </c>
      <c r="C283" s="179">
        <v>21135</v>
      </c>
      <c r="D283" s="179">
        <v>1385</v>
      </c>
      <c r="E283" s="179">
        <v>172</v>
      </c>
      <c r="F283" s="179">
        <v>2574</v>
      </c>
      <c r="G283" s="30">
        <f t="shared" si="35"/>
        <v>186939</v>
      </c>
      <c r="H283" s="179">
        <v>3109</v>
      </c>
      <c r="I283" s="179">
        <v>179</v>
      </c>
      <c r="J283" s="30">
        <v>21990</v>
      </c>
      <c r="K283" s="30">
        <v>73541</v>
      </c>
      <c r="L283" s="179">
        <v>95426</v>
      </c>
      <c r="M283" s="179">
        <v>1663</v>
      </c>
      <c r="N283" s="179">
        <v>42955</v>
      </c>
      <c r="O283" s="179">
        <v>47</v>
      </c>
      <c r="P283" s="30">
        <f t="shared" si="27"/>
        <v>52471</v>
      </c>
      <c r="Q283" s="30">
        <f t="shared" si="27"/>
        <v>1616</v>
      </c>
      <c r="R283" s="30">
        <f t="shared" si="28"/>
        <v>1.952412942556626E-2</v>
      </c>
      <c r="S283" s="30">
        <f t="shared" si="33"/>
        <v>1.2086989416964229E-3</v>
      </c>
      <c r="T283" s="30">
        <f t="shared" si="34"/>
        <v>3.3607304640248595E-2</v>
      </c>
      <c r="U283" s="30">
        <f t="shared" si="26"/>
        <v>71237.857142857145</v>
      </c>
      <c r="V283" s="30">
        <f t="shared" si="29"/>
        <v>40271.857142857145</v>
      </c>
      <c r="W283" s="30">
        <f t="shared" si="30"/>
        <v>30966</v>
      </c>
      <c r="X283" s="30">
        <f t="shared" si="31"/>
        <v>1353.4285714285713</v>
      </c>
      <c r="Y283" s="30">
        <f t="shared" si="32"/>
        <v>37.428571428571431</v>
      </c>
    </row>
    <row r="284" spans="1:25" x14ac:dyDescent="0.35">
      <c r="A284" s="31">
        <v>44134</v>
      </c>
      <c r="B284" s="30">
        <f t="shared" si="24"/>
        <v>2597027</v>
      </c>
      <c r="C284" s="179">
        <v>16159</v>
      </c>
      <c r="D284" s="179">
        <v>1124</v>
      </c>
      <c r="E284" s="179">
        <v>135</v>
      </c>
      <c r="F284" s="179">
        <v>2305</v>
      </c>
      <c r="G284" s="30">
        <f t="shared" si="35"/>
        <v>189244</v>
      </c>
      <c r="H284" s="179">
        <v>2946</v>
      </c>
      <c r="I284" s="179">
        <v>136</v>
      </c>
      <c r="J284" s="30">
        <v>16902</v>
      </c>
      <c r="K284" s="30">
        <v>52911</v>
      </c>
      <c r="L284" s="179">
        <v>69682</v>
      </c>
      <c r="M284" s="179">
        <v>1377</v>
      </c>
      <c r="N284" s="179">
        <v>31498</v>
      </c>
      <c r="O284" s="179">
        <v>26</v>
      </c>
      <c r="P284" s="30">
        <f t="shared" si="27"/>
        <v>38184</v>
      </c>
      <c r="Q284" s="30">
        <f t="shared" si="27"/>
        <v>1351</v>
      </c>
      <c r="R284" s="30">
        <f t="shared" si="28"/>
        <v>1.9536145615047427E-2</v>
      </c>
      <c r="S284" s="30">
        <f t="shared" si="33"/>
        <v>1.2144788210714402E-3</v>
      </c>
      <c r="T284" s="30">
        <f t="shared" si="34"/>
        <v>3.3648986731087675E-2</v>
      </c>
      <c r="U284" s="30">
        <f t="shared" si="26"/>
        <v>70557.857142857145</v>
      </c>
      <c r="V284" s="30">
        <f t="shared" si="29"/>
        <v>39856.857142857145</v>
      </c>
      <c r="W284" s="30">
        <f t="shared" si="30"/>
        <v>30701</v>
      </c>
      <c r="X284" s="30">
        <f t="shared" si="31"/>
        <v>1341.1428571428571</v>
      </c>
      <c r="Y284" s="30">
        <f t="shared" si="32"/>
        <v>37.285714285714285</v>
      </c>
    </row>
    <row r="285" spans="1:25" x14ac:dyDescent="0.35">
      <c r="A285" s="31">
        <v>44135</v>
      </c>
      <c r="B285" s="30">
        <f t="shared" si="24"/>
        <v>2608566</v>
      </c>
      <c r="C285" s="179">
        <v>11539</v>
      </c>
      <c r="D285" s="179">
        <v>870</v>
      </c>
      <c r="E285" s="179">
        <v>104</v>
      </c>
      <c r="F285" s="179">
        <v>1675</v>
      </c>
      <c r="G285" s="30">
        <f t="shared" si="35"/>
        <v>190919</v>
      </c>
      <c r="H285" s="179">
        <v>2035</v>
      </c>
      <c r="I285" s="179">
        <v>105</v>
      </c>
      <c r="J285" s="30">
        <v>12052</v>
      </c>
      <c r="K285" s="30">
        <v>20501</v>
      </c>
      <c r="L285" s="179">
        <v>32552</v>
      </c>
      <c r="M285" s="179">
        <v>1045</v>
      </c>
      <c r="N285" s="179">
        <v>8846</v>
      </c>
      <c r="O285" s="179">
        <v>8</v>
      </c>
      <c r="P285" s="30">
        <f t="shared" si="27"/>
        <v>23706</v>
      </c>
      <c r="Q285" s="30">
        <f t="shared" si="27"/>
        <v>1037</v>
      </c>
      <c r="R285" s="30">
        <f t="shared" si="28"/>
        <v>1.9600518534373095E-2</v>
      </c>
      <c r="S285" s="30">
        <f t="shared" si="33"/>
        <v>1.2042982753890721E-3</v>
      </c>
      <c r="T285" s="30">
        <f t="shared" si="34"/>
        <v>3.3721299597757146E-2</v>
      </c>
      <c r="U285" s="30">
        <f t="shared" si="26"/>
        <v>70748.857142857145</v>
      </c>
      <c r="V285" s="30">
        <f t="shared" si="29"/>
        <v>40025.571428571428</v>
      </c>
      <c r="W285" s="30">
        <f t="shared" si="30"/>
        <v>30723.285714285714</v>
      </c>
      <c r="X285" s="30">
        <f t="shared" si="31"/>
        <v>1349.7142857142858</v>
      </c>
      <c r="Y285" s="30">
        <f t="shared" si="32"/>
        <v>37</v>
      </c>
    </row>
    <row r="286" spans="1:25" x14ac:dyDescent="0.35">
      <c r="A286" s="31">
        <v>44136</v>
      </c>
      <c r="B286" s="30">
        <f t="shared" si="24"/>
        <v>2616623</v>
      </c>
      <c r="C286" s="179">
        <v>8057</v>
      </c>
      <c r="D286" s="179">
        <v>521</v>
      </c>
      <c r="E286" s="179">
        <v>116</v>
      </c>
      <c r="F286" s="179">
        <v>1527</v>
      </c>
      <c r="G286" s="30">
        <f t="shared" si="35"/>
        <v>192446</v>
      </c>
      <c r="H286" s="179">
        <v>1903</v>
      </c>
      <c r="I286" s="179">
        <v>118</v>
      </c>
      <c r="J286" s="30">
        <v>8381</v>
      </c>
      <c r="K286" s="30">
        <v>21919</v>
      </c>
      <c r="L286" s="179">
        <v>30299</v>
      </c>
      <c r="M286" s="179">
        <v>623</v>
      </c>
      <c r="N286" s="179">
        <v>12438</v>
      </c>
      <c r="O286" s="179">
        <v>11</v>
      </c>
      <c r="P286" s="30">
        <f t="shared" si="27"/>
        <v>17861</v>
      </c>
      <c r="Q286" s="30">
        <f t="shared" si="27"/>
        <v>612</v>
      </c>
      <c r="R286" s="30">
        <f t="shared" si="28"/>
        <v>1.9627071573401069E-2</v>
      </c>
      <c r="S286" s="30">
        <f t="shared" si="33"/>
        <v>1.2021518053163887E-3</v>
      </c>
      <c r="T286" s="30">
        <f t="shared" si="34"/>
        <v>3.3694565918449798E-2</v>
      </c>
      <c r="U286" s="30">
        <f t="shared" si="26"/>
        <v>71089.857142857145</v>
      </c>
      <c r="V286" s="30">
        <f t="shared" si="29"/>
        <v>40311.714285714283</v>
      </c>
      <c r="W286" s="30">
        <f t="shared" si="30"/>
        <v>30778.142857142859</v>
      </c>
      <c r="X286" s="30">
        <f t="shared" si="31"/>
        <v>1358.2857142857142</v>
      </c>
      <c r="Y286" s="30">
        <f t="shared" si="32"/>
        <v>37</v>
      </c>
    </row>
    <row r="287" spans="1:25" x14ac:dyDescent="0.35">
      <c r="A287" s="31">
        <v>44137</v>
      </c>
      <c r="B287" s="30">
        <f t="shared" si="24"/>
        <v>2639681</v>
      </c>
      <c r="C287" s="179">
        <v>23058</v>
      </c>
      <c r="D287" s="179">
        <v>1833</v>
      </c>
      <c r="E287" s="179">
        <v>164</v>
      </c>
      <c r="F287" s="179">
        <v>2332</v>
      </c>
      <c r="G287" s="30">
        <f t="shared" si="35"/>
        <v>194778</v>
      </c>
      <c r="H287" s="179">
        <v>2953</v>
      </c>
      <c r="I287" s="179">
        <v>169</v>
      </c>
      <c r="J287" s="30">
        <v>23780</v>
      </c>
      <c r="K287" s="30">
        <v>81680</v>
      </c>
      <c r="L287" s="179">
        <v>105414</v>
      </c>
      <c r="M287" s="179">
        <v>2179</v>
      </c>
      <c r="N287" s="179">
        <v>49142</v>
      </c>
      <c r="O287" s="179">
        <v>85</v>
      </c>
      <c r="P287" s="30">
        <f t="shared" si="27"/>
        <v>56272</v>
      </c>
      <c r="Q287" s="30">
        <f t="shared" si="27"/>
        <v>2094</v>
      </c>
      <c r="R287" s="30">
        <f t="shared" si="28"/>
        <v>1.9906304776727113E-2</v>
      </c>
      <c r="S287" s="30">
        <f t="shared" si="33"/>
        <v>1.2647592892052794E-3</v>
      </c>
      <c r="T287" s="30">
        <f t="shared" si="34"/>
        <v>3.4261107903359331E-2</v>
      </c>
      <c r="U287" s="30">
        <f t="shared" si="26"/>
        <v>72697.71428571429</v>
      </c>
      <c r="V287" s="30">
        <f t="shared" si="29"/>
        <v>41071.142857142855</v>
      </c>
      <c r="W287" s="30">
        <f t="shared" si="30"/>
        <v>31626.571428571428</v>
      </c>
      <c r="X287" s="30">
        <f t="shared" si="31"/>
        <v>1407.1428571428571</v>
      </c>
      <c r="Y287" s="30">
        <f t="shared" si="32"/>
        <v>40</v>
      </c>
    </row>
    <row r="288" spans="1:25" x14ac:dyDescent="0.35">
      <c r="A288" s="31">
        <v>44138</v>
      </c>
      <c r="B288" s="30">
        <f t="shared" si="24"/>
        <v>2665553</v>
      </c>
      <c r="C288" s="179">
        <v>25872</v>
      </c>
      <c r="D288" s="179">
        <v>1905</v>
      </c>
      <c r="E288" s="179">
        <v>162</v>
      </c>
      <c r="F288" s="179">
        <v>2328</v>
      </c>
      <c r="G288" s="30">
        <f t="shared" si="35"/>
        <v>197106</v>
      </c>
      <c r="H288" s="179">
        <v>2938</v>
      </c>
      <c r="I288" s="179">
        <v>163</v>
      </c>
      <c r="J288" s="30">
        <v>26753</v>
      </c>
      <c r="K288" s="30">
        <v>70117</v>
      </c>
      <c r="L288" s="179">
        <v>96827</v>
      </c>
      <c r="M288" s="179">
        <v>2225</v>
      </c>
      <c r="N288" s="179">
        <v>42547</v>
      </c>
      <c r="O288" s="179">
        <v>121</v>
      </c>
      <c r="P288" s="30">
        <f t="shared" si="27"/>
        <v>54280</v>
      </c>
      <c r="Q288" s="30">
        <f t="shared" si="27"/>
        <v>2104</v>
      </c>
      <c r="R288" s="30">
        <f t="shared" ref="R288:R340" si="36">((SUM(M282:M288))/(SUM(L282:L288)))</f>
        <v>2.1100535430484936E-2</v>
      </c>
      <c r="S288" s="30">
        <f t="shared" ref="S288:S340" si="37">((SUM(O282:O288))/(SUM(N282:N288)))</f>
        <v>1.6733934968935649E-3</v>
      </c>
      <c r="T288" s="30">
        <f t="shared" ref="T288:T340" si="38">((SUM(Q282:Q288))/(SUM(P282:P288)))</f>
        <v>3.5819695506818627E-2</v>
      </c>
      <c r="U288" s="30">
        <f t="shared" si="26"/>
        <v>73078.71428571429</v>
      </c>
      <c r="V288" s="30">
        <f t="shared" si="29"/>
        <v>41577.285714285717</v>
      </c>
      <c r="W288" s="30">
        <f t="shared" si="30"/>
        <v>31501.428571428572</v>
      </c>
      <c r="X288" s="30">
        <f t="shared" si="31"/>
        <v>1489.2857142857142</v>
      </c>
      <c r="Y288" s="30">
        <f>AVERAGE(O282:O288)</f>
        <v>52.714285714285715</v>
      </c>
    </row>
    <row r="289" spans="1:25" x14ac:dyDescent="0.35">
      <c r="A289" s="31">
        <v>44139</v>
      </c>
      <c r="B289" s="30">
        <f t="shared" si="24"/>
        <v>2687204</v>
      </c>
      <c r="C289" s="179">
        <v>21651</v>
      </c>
      <c r="D289" s="179">
        <v>2173</v>
      </c>
      <c r="E289" s="179">
        <v>195</v>
      </c>
      <c r="F289" s="179">
        <v>2355</v>
      </c>
      <c r="G289" s="30">
        <f t="shared" si="35"/>
        <v>199461</v>
      </c>
      <c r="H289" s="179">
        <v>2941</v>
      </c>
      <c r="I289" s="179">
        <v>200</v>
      </c>
      <c r="J289" s="30">
        <v>22208</v>
      </c>
      <c r="K289" s="30">
        <v>68810</v>
      </c>
      <c r="L289" s="179">
        <v>90998</v>
      </c>
      <c r="M289" s="179">
        <v>2494</v>
      </c>
      <c r="N289" s="179">
        <v>34180</v>
      </c>
      <c r="O289" s="179">
        <v>115</v>
      </c>
      <c r="P289" s="30">
        <f t="shared" ref="P289:Q304" si="39">L289-N289</f>
        <v>56818</v>
      </c>
      <c r="Q289" s="30">
        <f t="shared" si="39"/>
        <v>2379</v>
      </c>
      <c r="R289" s="30">
        <f t="shared" si="36"/>
        <v>2.2267928886910541E-2</v>
      </c>
      <c r="S289" s="30">
        <f t="shared" si="37"/>
        <v>1.8636679512287573E-3</v>
      </c>
      <c r="T289" s="30">
        <f t="shared" si="38"/>
        <v>3.7360810702555473E-2</v>
      </c>
      <c r="U289" s="30">
        <f t="shared" si="26"/>
        <v>74456.857142857145</v>
      </c>
      <c r="V289" s="30">
        <f t="shared" si="29"/>
        <v>42798.857142857145</v>
      </c>
      <c r="W289" s="30">
        <f t="shared" si="30"/>
        <v>31658</v>
      </c>
      <c r="X289" s="30">
        <f t="shared" si="31"/>
        <v>1599</v>
      </c>
      <c r="Y289" s="30">
        <f t="shared" ref="Y289:Y340" si="40">AVERAGE(O283:O289)</f>
        <v>59</v>
      </c>
    </row>
    <row r="290" spans="1:25" x14ac:dyDescent="0.35">
      <c r="A290" s="31">
        <v>44140</v>
      </c>
      <c r="B290" s="30">
        <f t="shared" si="24"/>
        <v>2710012</v>
      </c>
      <c r="C290" s="179">
        <v>22808</v>
      </c>
      <c r="D290" s="179">
        <v>2414</v>
      </c>
      <c r="E290" s="179">
        <v>210</v>
      </c>
      <c r="F290" s="179">
        <v>2816</v>
      </c>
      <c r="G290" s="30">
        <f t="shared" si="35"/>
        <v>202277</v>
      </c>
      <c r="H290" s="179">
        <v>3475</v>
      </c>
      <c r="I290" s="179">
        <v>210</v>
      </c>
      <c r="J290" s="30">
        <v>23554</v>
      </c>
      <c r="K290" s="30">
        <v>79301</v>
      </c>
      <c r="L290" s="179">
        <v>102820</v>
      </c>
      <c r="M290" s="179">
        <v>2741</v>
      </c>
      <c r="N290" s="179">
        <v>45177</v>
      </c>
      <c r="O290" s="179">
        <v>124</v>
      </c>
      <c r="P290" s="30">
        <f t="shared" si="39"/>
        <v>57643</v>
      </c>
      <c r="Q290" s="30">
        <f t="shared" si="39"/>
        <v>2617</v>
      </c>
      <c r="R290" s="30">
        <f t="shared" si="36"/>
        <v>2.399582286527227E-2</v>
      </c>
      <c r="S290" s="30">
        <f t="shared" si="37"/>
        <v>2.1891809782511569E-3</v>
      </c>
      <c r="T290" s="30">
        <f t="shared" si="38"/>
        <v>4.001128742239897E-2</v>
      </c>
      <c r="U290" s="30">
        <f t="shared" si="26"/>
        <v>75513.142857142855</v>
      </c>
      <c r="V290" s="30">
        <f t="shared" si="29"/>
        <v>43537.714285714283</v>
      </c>
      <c r="W290" s="30">
        <f t="shared" si="30"/>
        <v>31975.428571428572</v>
      </c>
      <c r="X290" s="30">
        <f t="shared" si="31"/>
        <v>1742</v>
      </c>
      <c r="Y290" s="30">
        <f t="shared" si="40"/>
        <v>70</v>
      </c>
    </row>
    <row r="291" spans="1:25" x14ac:dyDescent="0.35">
      <c r="A291" s="31">
        <v>44141</v>
      </c>
      <c r="B291" s="30">
        <f t="shared" si="24"/>
        <v>2730815</v>
      </c>
      <c r="C291" s="179">
        <v>20803</v>
      </c>
      <c r="D291" s="179">
        <v>2237</v>
      </c>
      <c r="E291" s="179">
        <v>205</v>
      </c>
      <c r="F291" s="179">
        <v>2373</v>
      </c>
      <c r="G291" s="30">
        <f t="shared" si="35"/>
        <v>204650</v>
      </c>
      <c r="H291" s="179">
        <v>3025</v>
      </c>
      <c r="I291" s="179">
        <v>208</v>
      </c>
      <c r="J291" s="30">
        <v>21472</v>
      </c>
      <c r="K291" s="30">
        <v>62791</v>
      </c>
      <c r="L291" s="179">
        <v>84215</v>
      </c>
      <c r="M291" s="179">
        <v>2651</v>
      </c>
      <c r="N291" s="179">
        <v>33757</v>
      </c>
      <c r="O291" s="179">
        <v>67</v>
      </c>
      <c r="P291" s="30">
        <f t="shared" si="39"/>
        <v>50458</v>
      </c>
      <c r="Q291" s="30">
        <f t="shared" si="39"/>
        <v>2584</v>
      </c>
      <c r="R291" s="30">
        <f t="shared" si="36"/>
        <v>2.5699424626006905E-2</v>
      </c>
      <c r="S291" s="30">
        <f t="shared" si="37"/>
        <v>2.3486533944897317E-3</v>
      </c>
      <c r="T291" s="30">
        <f t="shared" si="38"/>
        <v>4.2351390054189086E-2</v>
      </c>
      <c r="U291" s="30">
        <f t="shared" si="26"/>
        <v>77589.28571428571</v>
      </c>
      <c r="V291" s="30">
        <f t="shared" si="29"/>
        <v>45291.142857142855</v>
      </c>
      <c r="W291" s="30">
        <f t="shared" si="30"/>
        <v>32298.142857142859</v>
      </c>
      <c r="X291" s="30">
        <f t="shared" si="31"/>
        <v>1918.1428571428571</v>
      </c>
      <c r="Y291" s="30">
        <f t="shared" si="40"/>
        <v>75.857142857142861</v>
      </c>
    </row>
    <row r="292" spans="1:25" x14ac:dyDescent="0.35">
      <c r="A292" s="31">
        <v>44142</v>
      </c>
      <c r="B292" s="30">
        <f t="shared" si="24"/>
        <v>2743604</v>
      </c>
      <c r="C292" s="179">
        <v>12789</v>
      </c>
      <c r="D292" s="179">
        <v>1328</v>
      </c>
      <c r="E292" s="179">
        <v>164</v>
      </c>
      <c r="F292" s="179">
        <v>1806</v>
      </c>
      <c r="G292" s="30">
        <f t="shared" si="35"/>
        <v>206456</v>
      </c>
      <c r="H292" s="179">
        <v>2271</v>
      </c>
      <c r="I292" s="179">
        <v>172</v>
      </c>
      <c r="J292" s="30">
        <v>13139</v>
      </c>
      <c r="K292" s="30">
        <v>22780</v>
      </c>
      <c r="L292" s="179">
        <v>35920</v>
      </c>
      <c r="M292" s="179">
        <v>1509</v>
      </c>
      <c r="N292" s="179">
        <v>8976</v>
      </c>
      <c r="O292" s="179">
        <v>21</v>
      </c>
      <c r="P292" s="30">
        <f t="shared" si="39"/>
        <v>26944</v>
      </c>
      <c r="Q292" s="30">
        <f t="shared" si="39"/>
        <v>1488</v>
      </c>
      <c r="R292" s="30">
        <f t="shared" si="36"/>
        <v>2.6390090998420841E-2</v>
      </c>
      <c r="S292" s="30">
        <f t="shared" si="37"/>
        <v>2.4047706405796202E-3</v>
      </c>
      <c r="T292" s="30">
        <f t="shared" si="38"/>
        <v>4.3331376687606941E-2</v>
      </c>
      <c r="U292" s="30">
        <f t="shared" si="26"/>
        <v>78070.428571428565</v>
      </c>
      <c r="V292" s="30">
        <f t="shared" si="29"/>
        <v>45753.714285714283</v>
      </c>
      <c r="W292" s="30">
        <f t="shared" si="30"/>
        <v>32316.714285714286</v>
      </c>
      <c r="X292" s="30">
        <f t="shared" si="31"/>
        <v>1982.5714285714287</v>
      </c>
      <c r="Y292" s="30">
        <f t="shared" si="40"/>
        <v>77.714285714285708</v>
      </c>
    </row>
    <row r="293" spans="1:25" x14ac:dyDescent="0.35">
      <c r="A293" s="31">
        <v>44143</v>
      </c>
      <c r="B293" s="30">
        <f t="shared" si="24"/>
        <v>2753640</v>
      </c>
      <c r="C293" s="179">
        <v>10036</v>
      </c>
      <c r="D293" s="179">
        <v>942</v>
      </c>
      <c r="E293" s="179">
        <v>175</v>
      </c>
      <c r="F293" s="179">
        <v>1903</v>
      </c>
      <c r="G293" s="30">
        <f t="shared" si="35"/>
        <v>208359</v>
      </c>
      <c r="H293" s="179">
        <v>2332</v>
      </c>
      <c r="I293" s="179">
        <v>176</v>
      </c>
      <c r="J293" s="30">
        <v>10268</v>
      </c>
      <c r="K293" s="30">
        <v>23144</v>
      </c>
      <c r="L293" s="179">
        <v>33406</v>
      </c>
      <c r="M293" s="179">
        <v>1084</v>
      </c>
      <c r="N293" s="179">
        <v>12718</v>
      </c>
      <c r="O293" s="179">
        <v>29</v>
      </c>
      <c r="P293" s="30">
        <f t="shared" si="39"/>
        <v>20688</v>
      </c>
      <c r="Q293" s="30">
        <f t="shared" si="39"/>
        <v>1055</v>
      </c>
      <c r="R293" s="30">
        <f t="shared" si="36"/>
        <v>2.7079694323144103E-2</v>
      </c>
      <c r="S293" s="30">
        <f t="shared" si="37"/>
        <v>2.481269067581469E-3</v>
      </c>
      <c r="T293" s="30">
        <f t="shared" si="38"/>
        <v>4.4323327236206411E-2</v>
      </c>
      <c r="U293" s="30">
        <f t="shared" si="26"/>
        <v>78514.28571428571</v>
      </c>
      <c r="V293" s="30">
        <f t="shared" si="29"/>
        <v>46157.571428571428</v>
      </c>
      <c r="W293" s="30">
        <f t="shared" si="30"/>
        <v>32356.714285714286</v>
      </c>
      <c r="X293" s="30">
        <f t="shared" si="31"/>
        <v>2045.8571428571429</v>
      </c>
      <c r="Y293" s="30">
        <f t="shared" si="40"/>
        <v>80.285714285714292</v>
      </c>
    </row>
    <row r="294" spans="1:25" x14ac:dyDescent="0.35">
      <c r="A294" s="31">
        <v>44144</v>
      </c>
      <c r="B294" s="30">
        <f t="shared" si="24"/>
        <v>2778607</v>
      </c>
      <c r="C294" s="179">
        <v>24967</v>
      </c>
      <c r="D294" s="179">
        <v>3174</v>
      </c>
      <c r="E294" s="179">
        <v>241</v>
      </c>
      <c r="F294" s="179">
        <v>2758</v>
      </c>
      <c r="G294" s="30">
        <f t="shared" si="35"/>
        <v>211117</v>
      </c>
      <c r="H294" s="179">
        <v>3468</v>
      </c>
      <c r="I294" s="179">
        <v>244</v>
      </c>
      <c r="J294" s="30">
        <v>25227</v>
      </c>
      <c r="K294" s="30">
        <v>84737</v>
      </c>
      <c r="L294" s="179">
        <v>109921</v>
      </c>
      <c r="M294" s="179">
        <v>3600</v>
      </c>
      <c r="N294" s="179">
        <v>47719</v>
      </c>
      <c r="O294" s="179">
        <v>137</v>
      </c>
      <c r="P294" s="30">
        <f t="shared" si="39"/>
        <v>62202</v>
      </c>
      <c r="Q294" s="30">
        <f t="shared" si="39"/>
        <v>3463</v>
      </c>
      <c r="R294" s="30">
        <f t="shared" si="36"/>
        <v>2.9423919928822411E-2</v>
      </c>
      <c r="S294" s="30">
        <f t="shared" si="37"/>
        <v>2.7279916827354558E-3</v>
      </c>
      <c r="T294" s="30">
        <f t="shared" si="38"/>
        <v>4.7685186592226314E-2</v>
      </c>
      <c r="U294" s="30">
        <f t="shared" si="26"/>
        <v>79158.142857142855</v>
      </c>
      <c r="V294" s="30">
        <f t="shared" si="29"/>
        <v>47004.714285714283</v>
      </c>
      <c r="W294" s="30">
        <f t="shared" si="30"/>
        <v>32153.428571428572</v>
      </c>
      <c r="X294" s="30">
        <f t="shared" si="31"/>
        <v>2241.4285714285716</v>
      </c>
      <c r="Y294" s="30">
        <f t="shared" si="40"/>
        <v>87.714285714285708</v>
      </c>
    </row>
    <row r="295" spans="1:25" x14ac:dyDescent="0.35">
      <c r="A295" s="31">
        <v>44145</v>
      </c>
      <c r="B295" s="30">
        <f t="shared" si="24"/>
        <v>2802645</v>
      </c>
      <c r="C295" s="179">
        <v>24038</v>
      </c>
      <c r="D295" s="179">
        <v>2820</v>
      </c>
      <c r="E295" s="179">
        <v>252</v>
      </c>
      <c r="F295" s="179">
        <v>2988</v>
      </c>
      <c r="G295" s="30">
        <f t="shared" si="35"/>
        <v>214105</v>
      </c>
      <c r="H295" s="179">
        <v>3685</v>
      </c>
      <c r="I295" s="179">
        <v>260</v>
      </c>
      <c r="J295" s="30">
        <v>24370</v>
      </c>
      <c r="K295" s="30">
        <v>80226</v>
      </c>
      <c r="L295" s="179">
        <v>104543</v>
      </c>
      <c r="M295" s="179">
        <v>3164</v>
      </c>
      <c r="N295" s="179">
        <v>43928</v>
      </c>
      <c r="O295" s="179">
        <v>158</v>
      </c>
      <c r="P295" s="30">
        <f t="shared" si="39"/>
        <v>60615</v>
      </c>
      <c r="Q295" s="30">
        <f t="shared" si="39"/>
        <v>3006</v>
      </c>
      <c r="R295" s="30">
        <f t="shared" si="36"/>
        <v>3.0691160739236379E-2</v>
      </c>
      <c r="S295" s="30">
        <f t="shared" si="37"/>
        <v>2.8747433264887062E-3</v>
      </c>
      <c r="T295" s="30">
        <f t="shared" si="38"/>
        <v>4.9474010639059179E-2</v>
      </c>
      <c r="U295" s="30">
        <f t="shared" si="26"/>
        <v>80260.428571428565</v>
      </c>
      <c r="V295" s="30">
        <f t="shared" si="29"/>
        <v>47909.714285714283</v>
      </c>
      <c r="W295" s="30">
        <f t="shared" si="30"/>
        <v>32350.714285714286</v>
      </c>
      <c r="X295" s="30">
        <f t="shared" si="31"/>
        <v>2370.2857142857142</v>
      </c>
      <c r="Y295" s="30">
        <f t="shared" si="40"/>
        <v>93</v>
      </c>
    </row>
    <row r="296" spans="1:25" x14ac:dyDescent="0.35">
      <c r="A296" s="31">
        <v>44146</v>
      </c>
      <c r="B296" s="30">
        <f t="shared" si="24"/>
        <v>2825927</v>
      </c>
      <c r="C296" s="179">
        <v>23282</v>
      </c>
      <c r="D296" s="179">
        <v>2663</v>
      </c>
      <c r="E296" s="179">
        <v>352</v>
      </c>
      <c r="F296" s="179">
        <v>3056</v>
      </c>
      <c r="G296" s="30">
        <f t="shared" si="35"/>
        <v>217161</v>
      </c>
      <c r="H296" s="179">
        <v>3737</v>
      </c>
      <c r="I296" s="179">
        <v>355</v>
      </c>
      <c r="J296" s="30">
        <v>23587</v>
      </c>
      <c r="K296" s="30">
        <v>53729</v>
      </c>
      <c r="L296" s="179">
        <v>77300</v>
      </c>
      <c r="M296" s="179">
        <v>3025</v>
      </c>
      <c r="N296" s="179">
        <v>25217</v>
      </c>
      <c r="O296" s="179">
        <v>78</v>
      </c>
      <c r="P296" s="30">
        <f t="shared" si="39"/>
        <v>52083</v>
      </c>
      <c r="Q296" s="30">
        <f t="shared" si="39"/>
        <v>2947</v>
      </c>
      <c r="R296" s="30">
        <f t="shared" si="36"/>
        <v>3.2426909920182441E-2</v>
      </c>
      <c r="S296" s="30">
        <f t="shared" si="37"/>
        <v>2.8230923436264321E-3</v>
      </c>
      <c r="T296" s="30">
        <f t="shared" si="38"/>
        <v>5.1900445509068971E-2</v>
      </c>
      <c r="U296" s="30">
        <f t="shared" si="26"/>
        <v>78303.571428571435</v>
      </c>
      <c r="V296" s="30">
        <f t="shared" si="29"/>
        <v>47233.285714285717</v>
      </c>
      <c r="W296" s="30">
        <f t="shared" si="30"/>
        <v>31070.285714285714</v>
      </c>
      <c r="X296" s="30">
        <f t="shared" si="31"/>
        <v>2451.4285714285716</v>
      </c>
      <c r="Y296" s="30">
        <f t="shared" si="40"/>
        <v>87.714285714285708</v>
      </c>
    </row>
    <row r="297" spans="1:25" x14ac:dyDescent="0.35">
      <c r="A297" s="31">
        <v>44147</v>
      </c>
      <c r="B297" s="30">
        <f t="shared" si="24"/>
        <v>2850786</v>
      </c>
      <c r="C297" s="179">
        <v>24859</v>
      </c>
      <c r="D297" s="179">
        <v>2982</v>
      </c>
      <c r="E297" s="179">
        <v>320</v>
      </c>
      <c r="F297" s="179">
        <v>3111</v>
      </c>
      <c r="G297" s="30">
        <f t="shared" si="35"/>
        <v>220272</v>
      </c>
      <c r="H297" s="179">
        <v>3864</v>
      </c>
      <c r="I297" s="179">
        <v>326</v>
      </c>
      <c r="J297" s="30">
        <v>25134</v>
      </c>
      <c r="K297" s="30">
        <v>82869</v>
      </c>
      <c r="L297" s="179">
        <v>107957</v>
      </c>
      <c r="M297" s="179">
        <v>3419</v>
      </c>
      <c r="N297" s="179">
        <v>46823</v>
      </c>
      <c r="O297" s="179">
        <v>116</v>
      </c>
      <c r="P297" s="30">
        <f t="shared" si="39"/>
        <v>61134</v>
      </c>
      <c r="Q297" s="30">
        <f t="shared" si="39"/>
        <v>3303</v>
      </c>
      <c r="R297" s="30">
        <f t="shared" si="36"/>
        <v>3.3351287455129761E-2</v>
      </c>
      <c r="S297" s="30">
        <f t="shared" si="37"/>
        <v>2.7653807189989871E-3</v>
      </c>
      <c r="T297" s="30">
        <f t="shared" si="38"/>
        <v>5.3411308376530867E-2</v>
      </c>
      <c r="U297" s="30">
        <f t="shared" si="26"/>
        <v>79037.428571428565</v>
      </c>
      <c r="V297" s="30">
        <f t="shared" si="29"/>
        <v>47732</v>
      </c>
      <c r="W297" s="30">
        <f t="shared" si="30"/>
        <v>31305.428571428572</v>
      </c>
      <c r="X297" s="30">
        <f t="shared" si="31"/>
        <v>2549.4285714285716</v>
      </c>
      <c r="Y297" s="30">
        <f t="shared" si="40"/>
        <v>86.571428571428569</v>
      </c>
    </row>
    <row r="298" spans="1:25" x14ac:dyDescent="0.35">
      <c r="A298" s="31">
        <v>44148</v>
      </c>
      <c r="B298" s="30">
        <f t="shared" si="24"/>
        <v>2872903</v>
      </c>
      <c r="C298" s="179">
        <v>22117</v>
      </c>
      <c r="D298" s="179">
        <v>2601</v>
      </c>
      <c r="E298" s="179">
        <v>243</v>
      </c>
      <c r="F298" s="179">
        <v>2451</v>
      </c>
      <c r="G298" s="30">
        <f t="shared" si="35"/>
        <v>222723</v>
      </c>
      <c r="H298" s="179">
        <v>3293</v>
      </c>
      <c r="I298" s="179">
        <v>250</v>
      </c>
      <c r="J298" s="30">
        <v>22587</v>
      </c>
      <c r="K298" s="30">
        <v>64876</v>
      </c>
      <c r="L298" s="179">
        <v>87425</v>
      </c>
      <c r="M298" s="179">
        <v>3068</v>
      </c>
      <c r="N298" s="179">
        <v>33073</v>
      </c>
      <c r="O298" s="179">
        <v>79</v>
      </c>
      <c r="P298" s="30">
        <f t="shared" si="39"/>
        <v>54352</v>
      </c>
      <c r="Q298" s="30">
        <f t="shared" si="39"/>
        <v>2989</v>
      </c>
      <c r="R298" s="30">
        <f t="shared" si="36"/>
        <v>3.3908264926177774E-2</v>
      </c>
      <c r="S298" s="30">
        <f t="shared" si="37"/>
        <v>2.8289708588535804E-3</v>
      </c>
      <c r="T298" s="30">
        <f t="shared" si="38"/>
        <v>5.3994165991160234E-2</v>
      </c>
      <c r="U298" s="30">
        <f t="shared" si="26"/>
        <v>79496</v>
      </c>
      <c r="V298" s="30">
        <f t="shared" si="29"/>
        <v>48288.285714285717</v>
      </c>
      <c r="W298" s="30">
        <f t="shared" si="30"/>
        <v>31207.714285714286</v>
      </c>
      <c r="X298" s="30">
        <f t="shared" si="31"/>
        <v>2607.2857142857142</v>
      </c>
      <c r="Y298" s="30">
        <f t="shared" si="40"/>
        <v>88.285714285714292</v>
      </c>
    </row>
    <row r="299" spans="1:25" x14ac:dyDescent="0.35">
      <c r="A299" s="31">
        <v>44149</v>
      </c>
      <c r="B299" s="30">
        <f t="shared" si="24"/>
        <v>2887601</v>
      </c>
      <c r="C299" s="179">
        <v>14698</v>
      </c>
      <c r="D299" s="179">
        <v>1711</v>
      </c>
      <c r="E299" s="179">
        <v>219</v>
      </c>
      <c r="F299" s="179">
        <v>2080</v>
      </c>
      <c r="G299" s="30">
        <f t="shared" si="35"/>
        <v>224803</v>
      </c>
      <c r="H299" s="179">
        <v>2555</v>
      </c>
      <c r="I299" s="179">
        <v>223</v>
      </c>
      <c r="J299" s="30">
        <v>14971</v>
      </c>
      <c r="K299" s="30">
        <v>25498</v>
      </c>
      <c r="L299" s="179">
        <v>40465</v>
      </c>
      <c r="M299" s="179">
        <v>2017</v>
      </c>
      <c r="N299" s="179">
        <v>9177</v>
      </c>
      <c r="O299" s="179">
        <v>38</v>
      </c>
      <c r="P299" s="30">
        <f t="shared" si="39"/>
        <v>31288</v>
      </c>
      <c r="Q299" s="30">
        <f t="shared" si="39"/>
        <v>1979</v>
      </c>
      <c r="R299" s="30">
        <f t="shared" si="36"/>
        <v>3.4539060313680335E-2</v>
      </c>
      <c r="S299" s="30">
        <f t="shared" si="37"/>
        <v>2.904118359973474E-3</v>
      </c>
      <c r="T299" s="30">
        <f t="shared" si="38"/>
        <v>5.4743225007448257E-2</v>
      </c>
      <c r="U299" s="30">
        <f t="shared" si="26"/>
        <v>80145.28571428571</v>
      </c>
      <c r="V299" s="30">
        <f t="shared" si="29"/>
        <v>48908.857142857145</v>
      </c>
      <c r="W299" s="30">
        <f t="shared" si="30"/>
        <v>31236.428571428572</v>
      </c>
      <c r="X299" s="30">
        <f t="shared" si="31"/>
        <v>2677.4285714285716</v>
      </c>
      <c r="Y299" s="30">
        <f t="shared" si="40"/>
        <v>90.714285714285708</v>
      </c>
    </row>
    <row r="300" spans="1:25" x14ac:dyDescent="0.35">
      <c r="A300" s="31">
        <v>44150</v>
      </c>
      <c r="B300" s="30">
        <f t="shared" si="24"/>
        <v>2897988</v>
      </c>
      <c r="C300" s="179">
        <v>10387</v>
      </c>
      <c r="D300" s="179">
        <v>1191</v>
      </c>
      <c r="E300" s="179">
        <v>288</v>
      </c>
      <c r="F300" s="179">
        <v>2369</v>
      </c>
      <c r="G300" s="30">
        <f t="shared" si="35"/>
        <v>227172</v>
      </c>
      <c r="H300" s="179">
        <v>2855</v>
      </c>
      <c r="I300" s="179">
        <v>291</v>
      </c>
      <c r="J300" s="30">
        <v>10474</v>
      </c>
      <c r="K300" s="30">
        <v>24965</v>
      </c>
      <c r="L300" s="179">
        <v>35436</v>
      </c>
      <c r="M300" s="179">
        <v>1346</v>
      </c>
      <c r="N300" s="179">
        <v>12935</v>
      </c>
      <c r="O300" s="179">
        <v>57</v>
      </c>
      <c r="P300" s="30">
        <f t="shared" si="39"/>
        <v>22501</v>
      </c>
      <c r="Q300" s="30">
        <f t="shared" si="39"/>
        <v>1289</v>
      </c>
      <c r="R300" s="30">
        <f t="shared" si="36"/>
        <v>3.4879859052619054E-2</v>
      </c>
      <c r="S300" s="30">
        <f t="shared" si="37"/>
        <v>3.0291677327387695E-3</v>
      </c>
      <c r="T300" s="30">
        <f t="shared" si="38"/>
        <v>5.5134742500181591E-2</v>
      </c>
      <c r="U300" s="30">
        <f t="shared" si="26"/>
        <v>80435.28571428571</v>
      </c>
      <c r="V300" s="30">
        <f t="shared" si="29"/>
        <v>49167.857142857145</v>
      </c>
      <c r="W300" s="30">
        <f t="shared" si="30"/>
        <v>31267.428571428572</v>
      </c>
      <c r="X300" s="30">
        <f t="shared" si="31"/>
        <v>2710.8571428571427</v>
      </c>
      <c r="Y300" s="30">
        <f t="shared" si="40"/>
        <v>94.714285714285708</v>
      </c>
    </row>
    <row r="301" spans="1:25" x14ac:dyDescent="0.35">
      <c r="A301" s="31">
        <v>44151</v>
      </c>
      <c r="B301" s="30">
        <f t="shared" si="24"/>
        <v>2926037</v>
      </c>
      <c r="C301" s="179">
        <v>28049</v>
      </c>
      <c r="D301" s="179">
        <v>3525</v>
      </c>
      <c r="E301" s="179">
        <v>287</v>
      </c>
      <c r="F301" s="179">
        <v>3382</v>
      </c>
      <c r="G301" s="30">
        <f t="shared" si="35"/>
        <v>230554</v>
      </c>
      <c r="H301" s="179">
        <v>4217</v>
      </c>
      <c r="I301" s="179">
        <v>295</v>
      </c>
      <c r="J301" s="30">
        <v>28143</v>
      </c>
      <c r="K301" s="30">
        <v>93466</v>
      </c>
      <c r="L301" s="179">
        <v>121571</v>
      </c>
      <c r="M301" s="179">
        <v>4072</v>
      </c>
      <c r="N301" s="179">
        <v>49552</v>
      </c>
      <c r="O301" s="179">
        <v>223</v>
      </c>
      <c r="P301" s="30">
        <f t="shared" si="39"/>
        <v>72019</v>
      </c>
      <c r="Q301" s="30">
        <f t="shared" si="39"/>
        <v>3849</v>
      </c>
      <c r="R301" s="30">
        <f t="shared" si="36"/>
        <v>3.4994092539198919E-2</v>
      </c>
      <c r="S301" s="30">
        <f t="shared" si="37"/>
        <v>3.3936702838630751E-3</v>
      </c>
      <c r="T301" s="30">
        <f t="shared" si="38"/>
        <v>5.4696151325453683E-2</v>
      </c>
      <c r="U301" s="30">
        <f t="shared" si="26"/>
        <v>82099.571428571435</v>
      </c>
      <c r="V301" s="30">
        <f t="shared" si="29"/>
        <v>50570.285714285717</v>
      </c>
      <c r="W301" s="30">
        <f t="shared" si="30"/>
        <v>31529.285714285714</v>
      </c>
      <c r="X301" s="30">
        <f t="shared" si="31"/>
        <v>2766</v>
      </c>
      <c r="Y301" s="30">
        <f t="shared" si="40"/>
        <v>107</v>
      </c>
    </row>
    <row r="302" spans="1:25" x14ac:dyDescent="0.35">
      <c r="A302" s="31">
        <v>44152</v>
      </c>
      <c r="B302" s="30">
        <f t="shared" si="24"/>
        <v>2954547</v>
      </c>
      <c r="C302" s="179">
        <v>28510</v>
      </c>
      <c r="D302" s="179">
        <v>3135</v>
      </c>
      <c r="E302" s="179">
        <v>253</v>
      </c>
      <c r="F302" s="179">
        <v>3437</v>
      </c>
      <c r="G302" s="30">
        <f t="shared" si="35"/>
        <v>233991</v>
      </c>
      <c r="H302" s="179">
        <v>4216</v>
      </c>
      <c r="I302" s="179">
        <v>258</v>
      </c>
      <c r="J302" s="30">
        <v>28774</v>
      </c>
      <c r="K302" s="30">
        <v>88090</v>
      </c>
      <c r="L302" s="179">
        <v>116805</v>
      </c>
      <c r="M302" s="179">
        <v>3596</v>
      </c>
      <c r="N302" s="179">
        <v>45258</v>
      </c>
      <c r="O302" s="179">
        <v>189</v>
      </c>
      <c r="P302" s="30">
        <f t="shared" si="39"/>
        <v>71547</v>
      </c>
      <c r="Q302" s="30">
        <f t="shared" si="39"/>
        <v>3407</v>
      </c>
      <c r="R302" s="30">
        <f t="shared" si="36"/>
        <v>3.4999037411471673E-2</v>
      </c>
      <c r="S302" s="30">
        <f t="shared" si="37"/>
        <v>3.5129596685207288E-3</v>
      </c>
      <c r="T302" s="30">
        <f t="shared" si="38"/>
        <v>5.4156481897600597E-2</v>
      </c>
      <c r="U302" s="30">
        <f t="shared" si="26"/>
        <v>83851.28571428571</v>
      </c>
      <c r="V302" s="30">
        <f t="shared" si="29"/>
        <v>52132</v>
      </c>
      <c r="W302" s="30">
        <f t="shared" si="30"/>
        <v>31719.285714285714</v>
      </c>
      <c r="X302" s="30">
        <f t="shared" si="31"/>
        <v>2823.2857142857142</v>
      </c>
      <c r="Y302" s="30">
        <f t="shared" si="40"/>
        <v>111.42857142857143</v>
      </c>
    </row>
    <row r="303" spans="1:25" x14ac:dyDescent="0.35">
      <c r="A303" s="31">
        <v>44153</v>
      </c>
      <c r="B303" s="30">
        <f t="shared" si="24"/>
        <v>2985277</v>
      </c>
      <c r="C303" s="179">
        <v>30730</v>
      </c>
      <c r="D303" s="179">
        <v>2921</v>
      </c>
      <c r="E303" s="179">
        <v>317</v>
      </c>
      <c r="F303" s="179">
        <v>2747</v>
      </c>
      <c r="G303" s="30">
        <f t="shared" si="35"/>
        <v>236738</v>
      </c>
      <c r="H303" s="179">
        <v>3489</v>
      </c>
      <c r="I303" s="179">
        <v>325</v>
      </c>
      <c r="J303" s="30">
        <v>31049</v>
      </c>
      <c r="K303" s="30">
        <v>71523</v>
      </c>
      <c r="L303" s="179">
        <v>102547</v>
      </c>
      <c r="M303" s="179">
        <v>3444</v>
      </c>
      <c r="N303" s="179">
        <v>34049</v>
      </c>
      <c r="O303" s="179">
        <v>153</v>
      </c>
      <c r="P303" s="30">
        <f t="shared" si="39"/>
        <v>68498</v>
      </c>
      <c r="Q303" s="30">
        <f t="shared" si="39"/>
        <v>3291</v>
      </c>
      <c r="R303" s="30">
        <f t="shared" si="36"/>
        <v>3.4240108721574111E-2</v>
      </c>
      <c r="S303" s="30">
        <f t="shared" si="37"/>
        <v>3.7034309797415827E-3</v>
      </c>
      <c r="T303" s="30">
        <f t="shared" si="38"/>
        <v>5.2727363317153504E-2</v>
      </c>
      <c r="U303" s="30">
        <f t="shared" si="26"/>
        <v>87458</v>
      </c>
      <c r="V303" s="30">
        <f t="shared" si="29"/>
        <v>54477</v>
      </c>
      <c r="W303" s="30">
        <f t="shared" si="30"/>
        <v>32981</v>
      </c>
      <c r="X303" s="30">
        <f t="shared" si="31"/>
        <v>2872.4285714285716</v>
      </c>
      <c r="Y303" s="30">
        <f t="shared" si="40"/>
        <v>122.14285714285714</v>
      </c>
    </row>
    <row r="304" spans="1:25" x14ac:dyDescent="0.35">
      <c r="A304" s="31">
        <v>44154</v>
      </c>
      <c r="B304" s="30">
        <f t="shared" si="24"/>
        <v>3016020</v>
      </c>
      <c r="C304" s="179">
        <v>30743</v>
      </c>
      <c r="D304" s="179">
        <v>2997</v>
      </c>
      <c r="E304" s="179">
        <v>241</v>
      </c>
      <c r="F304" s="179">
        <v>2899</v>
      </c>
      <c r="G304" s="30">
        <f t="shared" si="35"/>
        <v>239637</v>
      </c>
      <c r="H304" s="179">
        <v>3810</v>
      </c>
      <c r="I304" s="179">
        <v>244</v>
      </c>
      <c r="J304" s="30">
        <v>31026</v>
      </c>
      <c r="K304" s="30">
        <v>86699</v>
      </c>
      <c r="L304" s="179">
        <v>117678</v>
      </c>
      <c r="M304" s="179">
        <v>3615</v>
      </c>
      <c r="N304" s="179">
        <v>44772</v>
      </c>
      <c r="O304" s="179">
        <v>161</v>
      </c>
      <c r="P304" s="30">
        <f t="shared" si="39"/>
        <v>72906</v>
      </c>
      <c r="Q304" s="30">
        <f t="shared" si="39"/>
        <v>3454</v>
      </c>
      <c r="R304" s="30">
        <f t="shared" si="36"/>
        <v>3.402006987958394E-2</v>
      </c>
      <c r="S304" s="30">
        <f t="shared" si="37"/>
        <v>3.9332913782252985E-3</v>
      </c>
      <c r="T304" s="30">
        <f t="shared" si="38"/>
        <v>5.1532518805121198E-2</v>
      </c>
      <c r="U304" s="30">
        <f t="shared" si="26"/>
        <v>88846.71428571429</v>
      </c>
      <c r="V304" s="30">
        <f t="shared" si="29"/>
        <v>56158.714285714283</v>
      </c>
      <c r="W304" s="30">
        <f t="shared" si="30"/>
        <v>32688</v>
      </c>
      <c r="X304" s="30">
        <f t="shared" si="31"/>
        <v>2894</v>
      </c>
      <c r="Y304" s="30">
        <f t="shared" si="40"/>
        <v>128.57142857142858</v>
      </c>
    </row>
    <row r="305" spans="1:25" x14ac:dyDescent="0.35">
      <c r="A305" s="31">
        <v>44155</v>
      </c>
      <c r="B305" s="30">
        <f t="shared" si="24"/>
        <v>3042596</v>
      </c>
      <c r="C305" s="179">
        <v>26576</v>
      </c>
      <c r="D305" s="179">
        <v>2849</v>
      </c>
      <c r="E305" s="179">
        <v>182</v>
      </c>
      <c r="F305" s="179">
        <v>2558</v>
      </c>
      <c r="G305" s="30">
        <f t="shared" si="35"/>
        <v>242195</v>
      </c>
      <c r="H305" s="179">
        <v>3412</v>
      </c>
      <c r="I305" s="179">
        <v>190</v>
      </c>
      <c r="J305" s="30">
        <v>26885</v>
      </c>
      <c r="K305" s="30">
        <v>78244</v>
      </c>
      <c r="L305" s="179">
        <v>105087</v>
      </c>
      <c r="M305" s="179">
        <v>3417</v>
      </c>
      <c r="N305" s="179">
        <v>37796</v>
      </c>
      <c r="O305" s="179">
        <v>95</v>
      </c>
      <c r="P305" s="30">
        <f t="shared" ref="P305:Q320" si="41">L305-N305</f>
        <v>67291</v>
      </c>
      <c r="Q305" s="30">
        <f t="shared" si="41"/>
        <v>3322</v>
      </c>
      <c r="R305" s="30">
        <f t="shared" si="36"/>
        <v>3.362628187789346E-2</v>
      </c>
      <c r="S305" s="30">
        <f t="shared" si="37"/>
        <v>3.9222570962451665E-3</v>
      </c>
      <c r="T305" s="30">
        <f t="shared" si="38"/>
        <v>5.0710503632557566E-2</v>
      </c>
      <c r="U305" s="30">
        <f t="shared" si="26"/>
        <v>91369.857142857145</v>
      </c>
      <c r="V305" s="30">
        <f t="shared" si="29"/>
        <v>58007.142857142855</v>
      </c>
      <c r="W305" s="30">
        <f t="shared" si="30"/>
        <v>33362.714285714283</v>
      </c>
      <c r="X305" s="30">
        <f t="shared" si="31"/>
        <v>2941.5714285714284</v>
      </c>
      <c r="Y305" s="30">
        <f t="shared" si="40"/>
        <v>130.85714285714286</v>
      </c>
    </row>
    <row r="306" spans="1:25" x14ac:dyDescent="0.35">
      <c r="A306" s="31">
        <v>44156</v>
      </c>
      <c r="B306" s="30">
        <f t="shared" si="24"/>
        <v>3061302</v>
      </c>
      <c r="C306" s="179">
        <v>18706</v>
      </c>
      <c r="D306" s="179">
        <v>1763</v>
      </c>
      <c r="E306" s="179">
        <v>179</v>
      </c>
      <c r="F306" s="179">
        <v>2120</v>
      </c>
      <c r="G306" s="30">
        <f t="shared" si="35"/>
        <v>244315</v>
      </c>
      <c r="H306" s="179">
        <v>2644</v>
      </c>
      <c r="I306" s="179">
        <v>182</v>
      </c>
      <c r="J306" s="30">
        <v>19090</v>
      </c>
      <c r="K306" s="30">
        <v>32954</v>
      </c>
      <c r="L306" s="179">
        <v>52043</v>
      </c>
      <c r="M306" s="179">
        <v>2104</v>
      </c>
      <c r="N306" s="179">
        <v>11382</v>
      </c>
      <c r="O306" s="179">
        <v>29</v>
      </c>
      <c r="P306" s="30">
        <f t="shared" si="41"/>
        <v>40661</v>
      </c>
      <c r="Q306" s="30">
        <f t="shared" si="41"/>
        <v>2075</v>
      </c>
      <c r="R306" s="30">
        <f t="shared" si="36"/>
        <v>3.3161999917071965E-2</v>
      </c>
      <c r="S306" s="30">
        <f t="shared" si="37"/>
        <v>3.847393783086738E-3</v>
      </c>
      <c r="T306" s="30">
        <f t="shared" si="38"/>
        <v>4.9797435385137562E-2</v>
      </c>
      <c r="U306" s="30">
        <f t="shared" si="26"/>
        <v>93023.857142857145</v>
      </c>
      <c r="V306" s="30">
        <f t="shared" si="29"/>
        <v>59346.142857142855</v>
      </c>
      <c r="W306" s="30">
        <f t="shared" si="30"/>
        <v>33677.714285714283</v>
      </c>
      <c r="X306" s="30">
        <f t="shared" si="31"/>
        <v>2955.2857142857142</v>
      </c>
      <c r="Y306" s="30">
        <f t="shared" si="40"/>
        <v>129.57142857142858</v>
      </c>
    </row>
    <row r="307" spans="1:25" x14ac:dyDescent="0.35">
      <c r="A307" s="31">
        <v>44157</v>
      </c>
      <c r="B307" s="30">
        <f t="shared" si="24"/>
        <v>3073265</v>
      </c>
      <c r="C307" s="179">
        <v>11963</v>
      </c>
      <c r="D307" s="179">
        <v>1194</v>
      </c>
      <c r="E307" s="179">
        <v>197</v>
      </c>
      <c r="F307" s="179">
        <v>2295</v>
      </c>
      <c r="G307" s="30">
        <f t="shared" si="35"/>
        <v>246610</v>
      </c>
      <c r="H307" s="179">
        <v>2892</v>
      </c>
      <c r="I307" s="179">
        <v>198</v>
      </c>
      <c r="J307" s="30">
        <v>12028</v>
      </c>
      <c r="K307" s="30">
        <v>28137</v>
      </c>
      <c r="L307" s="179">
        <v>40159</v>
      </c>
      <c r="M307" s="179">
        <v>1383</v>
      </c>
      <c r="N307" s="179">
        <v>12589</v>
      </c>
      <c r="O307" s="179">
        <v>15</v>
      </c>
      <c r="P307" s="30">
        <f>L307-N307</f>
        <v>27570</v>
      </c>
      <c r="Q307" s="30">
        <f t="shared" si="41"/>
        <v>1368</v>
      </c>
      <c r="R307" s="30">
        <f t="shared" si="36"/>
        <v>3.2979615484303768E-2</v>
      </c>
      <c r="S307" s="30">
        <f t="shared" si="37"/>
        <v>3.6746276518916897E-3</v>
      </c>
      <c r="T307" s="30">
        <f t="shared" si="38"/>
        <v>4.9385006135669644E-2</v>
      </c>
      <c r="U307" s="30">
        <f t="shared" si="26"/>
        <v>93698.571428571435</v>
      </c>
      <c r="V307" s="30">
        <f t="shared" si="29"/>
        <v>60070.285714285717</v>
      </c>
      <c r="W307" s="30">
        <f t="shared" si="30"/>
        <v>33628.285714285717</v>
      </c>
      <c r="X307" s="30">
        <f t="shared" si="31"/>
        <v>2966.5714285714284</v>
      </c>
      <c r="Y307" s="30">
        <f t="shared" si="40"/>
        <v>123.57142857142857</v>
      </c>
    </row>
    <row r="308" spans="1:25" x14ac:dyDescent="0.35">
      <c r="A308" s="31">
        <v>44158</v>
      </c>
      <c r="B308" s="30">
        <f t="shared" si="24"/>
        <v>3103246</v>
      </c>
      <c r="C308" s="179">
        <v>29981</v>
      </c>
      <c r="D308" s="179">
        <v>3587</v>
      </c>
      <c r="E308" s="179">
        <v>296</v>
      </c>
      <c r="F308" s="179">
        <v>3202</v>
      </c>
      <c r="G308" s="30">
        <f t="shared" si="35"/>
        <v>249812</v>
      </c>
      <c r="H308" s="179">
        <v>4127</v>
      </c>
      <c r="I308" s="179">
        <v>300</v>
      </c>
      <c r="J308" s="30">
        <v>29973</v>
      </c>
      <c r="K308" s="30">
        <v>100611</v>
      </c>
      <c r="L308" s="179">
        <v>130540</v>
      </c>
      <c r="M308" s="179">
        <v>4176</v>
      </c>
      <c r="N308" s="179">
        <v>43593</v>
      </c>
      <c r="O308" s="179">
        <v>143</v>
      </c>
      <c r="P308" s="30">
        <f>L308-N308</f>
        <v>86947</v>
      </c>
      <c r="Q308" s="30">
        <f t="shared" si="41"/>
        <v>4033</v>
      </c>
      <c r="R308" s="30">
        <f t="shared" si="36"/>
        <v>3.2691142031618735E-2</v>
      </c>
      <c r="S308" s="30">
        <f t="shared" si="37"/>
        <v>3.4213886915476443E-3</v>
      </c>
      <c r="T308" s="30">
        <f t="shared" si="38"/>
        <v>4.8114464195489412E-2</v>
      </c>
      <c r="U308" s="30">
        <f t="shared" si="26"/>
        <v>94979.857142857145</v>
      </c>
      <c r="V308" s="30">
        <f t="shared" si="29"/>
        <v>62202.857142857145</v>
      </c>
      <c r="W308" s="30">
        <f t="shared" si="30"/>
        <v>32777</v>
      </c>
      <c r="X308" s="30">
        <f t="shared" si="31"/>
        <v>2992.8571428571427</v>
      </c>
      <c r="Y308" s="30">
        <f t="shared" si="40"/>
        <v>112.14285714285714</v>
      </c>
    </row>
    <row r="309" spans="1:25" x14ac:dyDescent="0.35">
      <c r="A309" s="31">
        <v>44159</v>
      </c>
      <c r="B309" s="30">
        <f t="shared" si="24"/>
        <v>3130714</v>
      </c>
      <c r="C309" s="179">
        <v>27468</v>
      </c>
      <c r="D309" s="179">
        <v>3791</v>
      </c>
      <c r="E309" s="179">
        <v>297</v>
      </c>
      <c r="F309" s="179">
        <v>3350</v>
      </c>
      <c r="G309" s="30">
        <f t="shared" si="35"/>
        <v>253162</v>
      </c>
      <c r="H309" s="179">
        <v>4309</v>
      </c>
      <c r="I309" s="179">
        <v>303</v>
      </c>
      <c r="J309" s="30">
        <v>27436</v>
      </c>
      <c r="K309" s="30">
        <v>83918</v>
      </c>
      <c r="L309" s="179">
        <v>111332</v>
      </c>
      <c r="M309" s="179">
        <v>4411</v>
      </c>
      <c r="N309" s="179">
        <v>33700</v>
      </c>
      <c r="O309" s="179">
        <v>117</v>
      </c>
      <c r="P309" s="30">
        <f>L309-N309</f>
        <v>77632</v>
      </c>
      <c r="Q309" s="30">
        <f t="shared" si="41"/>
        <v>4294</v>
      </c>
      <c r="R309" s="30">
        <f t="shared" si="36"/>
        <v>3.4198481617747419E-2</v>
      </c>
      <c r="S309" s="30">
        <f t="shared" si="37"/>
        <v>3.2724285274989559E-3</v>
      </c>
      <c r="T309" s="30">
        <f t="shared" si="38"/>
        <v>4.9460368512247881E-2</v>
      </c>
      <c r="U309" s="30">
        <f t="shared" si="26"/>
        <v>94198</v>
      </c>
      <c r="V309" s="30">
        <f t="shared" si="29"/>
        <v>63072.142857142855</v>
      </c>
      <c r="W309" s="30">
        <f t="shared" si="30"/>
        <v>31125.857142857141</v>
      </c>
      <c r="X309" s="30">
        <f t="shared" si="31"/>
        <v>3119.5714285714284</v>
      </c>
      <c r="Y309" s="30">
        <f t="shared" si="40"/>
        <v>101.85714285714286</v>
      </c>
    </row>
    <row r="310" spans="1:25" x14ac:dyDescent="0.35">
      <c r="A310" s="31">
        <v>44160</v>
      </c>
      <c r="B310" s="30">
        <f t="shared" si="24"/>
        <v>3150460</v>
      </c>
      <c r="C310" s="179">
        <v>19746</v>
      </c>
      <c r="D310" s="179">
        <v>2943</v>
      </c>
      <c r="E310" s="179">
        <v>351</v>
      </c>
      <c r="F310" s="179">
        <v>3882</v>
      </c>
      <c r="G310" s="30">
        <f t="shared" si="35"/>
        <v>257044</v>
      </c>
      <c r="H310" s="179">
        <v>4929</v>
      </c>
      <c r="I310" s="179">
        <v>357</v>
      </c>
      <c r="J310" s="30">
        <v>19560</v>
      </c>
      <c r="K310" s="30">
        <v>40981</v>
      </c>
      <c r="L310" s="179">
        <v>60541</v>
      </c>
      <c r="M310" s="179">
        <v>3428</v>
      </c>
      <c r="N310" s="179">
        <v>14497</v>
      </c>
      <c r="O310" s="179">
        <v>57</v>
      </c>
      <c r="P310" s="30">
        <f>L310-N310</f>
        <v>46044</v>
      </c>
      <c r="Q310" s="30">
        <f t="shared" si="41"/>
        <v>3371</v>
      </c>
      <c r="R310" s="30">
        <f t="shared" si="36"/>
        <v>3.6499400693252131E-2</v>
      </c>
      <c r="S310" s="30">
        <f t="shared" si="37"/>
        <v>3.1109923410091314E-3</v>
      </c>
      <c r="T310" s="30">
        <f t="shared" si="38"/>
        <v>5.2301509840091062E-2</v>
      </c>
      <c r="U310" s="30">
        <f t="shared" si="26"/>
        <v>88197.142857142855</v>
      </c>
      <c r="V310" s="30">
        <f t="shared" si="29"/>
        <v>59864.428571428572</v>
      </c>
      <c r="W310" s="30">
        <f t="shared" si="30"/>
        <v>28332.714285714286</v>
      </c>
      <c r="X310" s="30">
        <f t="shared" si="31"/>
        <v>3131</v>
      </c>
      <c r="Y310" s="30">
        <f t="shared" si="40"/>
        <v>88.142857142857139</v>
      </c>
    </row>
    <row r="311" spans="1:25" x14ac:dyDescent="0.35">
      <c r="A311" s="31">
        <v>44161</v>
      </c>
      <c r="B311" s="30">
        <f t="shared" si="24"/>
        <v>3152687</v>
      </c>
      <c r="C311" s="179">
        <v>2227</v>
      </c>
      <c r="D311" s="179">
        <v>445</v>
      </c>
      <c r="E311" s="179">
        <v>108</v>
      </c>
      <c r="F311" s="179">
        <v>1037</v>
      </c>
      <c r="G311" s="30">
        <f t="shared" si="35"/>
        <v>258081</v>
      </c>
      <c r="H311" s="179">
        <v>1316</v>
      </c>
      <c r="I311" s="179">
        <v>110</v>
      </c>
      <c r="J311" s="30">
        <v>2110</v>
      </c>
      <c r="K311" s="30">
        <v>5190</v>
      </c>
      <c r="L311" s="179">
        <v>7300</v>
      </c>
      <c r="M311" s="179">
        <v>525</v>
      </c>
      <c r="N311" s="179">
        <v>986</v>
      </c>
      <c r="O311" s="179">
        <v>5</v>
      </c>
      <c r="P311" s="30">
        <f t="shared" ref="P311:Q326" si="42">L311-N311</f>
        <v>6314</v>
      </c>
      <c r="Q311" s="30">
        <f t="shared" si="41"/>
        <v>520</v>
      </c>
      <c r="R311" s="30">
        <f t="shared" si="36"/>
        <v>3.8350933526889439E-2</v>
      </c>
      <c r="S311" s="30">
        <f t="shared" si="37"/>
        <v>2.9829885533476119E-3</v>
      </c>
      <c r="T311" s="30">
        <f t="shared" si="38"/>
        <v>5.3858746691104499E-2</v>
      </c>
      <c r="U311" s="30">
        <f t="shared" si="26"/>
        <v>72428.857142857145</v>
      </c>
      <c r="V311" s="30">
        <f t="shared" si="29"/>
        <v>50351.285714285717</v>
      </c>
      <c r="W311" s="30">
        <f t="shared" si="30"/>
        <v>22077.571428571428</v>
      </c>
      <c r="X311" s="30">
        <f t="shared" si="31"/>
        <v>2711.8571428571427</v>
      </c>
      <c r="Y311" s="30">
        <f t="shared" si="40"/>
        <v>65.857142857142861</v>
      </c>
    </row>
    <row r="312" spans="1:25" x14ac:dyDescent="0.35">
      <c r="A312" s="31">
        <v>44162</v>
      </c>
      <c r="B312" s="30">
        <f t="shared" si="24"/>
        <v>3171716</v>
      </c>
      <c r="C312" s="179">
        <v>19029</v>
      </c>
      <c r="D312" s="179">
        <v>3378</v>
      </c>
      <c r="E312" s="179">
        <v>442</v>
      </c>
      <c r="F312" s="179">
        <v>3014</v>
      </c>
      <c r="G312" s="30">
        <f t="shared" si="35"/>
        <v>261095</v>
      </c>
      <c r="H312" s="179">
        <v>3747</v>
      </c>
      <c r="I312" s="179">
        <v>448</v>
      </c>
      <c r="J312" s="30">
        <v>18501</v>
      </c>
      <c r="K312" s="30">
        <v>46412</v>
      </c>
      <c r="L312" s="179">
        <v>64904</v>
      </c>
      <c r="M312" s="179">
        <v>3916</v>
      </c>
      <c r="N312" s="179">
        <v>11937</v>
      </c>
      <c r="O312" s="179">
        <v>43</v>
      </c>
      <c r="P312" s="30">
        <f t="shared" si="42"/>
        <v>52967</v>
      </c>
      <c r="Q312" s="30">
        <f t="shared" si="41"/>
        <v>3873</v>
      </c>
      <c r="R312" s="30">
        <f t="shared" si="36"/>
        <v>4.2721054627168131E-2</v>
      </c>
      <c r="S312" s="30">
        <f t="shared" si="37"/>
        <v>3.1783283081035715E-3</v>
      </c>
      <c r="T312" s="30">
        <f t="shared" si="38"/>
        <v>5.7769825661348279E-2</v>
      </c>
      <c r="U312" s="30">
        <f t="shared" si="26"/>
        <v>66688.428571428565</v>
      </c>
      <c r="V312" s="30">
        <f t="shared" si="29"/>
        <v>48305</v>
      </c>
      <c r="W312" s="30">
        <f t="shared" si="30"/>
        <v>18383.428571428572</v>
      </c>
      <c r="X312" s="30">
        <f t="shared" si="31"/>
        <v>2790.5714285714284</v>
      </c>
      <c r="Y312" s="30">
        <f t="shared" si="40"/>
        <v>58.428571428571431</v>
      </c>
    </row>
    <row r="313" spans="1:25" x14ac:dyDescent="0.35">
      <c r="A313" s="31">
        <v>44163</v>
      </c>
      <c r="B313" s="30">
        <f t="shared" si="24"/>
        <v>3188425</v>
      </c>
      <c r="C313" s="179">
        <v>16709</v>
      </c>
      <c r="D313" s="179">
        <v>2907</v>
      </c>
      <c r="E313" s="179">
        <v>196</v>
      </c>
      <c r="F313" s="179">
        <v>1168</v>
      </c>
      <c r="G313" s="30">
        <f t="shared" si="35"/>
        <v>262263</v>
      </c>
      <c r="H313" s="179">
        <v>1434</v>
      </c>
      <c r="I313" s="179">
        <v>201</v>
      </c>
      <c r="J313" s="30">
        <v>16406</v>
      </c>
      <c r="K313" s="30">
        <v>30719</v>
      </c>
      <c r="L313" s="179">
        <v>47122</v>
      </c>
      <c r="M313" s="179">
        <v>3366</v>
      </c>
      <c r="N313" s="179">
        <v>9152</v>
      </c>
      <c r="O313" s="179">
        <v>42</v>
      </c>
      <c r="P313" s="30">
        <f t="shared" si="42"/>
        <v>37970</v>
      </c>
      <c r="Q313" s="30">
        <f t="shared" si="41"/>
        <v>3324</v>
      </c>
      <c r="R313" s="30">
        <f t="shared" si="36"/>
        <v>4.5908404019935137E-2</v>
      </c>
      <c r="S313" s="30">
        <f t="shared" si="37"/>
        <v>3.3371819001375993E-3</v>
      </c>
      <c r="T313" s="30">
        <f t="shared" si="38"/>
        <v>6.1956690237416678E-2</v>
      </c>
      <c r="U313" s="30">
        <f t="shared" si="26"/>
        <v>65985.428571428565</v>
      </c>
      <c r="V313" s="30">
        <f t="shared" si="29"/>
        <v>47920.571428571428</v>
      </c>
      <c r="W313" s="30">
        <f t="shared" si="30"/>
        <v>18064.857142857141</v>
      </c>
      <c r="X313" s="30">
        <f t="shared" si="31"/>
        <v>2969</v>
      </c>
      <c r="Y313" s="30">
        <f t="shared" si="40"/>
        <v>60.285714285714285</v>
      </c>
    </row>
    <row r="314" spans="1:25" x14ac:dyDescent="0.35">
      <c r="A314" s="31">
        <v>44164</v>
      </c>
      <c r="B314" s="30">
        <f t="shared" si="24"/>
        <v>3199865</v>
      </c>
      <c r="C314" s="179">
        <v>11440</v>
      </c>
      <c r="D314" s="179">
        <v>1762</v>
      </c>
      <c r="E314" s="179">
        <v>310</v>
      </c>
      <c r="F314" s="179">
        <v>2557</v>
      </c>
      <c r="G314" s="30">
        <f t="shared" si="35"/>
        <v>264820</v>
      </c>
      <c r="H314" s="179">
        <v>3153</v>
      </c>
      <c r="I314" s="179">
        <v>312</v>
      </c>
      <c r="J314" s="30">
        <v>11227</v>
      </c>
      <c r="K314" s="30">
        <v>26924</v>
      </c>
      <c r="L314" s="179">
        <v>38160</v>
      </c>
      <c r="M314" s="179">
        <v>1998</v>
      </c>
      <c r="N314" s="179">
        <v>11840</v>
      </c>
      <c r="O314" s="179">
        <v>37</v>
      </c>
      <c r="P314" s="30">
        <f t="shared" si="42"/>
        <v>26320</v>
      </c>
      <c r="Q314" s="30">
        <f t="shared" si="41"/>
        <v>1961</v>
      </c>
      <c r="R314" s="30">
        <f t="shared" si="36"/>
        <v>4.7445199924331209E-2</v>
      </c>
      <c r="S314" s="30">
        <f t="shared" si="37"/>
        <v>3.532079074022513E-3</v>
      </c>
      <c r="T314" s="30">
        <f t="shared" si="38"/>
        <v>6.3962847926653382E-2</v>
      </c>
      <c r="U314" s="30">
        <f t="shared" si="26"/>
        <v>65699.857142857145</v>
      </c>
      <c r="V314" s="30">
        <f t="shared" si="29"/>
        <v>47742</v>
      </c>
      <c r="W314" s="30">
        <f t="shared" si="30"/>
        <v>17957.857142857141</v>
      </c>
      <c r="X314" s="30">
        <f t="shared" si="31"/>
        <v>3053.7142857142858</v>
      </c>
      <c r="Y314" s="30">
        <f t="shared" si="40"/>
        <v>63.428571428571431</v>
      </c>
    </row>
    <row r="315" spans="1:25" x14ac:dyDescent="0.35">
      <c r="A315" s="31">
        <v>44165</v>
      </c>
      <c r="B315" s="30">
        <f t="shared" si="24"/>
        <v>3229956</v>
      </c>
      <c r="C315" s="179">
        <v>30091</v>
      </c>
      <c r="D315" s="179">
        <v>5507</v>
      </c>
      <c r="E315" s="179">
        <v>478</v>
      </c>
      <c r="F315" s="179">
        <v>3338</v>
      </c>
      <c r="G315" s="30">
        <f t="shared" si="35"/>
        <v>268158</v>
      </c>
      <c r="H315" s="179">
        <v>4469</v>
      </c>
      <c r="I315" s="179">
        <v>483</v>
      </c>
      <c r="J315" s="30">
        <v>29064</v>
      </c>
      <c r="K315" s="30">
        <v>98259</v>
      </c>
      <c r="L315" s="179">
        <v>127290</v>
      </c>
      <c r="M315" s="179">
        <v>6151</v>
      </c>
      <c r="N315" s="179">
        <v>37530</v>
      </c>
      <c r="O315" s="179">
        <v>231</v>
      </c>
      <c r="P315" s="30">
        <f t="shared" si="42"/>
        <v>89760</v>
      </c>
      <c r="Q315" s="30">
        <f t="shared" si="41"/>
        <v>5920</v>
      </c>
      <c r="R315" s="30">
        <f t="shared" si="36"/>
        <v>5.2107855267393553E-2</v>
      </c>
      <c r="S315" s="30">
        <f t="shared" si="37"/>
        <v>4.4465990204108925E-3</v>
      </c>
      <c r="T315" s="30">
        <f t="shared" si="38"/>
        <v>6.9028239769500344E-2</v>
      </c>
      <c r="U315" s="30">
        <f t="shared" si="26"/>
        <v>65235.571428571428</v>
      </c>
      <c r="V315" s="30">
        <f t="shared" si="29"/>
        <v>48143.857142857145</v>
      </c>
      <c r="W315" s="30">
        <f t="shared" si="30"/>
        <v>17091.714285714286</v>
      </c>
      <c r="X315" s="30">
        <f t="shared" si="31"/>
        <v>3323.2857142857142</v>
      </c>
      <c r="Y315" s="30">
        <f t="shared" si="40"/>
        <v>76</v>
      </c>
    </row>
    <row r="316" spans="1:25" x14ac:dyDescent="0.35">
      <c r="A316" s="31">
        <v>44166</v>
      </c>
      <c r="B316" s="30">
        <f t="shared" si="24"/>
        <v>3260355</v>
      </c>
      <c r="C316" s="179">
        <v>30399</v>
      </c>
      <c r="D316" s="179">
        <v>5868</v>
      </c>
      <c r="E316" s="179">
        <v>434</v>
      </c>
      <c r="F316" s="179">
        <v>2930</v>
      </c>
      <c r="G316" s="30">
        <f t="shared" si="35"/>
        <v>271088</v>
      </c>
      <c r="H316" s="179">
        <v>3854</v>
      </c>
      <c r="I316" s="179">
        <v>438</v>
      </c>
      <c r="J316" s="30">
        <v>29517</v>
      </c>
      <c r="K316" s="30">
        <v>83630</v>
      </c>
      <c r="L316" s="179">
        <v>113140</v>
      </c>
      <c r="M316" s="179">
        <v>6569</v>
      </c>
      <c r="N316" s="179">
        <v>29885</v>
      </c>
      <c r="O316" s="179">
        <v>167</v>
      </c>
      <c r="P316" s="30">
        <f t="shared" si="42"/>
        <v>83255</v>
      </c>
      <c r="Q316" s="30">
        <f t="shared" si="41"/>
        <v>6402</v>
      </c>
      <c r="R316" s="30">
        <f t="shared" si="36"/>
        <v>5.6609453013041572E-2</v>
      </c>
      <c r="S316" s="30">
        <f t="shared" si="37"/>
        <v>5.0247351653759488E-3</v>
      </c>
      <c r="T316" s="30">
        <f t="shared" si="38"/>
        <v>7.4047806671920152E-2</v>
      </c>
      <c r="U316" s="30">
        <f t="shared" si="26"/>
        <v>65493.857142857145</v>
      </c>
      <c r="V316" s="30">
        <f t="shared" si="29"/>
        <v>48947.142857142855</v>
      </c>
      <c r="W316" s="30">
        <f t="shared" si="30"/>
        <v>16546.714285714286</v>
      </c>
      <c r="X316" s="30">
        <f t="shared" si="31"/>
        <v>3624.4285714285716</v>
      </c>
      <c r="Y316" s="30">
        <f t="shared" si="40"/>
        <v>83.142857142857139</v>
      </c>
    </row>
    <row r="317" spans="1:25" x14ac:dyDescent="0.35">
      <c r="A317" s="31">
        <v>44167</v>
      </c>
      <c r="B317" s="30">
        <f t="shared" si="24"/>
        <v>3290124</v>
      </c>
      <c r="C317" s="179">
        <v>29769</v>
      </c>
      <c r="D317" s="179">
        <v>6089</v>
      </c>
      <c r="E317" s="179">
        <v>362</v>
      </c>
      <c r="F317" s="179">
        <v>1995</v>
      </c>
      <c r="G317" s="30">
        <f t="shared" si="35"/>
        <v>273083</v>
      </c>
      <c r="H317" s="179">
        <v>2677</v>
      </c>
      <c r="I317" s="179">
        <v>367</v>
      </c>
      <c r="J317" s="30">
        <v>28772</v>
      </c>
      <c r="K317" s="30">
        <v>72540</v>
      </c>
      <c r="L317" s="179">
        <v>101305</v>
      </c>
      <c r="M317" s="179">
        <v>6789</v>
      </c>
      <c r="N317" s="179">
        <v>23479</v>
      </c>
      <c r="O317" s="179">
        <v>112</v>
      </c>
      <c r="P317" s="30">
        <f t="shared" si="42"/>
        <v>77826</v>
      </c>
      <c r="Q317" s="30">
        <f t="shared" si="41"/>
        <v>6677</v>
      </c>
      <c r="R317" s="30">
        <f t="shared" si="36"/>
        <v>5.8719484957563885E-2</v>
      </c>
      <c r="S317" s="30">
        <f t="shared" si="37"/>
        <v>5.1037986042673207E-3</v>
      </c>
      <c r="T317" s="30">
        <f t="shared" si="38"/>
        <v>7.6592096407166438E-2</v>
      </c>
      <c r="U317" s="30">
        <f t="shared" si="26"/>
        <v>71317.28571428571</v>
      </c>
      <c r="V317" s="30">
        <f t="shared" si="29"/>
        <v>53487.428571428572</v>
      </c>
      <c r="W317" s="30">
        <f t="shared" si="30"/>
        <v>17829.857142857141</v>
      </c>
      <c r="X317" s="30">
        <f t="shared" si="31"/>
        <v>4096.7142857142853</v>
      </c>
      <c r="Y317" s="30">
        <f t="shared" si="40"/>
        <v>91</v>
      </c>
    </row>
    <row r="318" spans="1:25" x14ac:dyDescent="0.35">
      <c r="A318" s="31">
        <v>44168</v>
      </c>
      <c r="B318" s="30">
        <f t="shared" si="24"/>
        <v>3319099</v>
      </c>
      <c r="C318" s="179">
        <v>28975</v>
      </c>
      <c r="D318" s="179">
        <v>5825</v>
      </c>
      <c r="E318" s="179">
        <v>471</v>
      </c>
      <c r="F318" s="179">
        <v>3466</v>
      </c>
      <c r="G318" s="30">
        <f t="shared" si="35"/>
        <v>276549</v>
      </c>
      <c r="H318" s="179">
        <v>4434</v>
      </c>
      <c r="I318" s="179">
        <v>476</v>
      </c>
      <c r="J318" s="30">
        <v>28203</v>
      </c>
      <c r="K318" s="30">
        <v>80269</v>
      </c>
      <c r="L318" s="179">
        <v>108459</v>
      </c>
      <c r="M318" s="179">
        <v>6537</v>
      </c>
      <c r="N318" s="179">
        <v>27328</v>
      </c>
      <c r="O318" s="179">
        <v>115</v>
      </c>
      <c r="P318" s="30">
        <f t="shared" si="42"/>
        <v>81131</v>
      </c>
      <c r="Q318" s="30">
        <f t="shared" si="41"/>
        <v>6422</v>
      </c>
      <c r="R318" s="30">
        <f t="shared" si="36"/>
        <v>5.8839401712248912E-2</v>
      </c>
      <c r="S318" s="30">
        <f t="shared" si="37"/>
        <v>4.942077789759909E-3</v>
      </c>
      <c r="T318" s="30">
        <f t="shared" si="38"/>
        <v>7.6974104521302059E-2</v>
      </c>
      <c r="U318" s="30">
        <f t="shared" si="26"/>
        <v>85768.571428571435</v>
      </c>
      <c r="V318" s="30">
        <f t="shared" si="29"/>
        <v>64175.571428571428</v>
      </c>
      <c r="W318" s="30">
        <f t="shared" si="30"/>
        <v>21593</v>
      </c>
      <c r="X318" s="30">
        <f t="shared" si="31"/>
        <v>4939.8571428571431</v>
      </c>
      <c r="Y318" s="30">
        <f t="shared" si="40"/>
        <v>106.71428571428571</v>
      </c>
    </row>
    <row r="319" spans="1:25" x14ac:dyDescent="0.35">
      <c r="A319" s="31">
        <v>44169</v>
      </c>
      <c r="B319" s="30">
        <f t="shared" si="24"/>
        <v>3347205</v>
      </c>
      <c r="C319" s="179">
        <v>28106</v>
      </c>
      <c r="D319" s="179">
        <v>5305</v>
      </c>
      <c r="E319" s="179">
        <v>293</v>
      </c>
      <c r="F319" s="179">
        <v>2214</v>
      </c>
      <c r="G319" s="30">
        <f t="shared" si="35"/>
        <v>278763</v>
      </c>
      <c r="H319" s="179">
        <v>2836</v>
      </c>
      <c r="I319" s="179">
        <v>298</v>
      </c>
      <c r="J319" s="30">
        <v>27388</v>
      </c>
      <c r="K319" s="30">
        <v>69366</v>
      </c>
      <c r="L319" s="179">
        <v>96740</v>
      </c>
      <c r="M319" s="179">
        <v>6139</v>
      </c>
      <c r="N319" s="179">
        <v>21990</v>
      </c>
      <c r="O319" s="179">
        <v>93</v>
      </c>
      <c r="P319" s="30">
        <f t="shared" si="42"/>
        <v>74750</v>
      </c>
      <c r="Q319" s="30">
        <f t="shared" si="41"/>
        <v>6046</v>
      </c>
      <c r="R319" s="30">
        <f t="shared" si="36"/>
        <v>5.9392675920887796E-2</v>
      </c>
      <c r="S319" s="30">
        <f t="shared" si="37"/>
        <v>4.9440460534478049E-3</v>
      </c>
      <c r="T319" s="30">
        <f t="shared" si="38"/>
        <v>7.8027736023710645E-2</v>
      </c>
      <c r="U319" s="30">
        <f t="shared" si="26"/>
        <v>90316.571428571435</v>
      </c>
      <c r="V319" s="30">
        <f t="shared" si="29"/>
        <v>67287.428571428565</v>
      </c>
      <c r="W319" s="30">
        <f t="shared" si="30"/>
        <v>23029.142857142859</v>
      </c>
      <c r="X319" s="30">
        <f t="shared" si="31"/>
        <v>5250.2857142857147</v>
      </c>
      <c r="Y319" s="30">
        <f t="shared" si="40"/>
        <v>113.85714285714286</v>
      </c>
    </row>
    <row r="320" spans="1:25" x14ac:dyDescent="0.35">
      <c r="A320" s="31">
        <v>44170</v>
      </c>
      <c r="B320" s="30">
        <f t="shared" si="24"/>
        <v>3359706</v>
      </c>
      <c r="C320" s="179">
        <v>12501</v>
      </c>
      <c r="D320" s="179">
        <v>2187</v>
      </c>
      <c r="E320" s="179">
        <v>286</v>
      </c>
      <c r="F320" s="179">
        <v>1868</v>
      </c>
      <c r="G320" s="30">
        <f t="shared" si="35"/>
        <v>280631</v>
      </c>
      <c r="H320" s="179">
        <v>2437</v>
      </c>
      <c r="I320" s="179">
        <v>287</v>
      </c>
      <c r="J320" s="30">
        <v>12200</v>
      </c>
      <c r="K320" s="30">
        <v>24531</v>
      </c>
      <c r="L320" s="179">
        <v>36732</v>
      </c>
      <c r="M320" s="179">
        <v>2484</v>
      </c>
      <c r="N320" s="179">
        <v>6886</v>
      </c>
      <c r="O320" s="179">
        <v>32</v>
      </c>
      <c r="P320" s="30">
        <f t="shared" si="42"/>
        <v>29846</v>
      </c>
      <c r="Q320" s="30">
        <f t="shared" si="41"/>
        <v>2452</v>
      </c>
      <c r="R320" s="30">
        <f t="shared" si="36"/>
        <v>5.8966656267187285E-2</v>
      </c>
      <c r="S320" s="30">
        <f t="shared" si="37"/>
        <v>4.9516163535466657E-3</v>
      </c>
      <c r="T320" s="30">
        <f t="shared" si="38"/>
        <v>7.7513350961787728E-2</v>
      </c>
      <c r="U320" s="30">
        <f t="shared" si="26"/>
        <v>88832.28571428571</v>
      </c>
      <c r="V320" s="30">
        <f t="shared" si="29"/>
        <v>66126.857142857145</v>
      </c>
      <c r="W320" s="30">
        <f t="shared" si="30"/>
        <v>22705.428571428572</v>
      </c>
      <c r="X320" s="30">
        <f t="shared" si="31"/>
        <v>5125.7142857142853</v>
      </c>
      <c r="Y320" s="30">
        <f t="shared" si="40"/>
        <v>112.42857142857143</v>
      </c>
    </row>
    <row r="321" spans="1:25" x14ac:dyDescent="0.35">
      <c r="A321" s="31">
        <v>44171</v>
      </c>
      <c r="B321" s="30">
        <f t="shared" si="24"/>
        <v>3371311</v>
      </c>
      <c r="C321" s="179">
        <v>11605</v>
      </c>
      <c r="D321" s="179">
        <v>2098</v>
      </c>
      <c r="E321" s="179">
        <v>295</v>
      </c>
      <c r="F321" s="179">
        <v>1922</v>
      </c>
      <c r="G321" s="30">
        <f t="shared" si="35"/>
        <v>282553</v>
      </c>
      <c r="H321" s="179">
        <v>2443</v>
      </c>
      <c r="I321" s="179">
        <v>300</v>
      </c>
      <c r="J321" s="30">
        <v>11210</v>
      </c>
      <c r="K321" s="30">
        <v>23243</v>
      </c>
      <c r="L321" s="179">
        <v>34455</v>
      </c>
      <c r="M321" s="179">
        <v>2360</v>
      </c>
      <c r="N321" s="179">
        <v>8341</v>
      </c>
      <c r="O321" s="179">
        <v>22</v>
      </c>
      <c r="P321" s="30">
        <f t="shared" si="42"/>
        <v>26114</v>
      </c>
      <c r="Q321" s="30">
        <f t="shared" si="42"/>
        <v>2338</v>
      </c>
      <c r="R321" s="30">
        <f t="shared" si="36"/>
        <v>5.9905746609482606E-2</v>
      </c>
      <c r="S321" s="30">
        <f t="shared" si="37"/>
        <v>4.9665785291979486E-3</v>
      </c>
      <c r="T321" s="30">
        <f t="shared" si="38"/>
        <v>7.8362676741260739E-2</v>
      </c>
      <c r="U321" s="30">
        <f t="shared" si="26"/>
        <v>88303</v>
      </c>
      <c r="V321" s="30">
        <f t="shared" si="29"/>
        <v>66097.428571428565</v>
      </c>
      <c r="W321" s="30">
        <f t="shared" si="30"/>
        <v>22205.571428571428</v>
      </c>
      <c r="X321" s="30">
        <f t="shared" si="31"/>
        <v>5179.5714285714284</v>
      </c>
      <c r="Y321" s="30">
        <f t="shared" si="40"/>
        <v>110.28571428571429</v>
      </c>
    </row>
    <row r="322" spans="1:25" x14ac:dyDescent="0.35">
      <c r="A322" s="31">
        <v>44172</v>
      </c>
      <c r="B322" s="30">
        <f t="shared" si="24"/>
        <v>3400845</v>
      </c>
      <c r="C322" s="179">
        <v>29534</v>
      </c>
      <c r="D322" s="179">
        <v>6211</v>
      </c>
      <c r="E322" s="179">
        <v>489</v>
      </c>
      <c r="F322" s="179">
        <v>2940</v>
      </c>
      <c r="G322" s="30">
        <f t="shared" si="35"/>
        <v>285493</v>
      </c>
      <c r="H322" s="179">
        <v>3918</v>
      </c>
      <c r="I322" s="179">
        <v>493</v>
      </c>
      <c r="J322" s="30">
        <v>28009</v>
      </c>
      <c r="K322" s="30">
        <v>94905</v>
      </c>
      <c r="L322" s="179">
        <v>122882</v>
      </c>
      <c r="M322" s="179">
        <v>7059</v>
      </c>
      <c r="N322" s="179">
        <v>35272</v>
      </c>
      <c r="O322" s="179">
        <v>171</v>
      </c>
      <c r="P322" s="30">
        <f t="shared" si="42"/>
        <v>87610</v>
      </c>
      <c r="Q322" s="30">
        <f t="shared" si="42"/>
        <v>6888</v>
      </c>
      <c r="R322" s="30">
        <f t="shared" si="36"/>
        <v>6.1815539185254342E-2</v>
      </c>
      <c r="S322" s="30">
        <f t="shared" si="37"/>
        <v>4.6480960432429613E-3</v>
      </c>
      <c r="T322" s="30">
        <f t="shared" si="38"/>
        <v>8.0830430892967264E-2</v>
      </c>
      <c r="U322" s="30">
        <f t="shared" si="26"/>
        <v>87673.28571428571</v>
      </c>
      <c r="V322" s="30">
        <f t="shared" si="29"/>
        <v>65790.28571428571</v>
      </c>
      <c r="W322" s="30">
        <f t="shared" si="30"/>
        <v>21883</v>
      </c>
      <c r="X322" s="30">
        <f t="shared" si="31"/>
        <v>5317.8571428571431</v>
      </c>
      <c r="Y322" s="30">
        <f t="shared" si="40"/>
        <v>101.71428571428571</v>
      </c>
    </row>
    <row r="323" spans="1:25" x14ac:dyDescent="0.35">
      <c r="A323" s="31">
        <v>44173</v>
      </c>
      <c r="B323" s="30">
        <f t="shared" si="24"/>
        <v>3427807</v>
      </c>
      <c r="C323" s="179">
        <v>26962</v>
      </c>
      <c r="D323" s="179">
        <v>5400</v>
      </c>
      <c r="E323" s="179">
        <v>419</v>
      </c>
      <c r="F323" s="179">
        <v>3222</v>
      </c>
      <c r="G323" s="30">
        <f t="shared" si="35"/>
        <v>288715</v>
      </c>
      <c r="H323" s="179">
        <v>4088</v>
      </c>
      <c r="I323" s="179">
        <v>423</v>
      </c>
      <c r="J323" s="30">
        <v>25792</v>
      </c>
      <c r="K323" s="30">
        <v>81436</v>
      </c>
      <c r="L323" s="179">
        <v>107215</v>
      </c>
      <c r="M323" s="179">
        <v>6168</v>
      </c>
      <c r="N323" s="179">
        <v>27835</v>
      </c>
      <c r="O323" s="179">
        <v>142</v>
      </c>
      <c r="P323" s="30">
        <f t="shared" si="42"/>
        <v>79380</v>
      </c>
      <c r="Q323" s="30">
        <f t="shared" si="42"/>
        <v>6026</v>
      </c>
      <c r="R323" s="30">
        <f t="shared" si="36"/>
        <v>6.1758376275938318E-2</v>
      </c>
      <c r="S323" s="30">
        <f t="shared" si="37"/>
        <v>4.5457252317525855E-3</v>
      </c>
      <c r="T323" s="30">
        <f t="shared" si="38"/>
        <v>8.0692948974832313E-2</v>
      </c>
      <c r="U323" s="30">
        <f t="shared" si="26"/>
        <v>86826.857142857145</v>
      </c>
      <c r="V323" s="30">
        <f t="shared" si="29"/>
        <v>65236.714285714283</v>
      </c>
      <c r="W323" s="30">
        <f t="shared" si="30"/>
        <v>21590.142857142859</v>
      </c>
      <c r="X323" s="30">
        <f t="shared" si="31"/>
        <v>5264.1428571428569</v>
      </c>
      <c r="Y323" s="30">
        <f t="shared" si="40"/>
        <v>98.142857142857139</v>
      </c>
    </row>
    <row r="324" spans="1:25" x14ac:dyDescent="0.35">
      <c r="A324" s="31">
        <v>44174</v>
      </c>
      <c r="B324" s="30">
        <f t="shared" ref="B324:B387" si="43">C324+B323</f>
        <v>3454755</v>
      </c>
      <c r="C324" s="179">
        <v>26948</v>
      </c>
      <c r="D324" s="179">
        <v>5420</v>
      </c>
      <c r="E324" s="179">
        <v>471</v>
      </c>
      <c r="F324" s="179">
        <v>3625</v>
      </c>
      <c r="G324" s="30">
        <f t="shared" si="35"/>
        <v>292340</v>
      </c>
      <c r="H324" s="179">
        <v>4900</v>
      </c>
      <c r="I324" s="179">
        <v>479</v>
      </c>
      <c r="J324" s="30">
        <v>25886</v>
      </c>
      <c r="K324" s="30">
        <v>70961</v>
      </c>
      <c r="L324" s="179">
        <v>96837</v>
      </c>
      <c r="M324" s="179">
        <v>6207</v>
      </c>
      <c r="N324" s="179">
        <v>22859</v>
      </c>
      <c r="O324" s="179">
        <v>112</v>
      </c>
      <c r="P324" s="30">
        <f t="shared" si="42"/>
        <v>73978</v>
      </c>
      <c r="Q324" s="30">
        <f t="shared" si="42"/>
        <v>6095</v>
      </c>
      <c r="R324" s="30">
        <f t="shared" si="36"/>
        <v>6.1251077371875622E-2</v>
      </c>
      <c r="S324" s="30">
        <f t="shared" si="37"/>
        <v>4.5644504388383574E-3</v>
      </c>
      <c r="T324" s="30">
        <f t="shared" si="38"/>
        <v>8.0093372702397705E-2</v>
      </c>
      <c r="U324" s="30">
        <f t="shared" si="26"/>
        <v>86188.571428571435</v>
      </c>
      <c r="V324" s="30">
        <f t="shared" si="29"/>
        <v>64687</v>
      </c>
      <c r="W324" s="30">
        <f t="shared" si="30"/>
        <v>21501.571428571428</v>
      </c>
      <c r="X324" s="30">
        <f t="shared" si="31"/>
        <v>5181</v>
      </c>
      <c r="Y324" s="30">
        <f t="shared" si="40"/>
        <v>98.142857142857139</v>
      </c>
    </row>
    <row r="325" spans="1:25" x14ac:dyDescent="0.35">
      <c r="A325" s="31">
        <v>44175</v>
      </c>
      <c r="B325" s="30">
        <f t="shared" si="43"/>
        <v>3481423</v>
      </c>
      <c r="C325" s="179">
        <v>26668</v>
      </c>
      <c r="D325" s="179">
        <v>5461</v>
      </c>
      <c r="E325" s="179">
        <v>454</v>
      </c>
      <c r="F325" s="179">
        <v>3523</v>
      </c>
      <c r="G325" s="30">
        <f t="shared" si="35"/>
        <v>295863</v>
      </c>
      <c r="H325" s="179">
        <v>4874</v>
      </c>
      <c r="I325" s="179">
        <v>464</v>
      </c>
      <c r="J325" s="30">
        <v>25495</v>
      </c>
      <c r="K325" s="30">
        <v>81936</v>
      </c>
      <c r="L325" s="179">
        <v>107411</v>
      </c>
      <c r="M325" s="179">
        <v>6405</v>
      </c>
      <c r="N325" s="179">
        <v>26077</v>
      </c>
      <c r="O325" s="179">
        <v>113</v>
      </c>
      <c r="P325" s="30">
        <f t="shared" si="42"/>
        <v>81334</v>
      </c>
      <c r="Q325" s="30">
        <f t="shared" si="42"/>
        <v>6292</v>
      </c>
      <c r="R325" s="30">
        <f t="shared" si="36"/>
        <v>6.113848892194889E-2</v>
      </c>
      <c r="S325" s="30">
        <f t="shared" si="37"/>
        <v>4.5893072490955384E-3</v>
      </c>
      <c r="T325" s="30">
        <f t="shared" si="38"/>
        <v>7.9770513805373811E-2</v>
      </c>
      <c r="U325" s="30">
        <f t="shared" si="26"/>
        <v>86038.857142857145</v>
      </c>
      <c r="V325" s="30">
        <f t="shared" si="29"/>
        <v>64716</v>
      </c>
      <c r="W325" s="30">
        <f t="shared" si="30"/>
        <v>21322.857142857141</v>
      </c>
      <c r="X325" s="30">
        <f t="shared" si="31"/>
        <v>5162.4285714285716</v>
      </c>
      <c r="Y325" s="30">
        <f t="shared" si="40"/>
        <v>97.857142857142861</v>
      </c>
    </row>
    <row r="326" spans="1:25" x14ac:dyDescent="0.35">
      <c r="A326" s="31">
        <v>44176</v>
      </c>
      <c r="B326" s="30">
        <f t="shared" si="43"/>
        <v>3507032</v>
      </c>
      <c r="C326" s="179">
        <v>25609</v>
      </c>
      <c r="D326" s="179">
        <v>4940</v>
      </c>
      <c r="E326" s="179">
        <v>306</v>
      </c>
      <c r="F326" s="179">
        <v>3167</v>
      </c>
      <c r="G326" s="30">
        <f t="shared" si="35"/>
        <v>299030</v>
      </c>
      <c r="H326" s="179">
        <v>4960</v>
      </c>
      <c r="I326" s="179">
        <v>312</v>
      </c>
      <c r="J326" s="30">
        <v>24567</v>
      </c>
      <c r="K326" s="30">
        <v>70836</v>
      </c>
      <c r="L326" s="179">
        <v>95386</v>
      </c>
      <c r="M326" s="179">
        <v>5945</v>
      </c>
      <c r="N326" s="179">
        <v>22310</v>
      </c>
      <c r="O326" s="179">
        <v>88</v>
      </c>
      <c r="P326" s="30">
        <f t="shared" si="42"/>
        <v>73076</v>
      </c>
      <c r="Q326" s="30">
        <f t="shared" si="42"/>
        <v>5857</v>
      </c>
      <c r="R326" s="30">
        <f t="shared" si="36"/>
        <v>6.0953407952499344E-2</v>
      </c>
      <c r="S326" s="30">
        <f t="shared" si="37"/>
        <v>4.54606230779516E-3</v>
      </c>
      <c r="T326" s="30">
        <f t="shared" si="38"/>
        <v>7.9647625504610742E-2</v>
      </c>
      <c r="U326" s="30">
        <f t="shared" si="26"/>
        <v>85845.428571428565</v>
      </c>
      <c r="V326" s="30">
        <f t="shared" si="29"/>
        <v>64476.857142857145</v>
      </c>
      <c r="W326" s="30">
        <f t="shared" si="30"/>
        <v>21368.571428571428</v>
      </c>
      <c r="X326" s="30">
        <f t="shared" si="31"/>
        <v>5135.4285714285716</v>
      </c>
      <c r="Y326" s="30">
        <f t="shared" si="40"/>
        <v>97.142857142857139</v>
      </c>
    </row>
    <row r="327" spans="1:25" x14ac:dyDescent="0.35">
      <c r="A327" s="31">
        <v>44177</v>
      </c>
      <c r="B327" s="30">
        <f t="shared" si="43"/>
        <v>3522469</v>
      </c>
      <c r="C327" s="179">
        <v>15437</v>
      </c>
      <c r="D327" s="179">
        <v>2866</v>
      </c>
      <c r="E327" s="179">
        <v>220</v>
      </c>
      <c r="F327" s="179">
        <v>1652</v>
      </c>
      <c r="G327" s="30">
        <f t="shared" si="35"/>
        <v>300682</v>
      </c>
      <c r="H327" s="179">
        <v>2370</v>
      </c>
      <c r="I327" s="179">
        <v>222</v>
      </c>
      <c r="J327" s="30">
        <v>14875</v>
      </c>
      <c r="K327" s="30">
        <v>30125</v>
      </c>
      <c r="L327" s="179">
        <v>45000</v>
      </c>
      <c r="M327" s="179">
        <v>3429</v>
      </c>
      <c r="N327" s="179">
        <v>7199</v>
      </c>
      <c r="O327" s="179">
        <v>25</v>
      </c>
      <c r="P327" s="30">
        <f t="shared" ref="P327:Q342" si="44">L327-N327</f>
        <v>37801</v>
      </c>
      <c r="Q327" s="30">
        <f t="shared" si="44"/>
        <v>3404</v>
      </c>
      <c r="R327" s="30">
        <f t="shared" si="36"/>
        <v>6.1677385888710509E-2</v>
      </c>
      <c r="S327" s="30">
        <f t="shared" si="37"/>
        <v>4.4898694402006768E-3</v>
      </c>
      <c r="T327" s="30">
        <f t="shared" si="38"/>
        <v>8.0340871731117175E-2</v>
      </c>
      <c r="U327" s="30">
        <f t="shared" si="26"/>
        <v>87026.571428571435</v>
      </c>
      <c r="V327" s="30">
        <f t="shared" si="29"/>
        <v>65613.28571428571</v>
      </c>
      <c r="W327" s="30">
        <f t="shared" si="30"/>
        <v>21413.285714285714</v>
      </c>
      <c r="X327" s="30">
        <f t="shared" si="31"/>
        <v>5271.4285714285716</v>
      </c>
      <c r="Y327" s="30">
        <f t="shared" si="40"/>
        <v>96.142857142857139</v>
      </c>
    </row>
    <row r="328" spans="1:25" x14ac:dyDescent="0.35">
      <c r="A328" s="31">
        <v>44178</v>
      </c>
      <c r="B328" s="30">
        <f t="shared" si="43"/>
        <v>3534728</v>
      </c>
      <c r="C328" s="179">
        <v>12259</v>
      </c>
      <c r="D328" s="179">
        <v>2203</v>
      </c>
      <c r="E328" s="179">
        <v>363</v>
      </c>
      <c r="F328" s="179">
        <v>2397</v>
      </c>
      <c r="G328" s="30">
        <f t="shared" si="35"/>
        <v>303079</v>
      </c>
      <c r="H328" s="179">
        <v>3216</v>
      </c>
      <c r="I328" s="179">
        <v>367</v>
      </c>
      <c r="J328" s="30">
        <v>11806</v>
      </c>
      <c r="K328" s="30">
        <v>27074</v>
      </c>
      <c r="L328" s="179">
        <v>38877</v>
      </c>
      <c r="M328" s="179">
        <v>2584</v>
      </c>
      <c r="N328" s="179">
        <v>7922</v>
      </c>
      <c r="O328" s="179">
        <v>28</v>
      </c>
      <c r="P328" s="30">
        <f t="shared" si="44"/>
        <v>30955</v>
      </c>
      <c r="Q328" s="30">
        <f t="shared" si="44"/>
        <v>2556</v>
      </c>
      <c r="R328" s="30">
        <f t="shared" si="36"/>
        <v>6.159795830562835E-2</v>
      </c>
      <c r="S328" s="30">
        <f t="shared" si="37"/>
        <v>4.5425960367689363E-3</v>
      </c>
      <c r="T328" s="30">
        <f t="shared" si="38"/>
        <v>7.9972594121525242E-2</v>
      </c>
      <c r="U328" s="30">
        <f t="shared" si="26"/>
        <v>87658.28571428571</v>
      </c>
      <c r="V328" s="30">
        <f t="shared" si="29"/>
        <v>66304.857142857145</v>
      </c>
      <c r="W328" s="30">
        <f t="shared" si="30"/>
        <v>21353.428571428572</v>
      </c>
      <c r="X328" s="30">
        <f t="shared" si="31"/>
        <v>5302.5714285714284</v>
      </c>
      <c r="Y328" s="30">
        <f t="shared" si="40"/>
        <v>97</v>
      </c>
    </row>
    <row r="329" spans="1:25" x14ac:dyDescent="0.35">
      <c r="A329" s="31">
        <v>44179</v>
      </c>
      <c r="B329" s="30">
        <f t="shared" si="43"/>
        <v>3563143</v>
      </c>
      <c r="C329" s="179">
        <v>28415</v>
      </c>
      <c r="D329" s="179">
        <v>6270</v>
      </c>
      <c r="E329" s="179">
        <v>513</v>
      </c>
      <c r="F329" s="179">
        <v>4734</v>
      </c>
      <c r="G329" s="30">
        <f t="shared" si="35"/>
        <v>307813</v>
      </c>
      <c r="H329" s="179">
        <v>7362</v>
      </c>
      <c r="I329" s="179">
        <v>524</v>
      </c>
      <c r="J329" s="30">
        <v>26556</v>
      </c>
      <c r="K329" s="30">
        <v>93833</v>
      </c>
      <c r="L329" s="179">
        <v>120365</v>
      </c>
      <c r="M329" s="179">
        <v>7299</v>
      </c>
      <c r="N329" s="179">
        <v>29292</v>
      </c>
      <c r="O329" s="179">
        <v>136</v>
      </c>
      <c r="P329" s="30">
        <f t="shared" si="44"/>
        <v>91073</v>
      </c>
      <c r="Q329" s="30">
        <f t="shared" si="44"/>
        <v>7163</v>
      </c>
      <c r="R329" s="30">
        <f t="shared" si="36"/>
        <v>6.2244412043378154E-2</v>
      </c>
      <c r="S329" s="30">
        <f t="shared" si="37"/>
        <v>4.4879925293043613E-3</v>
      </c>
      <c r="T329" s="30">
        <f t="shared" si="38"/>
        <v>7.9968434356935569E-2</v>
      </c>
      <c r="U329" s="30">
        <f t="shared" ref="U329:U340" si="45">AVERAGE(L323:L329)</f>
        <v>87298.71428571429</v>
      </c>
      <c r="V329" s="30">
        <f t="shared" si="29"/>
        <v>66799.571428571435</v>
      </c>
      <c r="W329" s="30">
        <f t="shared" si="30"/>
        <v>20499.142857142859</v>
      </c>
      <c r="X329" s="30">
        <f t="shared" si="31"/>
        <v>5341.8571428571431</v>
      </c>
      <c r="Y329" s="30">
        <f t="shared" si="40"/>
        <v>92</v>
      </c>
    </row>
    <row r="330" spans="1:25" x14ac:dyDescent="0.35">
      <c r="A330" s="31">
        <v>44180</v>
      </c>
      <c r="B330" s="30">
        <f t="shared" si="43"/>
        <v>3592973</v>
      </c>
      <c r="C330" s="179">
        <v>29830</v>
      </c>
      <c r="D330" s="179">
        <v>5993</v>
      </c>
      <c r="E330" s="179">
        <v>355</v>
      </c>
      <c r="F330" s="179">
        <v>3089</v>
      </c>
      <c r="G330" s="30">
        <f t="shared" si="35"/>
        <v>310902</v>
      </c>
      <c r="H330" s="179">
        <v>4832</v>
      </c>
      <c r="I330" s="179">
        <v>366</v>
      </c>
      <c r="J330" s="30">
        <v>28208</v>
      </c>
      <c r="K330" s="30">
        <v>86074</v>
      </c>
      <c r="L330" s="179">
        <v>114270</v>
      </c>
      <c r="M330" s="179">
        <v>6988</v>
      </c>
      <c r="N330" s="179">
        <v>25334</v>
      </c>
      <c r="O330" s="179">
        <v>143</v>
      </c>
      <c r="P330" s="30">
        <f t="shared" si="44"/>
        <v>88936</v>
      </c>
      <c r="Q330" s="30">
        <f t="shared" si="44"/>
        <v>6845</v>
      </c>
      <c r="R330" s="30">
        <f t="shared" si="36"/>
        <v>6.2860553979157033E-2</v>
      </c>
      <c r="S330" s="30">
        <f t="shared" si="37"/>
        <v>4.574695197633925E-3</v>
      </c>
      <c r="T330" s="30">
        <f t="shared" si="38"/>
        <v>8.0083327569982793E-2</v>
      </c>
      <c r="U330" s="30">
        <f t="shared" si="45"/>
        <v>88306.571428571435</v>
      </c>
      <c r="V330" s="30">
        <f t="shared" si="29"/>
        <v>68164.71428571429</v>
      </c>
      <c r="W330" s="30">
        <f t="shared" si="30"/>
        <v>20141.857142857141</v>
      </c>
      <c r="X330" s="30">
        <f t="shared" si="31"/>
        <v>5458.8571428571431</v>
      </c>
      <c r="Y330" s="30">
        <f t="shared" si="40"/>
        <v>92.142857142857139</v>
      </c>
    </row>
    <row r="331" spans="1:25" x14ac:dyDescent="0.35">
      <c r="A331" s="31">
        <v>44181</v>
      </c>
      <c r="B331" s="30">
        <f t="shared" si="43"/>
        <v>3621903</v>
      </c>
      <c r="C331" s="179">
        <v>28930</v>
      </c>
      <c r="D331" s="179">
        <v>5649</v>
      </c>
      <c r="E331" s="179">
        <v>443</v>
      </c>
      <c r="F331" s="179">
        <v>4033</v>
      </c>
      <c r="G331" s="30">
        <f t="shared" si="35"/>
        <v>314935</v>
      </c>
      <c r="H331" s="179">
        <v>6054</v>
      </c>
      <c r="I331" s="179">
        <v>448</v>
      </c>
      <c r="J331" s="30">
        <v>27598</v>
      </c>
      <c r="K331" s="30">
        <v>79905</v>
      </c>
      <c r="L331" s="179">
        <v>107487</v>
      </c>
      <c r="M331" s="179">
        <v>6583</v>
      </c>
      <c r="N331" s="179">
        <v>22422</v>
      </c>
      <c r="O331" s="179">
        <v>89</v>
      </c>
      <c r="P331" s="30">
        <f t="shared" si="44"/>
        <v>85065</v>
      </c>
      <c r="Q331" s="30">
        <f t="shared" si="44"/>
        <v>6494</v>
      </c>
      <c r="R331" s="30">
        <f t="shared" si="36"/>
        <v>6.2393844744559446E-2</v>
      </c>
      <c r="S331" s="30">
        <f t="shared" si="37"/>
        <v>4.4252824496997635E-3</v>
      </c>
      <c r="T331" s="30">
        <f t="shared" si="38"/>
        <v>7.9082008848107482E-2</v>
      </c>
      <c r="U331" s="30">
        <f t="shared" si="45"/>
        <v>89828</v>
      </c>
      <c r="V331" s="30">
        <f t="shared" si="29"/>
        <v>69748.571428571435</v>
      </c>
      <c r="W331" s="30">
        <f t="shared" si="30"/>
        <v>20079.428571428572</v>
      </c>
      <c r="X331" s="30">
        <f t="shared" si="31"/>
        <v>5515.8571428571431</v>
      </c>
      <c r="Y331" s="30">
        <f t="shared" si="40"/>
        <v>88.857142857142861</v>
      </c>
    </row>
    <row r="332" spans="1:25" x14ac:dyDescent="0.35">
      <c r="A332" s="31">
        <v>44182</v>
      </c>
      <c r="B332" s="30">
        <f t="shared" si="43"/>
        <v>3634852</v>
      </c>
      <c r="C332" s="179">
        <v>12949</v>
      </c>
      <c r="D332" s="179">
        <v>1574</v>
      </c>
      <c r="E332" s="179">
        <v>209</v>
      </c>
      <c r="F332" s="179">
        <v>1768</v>
      </c>
      <c r="G332" s="30">
        <f t="shared" si="35"/>
        <v>316703</v>
      </c>
      <c r="H332" s="179">
        <v>3136</v>
      </c>
      <c r="I332" s="179">
        <v>210</v>
      </c>
      <c r="J332" s="30">
        <v>12471</v>
      </c>
      <c r="K332" s="30">
        <v>30781</v>
      </c>
      <c r="L332" s="179">
        <v>43243</v>
      </c>
      <c r="M332" s="179">
        <v>1828</v>
      </c>
      <c r="N332" s="179">
        <v>10230</v>
      </c>
      <c r="O332" s="179">
        <v>16</v>
      </c>
      <c r="P332" s="30">
        <f t="shared" si="44"/>
        <v>33013</v>
      </c>
      <c r="Q332" s="30">
        <f t="shared" si="44"/>
        <v>1812</v>
      </c>
      <c r="R332" s="30">
        <f t="shared" si="36"/>
        <v>6.1378465113313546E-2</v>
      </c>
      <c r="S332" s="30">
        <f t="shared" si="37"/>
        <v>4.209800415366974E-3</v>
      </c>
      <c r="T332" s="30">
        <f t="shared" si="38"/>
        <v>7.7584737190255479E-2</v>
      </c>
      <c r="U332" s="30">
        <f t="shared" si="45"/>
        <v>80661.142857142855</v>
      </c>
      <c r="V332" s="30">
        <f t="shared" si="29"/>
        <v>62845.571428571428</v>
      </c>
      <c r="W332" s="30">
        <f t="shared" si="30"/>
        <v>17815.571428571428</v>
      </c>
      <c r="X332" s="30">
        <f t="shared" si="31"/>
        <v>4875.8571428571431</v>
      </c>
      <c r="Y332" s="30">
        <f t="shared" si="40"/>
        <v>75</v>
      </c>
    </row>
    <row r="333" spans="1:25" x14ac:dyDescent="0.35">
      <c r="A333" s="31">
        <v>44183</v>
      </c>
      <c r="B333" s="30">
        <f t="shared" si="43"/>
        <v>3661878</v>
      </c>
      <c r="C333" s="179">
        <v>27026</v>
      </c>
      <c r="D333" s="179">
        <v>5690</v>
      </c>
      <c r="E333" s="179">
        <v>650</v>
      </c>
      <c r="F333" s="179">
        <v>5480</v>
      </c>
      <c r="G333" s="30">
        <f t="shared" si="35"/>
        <v>322183</v>
      </c>
      <c r="H333" s="179">
        <v>8645</v>
      </c>
      <c r="I333" s="179">
        <v>662</v>
      </c>
      <c r="J333" s="30">
        <v>25429</v>
      </c>
      <c r="K333" s="30">
        <v>79947</v>
      </c>
      <c r="L333" s="179">
        <v>105363</v>
      </c>
      <c r="M333" s="179">
        <v>6635</v>
      </c>
      <c r="N333" s="179">
        <v>22231</v>
      </c>
      <c r="O333" s="179">
        <v>97</v>
      </c>
      <c r="P333" s="30">
        <f t="shared" si="44"/>
        <v>83132</v>
      </c>
      <c r="Q333" s="30">
        <f t="shared" si="44"/>
        <v>6538</v>
      </c>
      <c r="R333" s="30">
        <f t="shared" si="36"/>
        <v>6.1513561490067092E-2</v>
      </c>
      <c r="S333" s="30">
        <f t="shared" si="37"/>
        <v>4.2846826606755999E-3</v>
      </c>
      <c r="T333" s="30">
        <f t="shared" si="38"/>
        <v>7.7364298016556476E-2</v>
      </c>
      <c r="U333" s="30">
        <f t="shared" si="45"/>
        <v>82086.428571428565</v>
      </c>
      <c r="V333" s="30">
        <f t="shared" si="29"/>
        <v>64282.142857142855</v>
      </c>
      <c r="W333" s="30">
        <f t="shared" si="30"/>
        <v>17804.285714285714</v>
      </c>
      <c r="X333" s="30">
        <f t="shared" si="31"/>
        <v>4973.1428571428569</v>
      </c>
      <c r="Y333" s="30">
        <f t="shared" si="40"/>
        <v>76.285714285714292</v>
      </c>
    </row>
    <row r="334" spans="1:25" x14ac:dyDescent="0.35">
      <c r="A334" s="31">
        <v>44184</v>
      </c>
      <c r="B334" s="30">
        <f t="shared" si="43"/>
        <v>3681982</v>
      </c>
      <c r="C334" s="179">
        <v>20104</v>
      </c>
      <c r="D334" s="179">
        <v>3650</v>
      </c>
      <c r="E334" s="179">
        <v>303</v>
      </c>
      <c r="F334" s="179">
        <v>1882</v>
      </c>
      <c r="G334" s="30">
        <f t="shared" si="35"/>
        <v>324065</v>
      </c>
      <c r="H334" s="179">
        <v>2890</v>
      </c>
      <c r="I334" s="179">
        <v>305</v>
      </c>
      <c r="J334" s="30">
        <v>19171</v>
      </c>
      <c r="K334" s="30">
        <v>35853</v>
      </c>
      <c r="L334" s="179">
        <v>55021</v>
      </c>
      <c r="M334" s="179">
        <v>4376</v>
      </c>
      <c r="N334" s="179">
        <v>5880</v>
      </c>
      <c r="O334" s="179">
        <v>32</v>
      </c>
      <c r="P334" s="30">
        <f t="shared" si="44"/>
        <v>49141</v>
      </c>
      <c r="Q334" s="30">
        <f t="shared" si="44"/>
        <v>4344</v>
      </c>
      <c r="R334" s="30">
        <f t="shared" si="36"/>
        <v>6.2079004354920926E-2</v>
      </c>
      <c r="S334" s="30">
        <f t="shared" si="37"/>
        <v>4.3872809400621196E-3</v>
      </c>
      <c r="T334" s="30">
        <f t="shared" si="38"/>
        <v>7.7500189675167724E-2</v>
      </c>
      <c r="U334" s="30">
        <f t="shared" si="45"/>
        <v>83518</v>
      </c>
      <c r="V334" s="30">
        <f t="shared" si="29"/>
        <v>65902.142857142855</v>
      </c>
      <c r="W334" s="30">
        <f t="shared" si="30"/>
        <v>17615.857142857141</v>
      </c>
      <c r="X334" s="30">
        <f t="shared" si="31"/>
        <v>5107.4285714285716</v>
      </c>
      <c r="Y334" s="30">
        <f t="shared" si="40"/>
        <v>77.285714285714292</v>
      </c>
    </row>
    <row r="335" spans="1:25" x14ac:dyDescent="0.35">
      <c r="A335" s="31">
        <v>44185</v>
      </c>
      <c r="B335" s="30">
        <f t="shared" si="43"/>
        <v>3695719</v>
      </c>
      <c r="C335" s="179">
        <v>13737</v>
      </c>
      <c r="D335" s="179">
        <v>2330</v>
      </c>
      <c r="E335" s="179">
        <v>429</v>
      </c>
      <c r="F335" s="179">
        <v>2951</v>
      </c>
      <c r="G335" s="30">
        <f t="shared" si="35"/>
        <v>327016</v>
      </c>
      <c r="H335" s="179">
        <v>4244</v>
      </c>
      <c r="I335" s="179">
        <v>434</v>
      </c>
      <c r="J335" s="30">
        <v>13186</v>
      </c>
      <c r="K335" s="30">
        <v>27817</v>
      </c>
      <c r="L335" s="179">
        <v>41001</v>
      </c>
      <c r="M335" s="179">
        <v>2716</v>
      </c>
      <c r="N335" s="179">
        <v>3866</v>
      </c>
      <c r="O335" s="179">
        <v>25</v>
      </c>
      <c r="P335" s="30">
        <f t="shared" si="44"/>
        <v>37135</v>
      </c>
      <c r="Q335" s="30">
        <f t="shared" si="44"/>
        <v>2691</v>
      </c>
      <c r="R335" s="30">
        <f t="shared" si="36"/>
        <v>6.2079250106518963E-2</v>
      </c>
      <c r="S335" s="30">
        <f t="shared" si="37"/>
        <v>4.5113412435537296E-3</v>
      </c>
      <c r="T335" s="30">
        <f t="shared" si="38"/>
        <v>7.6764457373875661E-2</v>
      </c>
      <c r="U335" s="30">
        <f t="shared" si="45"/>
        <v>83821.428571428565</v>
      </c>
      <c r="V335" s="30">
        <f t="shared" si="29"/>
        <v>66785</v>
      </c>
      <c r="W335" s="30">
        <f t="shared" si="30"/>
        <v>17036.428571428572</v>
      </c>
      <c r="X335" s="30">
        <f t="shared" si="31"/>
        <v>5126.7142857142853</v>
      </c>
      <c r="Y335" s="30">
        <f t="shared" si="40"/>
        <v>76.857142857142861</v>
      </c>
    </row>
    <row r="336" spans="1:25" x14ac:dyDescent="0.35">
      <c r="A336" s="31">
        <v>44186</v>
      </c>
      <c r="B336" s="30">
        <f t="shared" si="43"/>
        <v>3729986</v>
      </c>
      <c r="C336" s="179">
        <v>34267</v>
      </c>
      <c r="D336" s="179">
        <v>6474</v>
      </c>
      <c r="E336" s="179">
        <v>457</v>
      </c>
      <c r="F336" s="179">
        <v>4633</v>
      </c>
      <c r="G336" s="30">
        <f t="shared" si="35"/>
        <v>331649</v>
      </c>
      <c r="H336" s="179">
        <v>8007</v>
      </c>
      <c r="I336" s="179">
        <v>470</v>
      </c>
      <c r="J336" s="30">
        <v>32350</v>
      </c>
      <c r="K336" s="30">
        <v>107528</v>
      </c>
      <c r="L336" s="179">
        <v>139844</v>
      </c>
      <c r="M336" s="179">
        <v>7648</v>
      </c>
      <c r="N336" s="179">
        <v>22834</v>
      </c>
      <c r="O336" s="179">
        <v>127</v>
      </c>
      <c r="P336" s="30">
        <f t="shared" si="44"/>
        <v>117010</v>
      </c>
      <c r="Q336" s="30">
        <f t="shared" si="44"/>
        <v>7521</v>
      </c>
      <c r="R336" s="30">
        <f t="shared" si="36"/>
        <v>6.066024555077372E-2</v>
      </c>
      <c r="S336" s="30">
        <f t="shared" si="37"/>
        <v>4.6898410418716808E-3</v>
      </c>
      <c r="T336" s="30">
        <f t="shared" si="38"/>
        <v>7.3454903613871816E-2</v>
      </c>
      <c r="U336" s="30">
        <f t="shared" si="45"/>
        <v>86604.142857142855</v>
      </c>
      <c r="V336" s="30">
        <f t="shared" si="29"/>
        <v>70490.28571428571</v>
      </c>
      <c r="W336" s="30">
        <f t="shared" si="30"/>
        <v>16113.857142857143</v>
      </c>
      <c r="X336" s="30">
        <f t="shared" si="31"/>
        <v>5177.8571428571431</v>
      </c>
      <c r="Y336" s="30">
        <f t="shared" si="40"/>
        <v>75.571428571428569</v>
      </c>
    </row>
    <row r="337" spans="1:25" x14ac:dyDescent="0.35">
      <c r="A337" s="31">
        <v>44187</v>
      </c>
      <c r="B337" s="30">
        <f t="shared" si="43"/>
        <v>3760791</v>
      </c>
      <c r="C337" s="179">
        <v>30805</v>
      </c>
      <c r="D337" s="179">
        <v>5940</v>
      </c>
      <c r="E337" s="179">
        <v>440</v>
      </c>
      <c r="F337" s="179">
        <v>3857</v>
      </c>
      <c r="G337" s="30">
        <f t="shared" si="35"/>
        <v>335506</v>
      </c>
      <c r="H337" s="179">
        <v>5752</v>
      </c>
      <c r="I337" s="179">
        <v>445</v>
      </c>
      <c r="J337" s="30">
        <v>29081</v>
      </c>
      <c r="K337" s="30">
        <v>86914</v>
      </c>
      <c r="L337" s="179">
        <v>115984</v>
      </c>
      <c r="M337" s="179">
        <v>7052</v>
      </c>
      <c r="N337" s="179">
        <v>16439</v>
      </c>
      <c r="O337" s="179">
        <v>72</v>
      </c>
      <c r="P337" s="30">
        <f>L337-N337</f>
        <v>99545</v>
      </c>
      <c r="Q337" s="30">
        <f t="shared" si="44"/>
        <v>6980</v>
      </c>
      <c r="R337" s="30">
        <f t="shared" si="36"/>
        <v>6.0594496523522764E-2</v>
      </c>
      <c r="S337" s="30">
        <f t="shared" si="37"/>
        <v>4.4079998460087389E-3</v>
      </c>
      <c r="T337" s="30">
        <f t="shared" si="38"/>
        <v>7.2176668167867303E-2</v>
      </c>
      <c r="U337" s="30">
        <f t="shared" si="45"/>
        <v>86849</v>
      </c>
      <c r="V337" s="30">
        <f t="shared" si="29"/>
        <v>72005.857142857145</v>
      </c>
      <c r="W337" s="30">
        <f t="shared" si="30"/>
        <v>14843.142857142857</v>
      </c>
      <c r="X337" s="30">
        <f t="shared" si="31"/>
        <v>5197.1428571428569</v>
      </c>
      <c r="Y337" s="30">
        <f t="shared" si="40"/>
        <v>65.428571428571431</v>
      </c>
    </row>
    <row r="338" spans="1:25" x14ac:dyDescent="0.35">
      <c r="A338" s="31">
        <v>44188</v>
      </c>
      <c r="B338" s="30">
        <f t="shared" si="43"/>
        <v>3782258</v>
      </c>
      <c r="C338" s="179">
        <v>21467</v>
      </c>
      <c r="D338" s="179">
        <v>4467</v>
      </c>
      <c r="E338" s="179">
        <v>613</v>
      </c>
      <c r="F338" s="179">
        <v>6538</v>
      </c>
      <c r="G338" s="30">
        <f t="shared" si="35"/>
        <v>342044</v>
      </c>
      <c r="H338" s="179">
        <v>10811</v>
      </c>
      <c r="I338" s="179">
        <v>628</v>
      </c>
      <c r="J338" s="30">
        <v>20198</v>
      </c>
      <c r="K338" s="30">
        <v>50920</v>
      </c>
      <c r="L338" s="179">
        <v>71122</v>
      </c>
      <c r="M338" s="179">
        <v>5246</v>
      </c>
      <c r="N338" s="179">
        <v>10176</v>
      </c>
      <c r="O338" s="179">
        <v>50</v>
      </c>
      <c r="P338" s="30">
        <f>L338-N338</f>
        <v>60946</v>
      </c>
      <c r="Q338" s="30">
        <f t="shared" si="44"/>
        <v>5196</v>
      </c>
      <c r="R338" s="30">
        <f t="shared" si="36"/>
        <v>6.2110508102131291E-2</v>
      </c>
      <c r="S338" s="30">
        <f t="shared" si="37"/>
        <v>4.5714410404119749E-3</v>
      </c>
      <c r="T338" s="30">
        <f t="shared" si="38"/>
        <v>7.3099378649030461E-2</v>
      </c>
      <c r="U338" s="30">
        <f t="shared" si="45"/>
        <v>81654</v>
      </c>
      <c r="V338" s="30">
        <f t="shared" si="29"/>
        <v>68560.28571428571</v>
      </c>
      <c r="W338" s="30">
        <f t="shared" si="30"/>
        <v>13093.714285714286</v>
      </c>
      <c r="X338" s="30">
        <f t="shared" si="31"/>
        <v>5011.7142857142853</v>
      </c>
      <c r="Y338" s="30">
        <f t="shared" si="40"/>
        <v>59.857142857142854</v>
      </c>
    </row>
    <row r="339" spans="1:25" x14ac:dyDescent="0.35">
      <c r="A339" s="31">
        <v>44189</v>
      </c>
      <c r="B339" s="30">
        <f t="shared" si="43"/>
        <v>3793054</v>
      </c>
      <c r="C339" s="179">
        <v>10796</v>
      </c>
      <c r="D339" s="179">
        <v>2646</v>
      </c>
      <c r="E339" s="179">
        <v>471</v>
      </c>
      <c r="F339" s="179">
        <v>6113</v>
      </c>
      <c r="G339" s="30">
        <f t="shared" si="35"/>
        <v>348157</v>
      </c>
      <c r="H339" s="179">
        <v>9851</v>
      </c>
      <c r="I339" s="179">
        <v>481</v>
      </c>
      <c r="J339" s="30">
        <v>9891</v>
      </c>
      <c r="K339" s="30">
        <v>20352</v>
      </c>
      <c r="L339" s="179">
        <v>30243</v>
      </c>
      <c r="M339" s="179">
        <v>3031</v>
      </c>
      <c r="N339" s="179">
        <v>1913</v>
      </c>
      <c r="O339" s="179">
        <v>13</v>
      </c>
      <c r="P339" s="30">
        <f t="shared" ref="P339:Q439" si="46">L339-N339</f>
        <v>28330</v>
      </c>
      <c r="Q339" s="30">
        <f t="shared" si="44"/>
        <v>3018</v>
      </c>
      <c r="R339" s="30">
        <f t="shared" si="36"/>
        <v>6.5709712878058213E-2</v>
      </c>
      <c r="S339" s="30">
        <f t="shared" si="37"/>
        <v>4.9916605670814384E-3</v>
      </c>
      <c r="T339" s="30">
        <f t="shared" si="38"/>
        <v>7.6357369660318281E-2</v>
      </c>
      <c r="U339" s="30">
        <f t="shared" si="45"/>
        <v>79796.857142857145</v>
      </c>
      <c r="V339" s="30">
        <f t="shared" si="29"/>
        <v>67891.28571428571</v>
      </c>
      <c r="W339" s="30">
        <f t="shared" si="30"/>
        <v>11905.571428571429</v>
      </c>
      <c r="X339" s="30">
        <f t="shared" si="31"/>
        <v>5184</v>
      </c>
      <c r="Y339" s="30">
        <f t="shared" si="40"/>
        <v>59.428571428571431</v>
      </c>
    </row>
    <row r="340" spans="1:25" x14ac:dyDescent="0.35">
      <c r="A340" s="31">
        <v>44190</v>
      </c>
      <c r="B340" s="30">
        <f t="shared" si="43"/>
        <v>3794589</v>
      </c>
      <c r="C340" s="179">
        <v>1535</v>
      </c>
      <c r="D340" s="179">
        <v>476</v>
      </c>
      <c r="E340" s="179">
        <v>47</v>
      </c>
      <c r="F340" s="179">
        <v>391</v>
      </c>
      <c r="G340" s="30">
        <f t="shared" si="35"/>
        <v>348548</v>
      </c>
      <c r="H340" s="179">
        <v>899</v>
      </c>
      <c r="I340" s="179">
        <v>47</v>
      </c>
      <c r="J340" s="30">
        <v>1360</v>
      </c>
      <c r="K340" s="30">
        <v>4425</v>
      </c>
      <c r="L340" s="179">
        <v>5786</v>
      </c>
      <c r="M340" s="179">
        <v>593</v>
      </c>
      <c r="N340" s="179">
        <v>355</v>
      </c>
      <c r="O340" s="179">
        <v>6</v>
      </c>
      <c r="P340" s="30">
        <f t="shared" si="46"/>
        <v>5431</v>
      </c>
      <c r="Q340" s="30">
        <f t="shared" si="44"/>
        <v>587</v>
      </c>
      <c r="R340" s="30">
        <f t="shared" si="36"/>
        <v>6.6801597382140782E-2</v>
      </c>
      <c r="S340" s="30">
        <f t="shared" si="37"/>
        <v>5.2877340839204076E-3</v>
      </c>
      <c r="T340" s="30">
        <f t="shared" si="38"/>
        <v>7.6312201600853252E-2</v>
      </c>
      <c r="U340" s="30">
        <f t="shared" si="45"/>
        <v>65571.571428571435</v>
      </c>
      <c r="V340" s="30">
        <f t="shared" si="29"/>
        <v>56791.142857142855</v>
      </c>
      <c r="W340" s="30">
        <f t="shared" si="30"/>
        <v>8780.4285714285706</v>
      </c>
      <c r="X340" s="30">
        <f t="shared" si="31"/>
        <v>4333.8571428571431</v>
      </c>
      <c r="Y340" s="30">
        <f t="shared" si="40"/>
        <v>46.428571428571431</v>
      </c>
    </row>
    <row r="341" spans="1:25" x14ac:dyDescent="0.35">
      <c r="A341" s="31">
        <v>44191</v>
      </c>
      <c r="B341" s="30">
        <f t="shared" si="43"/>
        <v>3811271</v>
      </c>
      <c r="C341" s="179">
        <v>16682</v>
      </c>
      <c r="D341" s="179">
        <v>4190</v>
      </c>
      <c r="E341" s="179">
        <v>482</v>
      </c>
      <c r="F341" s="179">
        <v>3174</v>
      </c>
      <c r="G341" s="30">
        <f t="shared" si="35"/>
        <v>351722</v>
      </c>
      <c r="H341" s="179">
        <v>4876</v>
      </c>
      <c r="I341" s="179">
        <v>494</v>
      </c>
      <c r="J341" s="30">
        <v>15169</v>
      </c>
      <c r="K341" s="30">
        <v>34838</v>
      </c>
      <c r="L341" s="179">
        <v>50006</v>
      </c>
      <c r="M341" s="179">
        <v>4940</v>
      </c>
      <c r="N341" s="179">
        <v>2565</v>
      </c>
      <c r="O341" s="179">
        <v>22</v>
      </c>
      <c r="P341" s="30">
        <f t="shared" si="46"/>
        <v>47441</v>
      </c>
      <c r="Q341" s="30">
        <f t="shared" si="44"/>
        <v>4918</v>
      </c>
      <c r="R341" s="30">
        <f>((SUM(M335:M341))/(SUM(L335:L341)))</f>
        <v>6.8781856709237726E-2</v>
      </c>
      <c r="S341" s="30">
        <f>((SUM(O335:O341))/(SUM(N335:N341)))</f>
        <v>5.4172112540414119E-3</v>
      </c>
      <c r="T341" s="30">
        <f>((SUM(Q335:Q341))/(SUM(P335:P341)))</f>
        <v>7.8090026728105943E-2</v>
      </c>
      <c r="U341" s="30">
        <f>AVERAGE(L335:L341)</f>
        <v>64855.142857142855</v>
      </c>
      <c r="V341" s="30">
        <f>AVERAGE(P335:P341)</f>
        <v>56548.285714285717</v>
      </c>
      <c r="W341" s="30">
        <f>AVERAGE(N335:N341)</f>
        <v>8306.8571428571431</v>
      </c>
      <c r="X341" s="30">
        <f>AVERAGE(Q335:Q341)</f>
        <v>4415.8571428571431</v>
      </c>
      <c r="Y341" s="30">
        <f>AVERAGE(O335:O341)</f>
        <v>45</v>
      </c>
    </row>
    <row r="342" spans="1:25" x14ac:dyDescent="0.35">
      <c r="A342" s="31">
        <v>44192</v>
      </c>
      <c r="B342" s="30">
        <f t="shared" si="43"/>
        <v>3822623</v>
      </c>
      <c r="C342" s="179">
        <v>11352</v>
      </c>
      <c r="D342" s="179">
        <v>2666</v>
      </c>
      <c r="E342" s="179">
        <v>516</v>
      </c>
      <c r="F342" s="179">
        <v>2926</v>
      </c>
      <c r="G342" s="30">
        <f t="shared" si="35"/>
        <v>354648</v>
      </c>
      <c r="H342" s="179">
        <v>4763</v>
      </c>
      <c r="I342" s="179">
        <v>521</v>
      </c>
      <c r="J342" s="30">
        <v>10437</v>
      </c>
      <c r="K342" s="30">
        <v>25904</v>
      </c>
      <c r="L342" s="179">
        <v>36342</v>
      </c>
      <c r="M342" s="179">
        <v>3058</v>
      </c>
      <c r="N342" s="179">
        <v>2490</v>
      </c>
      <c r="O342" s="179">
        <v>10</v>
      </c>
      <c r="P342" s="30">
        <f t="shared" si="46"/>
        <v>33852</v>
      </c>
      <c r="Q342" s="30">
        <f t="shared" si="44"/>
        <v>3048</v>
      </c>
      <c r="R342" s="30">
        <f>((SUM(M336:M342))/(SUM(L336:L342)))</f>
        <v>7.0256183136112454E-2</v>
      </c>
      <c r="S342" s="30">
        <f>((SUM(O336:O342))/(SUM(N336:N342)))</f>
        <v>5.2842950750369901E-3</v>
      </c>
      <c r="T342" s="30">
        <f>((SUM(Q336:Q342))/(SUM(P336:P342)))</f>
        <v>7.9652532766109202E-2</v>
      </c>
      <c r="U342" s="30">
        <f>AVERAGE(L336:L342)</f>
        <v>64189.571428571428</v>
      </c>
      <c r="V342" s="30">
        <f>AVERAGE(P336:P342)</f>
        <v>56079.285714285717</v>
      </c>
      <c r="W342" s="30">
        <f>AVERAGE(N336:N342)</f>
        <v>8110.2857142857147</v>
      </c>
      <c r="X342" s="30">
        <f>AVERAGE(Q336:Q342)</f>
        <v>4466.8571428571431</v>
      </c>
      <c r="Y342" s="30">
        <f>AVERAGE(O336:O342)</f>
        <v>42.857142857142854</v>
      </c>
    </row>
    <row r="343" spans="1:25" x14ac:dyDescent="0.35">
      <c r="A343" s="31">
        <v>44193</v>
      </c>
      <c r="B343" s="30">
        <f t="shared" si="43"/>
        <v>3854324</v>
      </c>
      <c r="C343" s="179">
        <v>31701</v>
      </c>
      <c r="D343" s="179">
        <v>8386</v>
      </c>
      <c r="E343" s="179">
        <v>672</v>
      </c>
      <c r="F343" s="179">
        <v>4419</v>
      </c>
      <c r="G343" s="30">
        <f t="shared" si="35"/>
        <v>359067</v>
      </c>
      <c r="H343" s="179">
        <v>7912</v>
      </c>
      <c r="I343" s="179">
        <v>691</v>
      </c>
      <c r="J343" s="30">
        <v>28440</v>
      </c>
      <c r="K343" s="30">
        <v>91768</v>
      </c>
      <c r="L343" s="179">
        <v>120192</v>
      </c>
      <c r="M343" s="179">
        <v>9525</v>
      </c>
      <c r="N343" s="179">
        <v>10982</v>
      </c>
      <c r="O343" s="179">
        <v>96</v>
      </c>
      <c r="P343" s="30">
        <f t="shared" si="46"/>
        <v>109210</v>
      </c>
      <c r="Q343" s="30">
        <f t="shared" si="46"/>
        <v>9429</v>
      </c>
      <c r="R343" s="30">
        <f>((SUM(M337:M343))/(SUM(L337:L343)))</f>
        <v>7.7837900738930585E-2</v>
      </c>
      <c r="S343" s="30">
        <f>((SUM(O337:O343))/(SUM(N337:N343)))</f>
        <v>5.9884238646482632E-3</v>
      </c>
      <c r="T343" s="30">
        <f>((SUM(Q337:Q343))/(SUM(P337:P343)))</f>
        <v>8.6226299853153304E-2</v>
      </c>
      <c r="U343" s="30">
        <f>AVERAGE(L337:L343)</f>
        <v>61382.142857142855</v>
      </c>
      <c r="V343" s="30">
        <f>AVERAGE(P337:P343)</f>
        <v>54965</v>
      </c>
      <c r="W343" s="30">
        <f>AVERAGE(N337:N343)</f>
        <v>6417.1428571428569</v>
      </c>
      <c r="X343" s="30">
        <f>AVERAGE(Q337:Q343)</f>
        <v>4739.4285714285716</v>
      </c>
      <c r="Y343" s="30">
        <f>AVERAGE(O337:O343)</f>
        <v>38.428571428571431</v>
      </c>
    </row>
    <row r="344" spans="1:25" x14ac:dyDescent="0.35">
      <c r="A344" s="31">
        <v>44194</v>
      </c>
      <c r="B344" s="30">
        <f t="shared" si="43"/>
        <v>3883274</v>
      </c>
      <c r="C344" s="179">
        <v>28950</v>
      </c>
      <c r="D344" s="179">
        <v>7179</v>
      </c>
      <c r="E344" s="179">
        <v>594</v>
      </c>
      <c r="F344" s="179">
        <v>3896</v>
      </c>
      <c r="G344" s="30">
        <f t="shared" si="35"/>
        <v>362963</v>
      </c>
      <c r="H344" s="179">
        <v>6153</v>
      </c>
      <c r="I344" s="179">
        <v>600</v>
      </c>
      <c r="J344" s="30">
        <v>26428</v>
      </c>
      <c r="K344" s="30">
        <v>76157</v>
      </c>
      <c r="L344" s="179">
        <v>102573</v>
      </c>
      <c r="M344" s="179">
        <v>8183</v>
      </c>
      <c r="N344" s="179">
        <v>6700</v>
      </c>
      <c r="O344" s="179">
        <v>50</v>
      </c>
      <c r="P344" s="30">
        <f t="shared" si="46"/>
        <v>95873</v>
      </c>
      <c r="Q344" s="30">
        <f t="shared" si="46"/>
        <v>8133</v>
      </c>
      <c r="R344" s="30">
        <f>((SUM(M338:M344))/(SUM(L338:L344)))</f>
        <v>8.3062671765994661E-2</v>
      </c>
      <c r="S344" s="30">
        <f>((SUM(O338:O344))/(SUM(N338:N344)))</f>
        <v>7.0208351098604363E-3</v>
      </c>
      <c r="T344" s="30">
        <f>((SUM(Q338:Q344))/(SUM(P338:P344)))</f>
        <v>9.0082737881248973E-2</v>
      </c>
      <c r="U344" s="30">
        <f>AVERAGE(L338:L344)</f>
        <v>59466.285714285717</v>
      </c>
      <c r="V344" s="30">
        <f>AVERAGE(P338:P344)</f>
        <v>54440.428571428572</v>
      </c>
      <c r="W344" s="30">
        <f>AVERAGE(N338:N344)</f>
        <v>5025.8571428571431</v>
      </c>
      <c r="X344" s="30">
        <f>AVERAGE(Q338:Q344)</f>
        <v>4904.1428571428569</v>
      </c>
      <c r="Y344" s="30">
        <f>AVERAGE(O338:O344)</f>
        <v>35.285714285714285</v>
      </c>
    </row>
    <row r="345" spans="1:25" x14ac:dyDescent="0.35">
      <c r="A345" s="31">
        <v>44195</v>
      </c>
      <c r="B345" s="30">
        <f t="shared" si="43"/>
        <v>3906895</v>
      </c>
      <c r="C345" s="179">
        <v>23621</v>
      </c>
      <c r="D345" s="179">
        <v>5714</v>
      </c>
      <c r="E345" s="179">
        <v>705</v>
      </c>
      <c r="F345" s="179">
        <v>5647</v>
      </c>
      <c r="G345" s="30">
        <f>F345+G344</f>
        <v>368610</v>
      </c>
      <c r="H345" s="179">
        <v>9871</v>
      </c>
      <c r="I345" s="179">
        <v>711</v>
      </c>
      <c r="J345" s="30">
        <v>21771</v>
      </c>
      <c r="K345" s="30">
        <v>53329</v>
      </c>
      <c r="L345" s="179">
        <v>75103</v>
      </c>
      <c r="M345" s="179">
        <v>6460</v>
      </c>
      <c r="N345" s="179">
        <v>7438</v>
      </c>
      <c r="O345" s="179">
        <v>67</v>
      </c>
      <c r="P345" s="30">
        <f t="shared" si="46"/>
        <v>67665</v>
      </c>
      <c r="Q345" s="30">
        <f t="shared" si="46"/>
        <v>6393</v>
      </c>
      <c r="R345" s="30">
        <f>((SUM(M339:M345))/(SUM(L339:L345)))</f>
        <v>8.5164606360575379E-2</v>
      </c>
      <c r="S345" s="30">
        <f>((SUM(O339:O345))/(SUM(N339:N345)))</f>
        <v>8.1373485805874921E-3</v>
      </c>
      <c r="T345" s="30">
        <f>((SUM(Q339:Q345))/(SUM(P339:P345)))</f>
        <v>9.1608604390900517E-2</v>
      </c>
      <c r="U345" s="30">
        <f>AVERAGE(L339:L345)</f>
        <v>60035</v>
      </c>
      <c r="V345" s="30">
        <f>AVERAGE(P339:P345)</f>
        <v>55400.285714285717</v>
      </c>
      <c r="W345" s="30">
        <f>AVERAGE(N339:N345)</f>
        <v>4634.7142857142853</v>
      </c>
      <c r="X345" s="30">
        <f>AVERAGE(Q339:Q345)</f>
        <v>5075.1428571428569</v>
      </c>
      <c r="Y345" s="30">
        <f>AVERAGE(O339:O345)</f>
        <v>37.714285714285715</v>
      </c>
    </row>
    <row r="346" spans="1:25" x14ac:dyDescent="0.35">
      <c r="A346" s="31">
        <v>44196</v>
      </c>
      <c r="B346" s="30">
        <f t="shared" si="43"/>
        <v>3922115</v>
      </c>
      <c r="C346" s="179">
        <v>15220</v>
      </c>
      <c r="D346" s="179">
        <v>4165</v>
      </c>
      <c r="E346" s="179">
        <v>642</v>
      </c>
      <c r="F346" s="179">
        <v>5825</v>
      </c>
      <c r="G346" s="30">
        <f>F346+G345</f>
        <v>374435</v>
      </c>
      <c r="H346" s="179">
        <v>11772</v>
      </c>
      <c r="I346" s="179">
        <v>650</v>
      </c>
      <c r="J346" s="30">
        <v>13744</v>
      </c>
      <c r="K346" s="30">
        <v>27962</v>
      </c>
      <c r="L346" s="179">
        <v>41708</v>
      </c>
      <c r="M346" s="179">
        <v>4591</v>
      </c>
      <c r="N346" s="179">
        <v>1488</v>
      </c>
      <c r="O346" s="179">
        <v>19</v>
      </c>
      <c r="P346" s="30">
        <f t="shared" si="46"/>
        <v>40220</v>
      </c>
      <c r="Q346" s="30">
        <f t="shared" si="46"/>
        <v>4572</v>
      </c>
      <c r="R346" s="30">
        <f t="shared" ref="R346:R409" si="47">((SUM(M340:M346))/(SUM(L340:L346)))</f>
        <v>8.6516411479928654E-2</v>
      </c>
      <c r="S346" s="30">
        <f t="shared" ref="S346:S439" si="48">((SUM(O340:O346))/(SUM(N340:N346)))</f>
        <v>8.4327565744268841E-3</v>
      </c>
      <c r="T346" s="30">
        <f t="shared" ref="T346:T439" si="49">((SUM(Q340:Q346))/(SUM(P340:P346)))</f>
        <v>9.2771434004183223E-2</v>
      </c>
      <c r="U346" s="30">
        <f t="shared" ref="U346:U439" si="50">AVERAGE(L340:L346)</f>
        <v>61672.857142857145</v>
      </c>
      <c r="V346" s="30">
        <f t="shared" ref="V346:V409" si="51">AVERAGE(P340:P346)</f>
        <v>57098.857142857145</v>
      </c>
      <c r="W346" s="30">
        <f t="shared" ref="W346:W439" si="52">AVERAGE(N340:N346)</f>
        <v>4574</v>
      </c>
      <c r="X346" s="30">
        <f t="shared" ref="X346:X439" si="53">AVERAGE(Q340:Q346)</f>
        <v>5297.1428571428569</v>
      </c>
      <c r="Y346" s="30">
        <f t="shared" ref="Y346:Y425" si="54">AVERAGE(O340:O346)</f>
        <v>38.571428571428569</v>
      </c>
    </row>
    <row r="347" spans="1:25" x14ac:dyDescent="0.35">
      <c r="A347" s="31">
        <v>44197</v>
      </c>
      <c r="B347" s="30">
        <f t="shared" si="43"/>
        <v>3927377</v>
      </c>
      <c r="C347" s="179">
        <v>5262</v>
      </c>
      <c r="D347" s="179">
        <v>1352</v>
      </c>
      <c r="E347" s="179">
        <v>455</v>
      </c>
      <c r="F347" s="179">
        <v>2444</v>
      </c>
      <c r="G347" s="30">
        <f>F347+G346</f>
        <v>376879</v>
      </c>
      <c r="H347" s="179">
        <v>3829</v>
      </c>
      <c r="I347" s="179">
        <v>458</v>
      </c>
      <c r="J347" s="30">
        <v>4771</v>
      </c>
      <c r="K347" s="30">
        <v>11420</v>
      </c>
      <c r="L347" s="179">
        <v>16192</v>
      </c>
      <c r="M347" s="179">
        <v>1576</v>
      </c>
      <c r="N347" s="179">
        <v>866</v>
      </c>
      <c r="O347" s="179">
        <v>6</v>
      </c>
      <c r="P347" s="30">
        <f t="shared" si="46"/>
        <v>15326</v>
      </c>
      <c r="Q347" s="30">
        <f t="shared" si="46"/>
        <v>1570</v>
      </c>
      <c r="R347" s="30">
        <f t="shared" si="47"/>
        <v>8.6703489581919674E-2</v>
      </c>
      <c r="S347" s="30">
        <f t="shared" si="48"/>
        <v>8.3002858987365116E-3</v>
      </c>
      <c r="T347" s="30">
        <f t="shared" si="49"/>
        <v>9.2930195538432611E-2</v>
      </c>
      <c r="U347" s="30">
        <f t="shared" si="50"/>
        <v>63159.428571428572</v>
      </c>
      <c r="V347" s="30">
        <f t="shared" si="51"/>
        <v>58512.428571428572</v>
      </c>
      <c r="W347" s="30">
        <f t="shared" si="52"/>
        <v>4647</v>
      </c>
      <c r="X347" s="30">
        <f t="shared" si="53"/>
        <v>5437.5714285714284</v>
      </c>
      <c r="Y347" s="30">
        <f t="shared" si="54"/>
        <v>38.571428571428569</v>
      </c>
    </row>
    <row r="348" spans="1:25" x14ac:dyDescent="0.35">
      <c r="A348" s="31">
        <v>44198</v>
      </c>
      <c r="B348" s="30">
        <f t="shared" si="43"/>
        <v>3945823</v>
      </c>
      <c r="C348" s="179">
        <v>18446</v>
      </c>
      <c r="D348" s="179">
        <v>4683</v>
      </c>
      <c r="E348" s="179">
        <v>509</v>
      </c>
      <c r="F348" s="179">
        <v>3183</v>
      </c>
      <c r="G348" s="30">
        <f t="shared" ref="G348:G411" si="55">F348+G347</f>
        <v>380062</v>
      </c>
      <c r="H348" s="179">
        <v>5407</v>
      </c>
      <c r="I348" s="179">
        <v>521</v>
      </c>
      <c r="J348" s="30">
        <v>16643</v>
      </c>
      <c r="K348" s="30">
        <v>44929</v>
      </c>
      <c r="L348" s="179">
        <v>61566</v>
      </c>
      <c r="M348" s="179">
        <v>5308</v>
      </c>
      <c r="N348" s="179">
        <v>7789</v>
      </c>
      <c r="O348" s="179">
        <v>72</v>
      </c>
      <c r="P348" s="30">
        <f t="shared" si="46"/>
        <v>53777</v>
      </c>
      <c r="Q348" s="30">
        <f t="shared" si="46"/>
        <v>5236</v>
      </c>
      <c r="R348" s="30">
        <f t="shared" si="47"/>
        <v>8.5305372115783068E-2</v>
      </c>
      <c r="S348" s="30">
        <f t="shared" si="48"/>
        <v>8.4761475909199274E-3</v>
      </c>
      <c r="T348" s="30">
        <f t="shared" si="49"/>
        <v>9.2279099737210976E-2</v>
      </c>
      <c r="U348" s="30">
        <f t="shared" si="50"/>
        <v>64810.857142857145</v>
      </c>
      <c r="V348" s="30">
        <f t="shared" si="51"/>
        <v>59417.571428571428</v>
      </c>
      <c r="W348" s="30">
        <f t="shared" si="52"/>
        <v>5393.2857142857147</v>
      </c>
      <c r="X348" s="30">
        <f t="shared" si="53"/>
        <v>5483</v>
      </c>
      <c r="Y348" s="30">
        <f t="shared" si="54"/>
        <v>45.714285714285715</v>
      </c>
    </row>
    <row r="349" spans="1:25" x14ac:dyDescent="0.35">
      <c r="A349" s="31">
        <v>44199</v>
      </c>
      <c r="B349" s="30">
        <f t="shared" si="43"/>
        <v>3958306</v>
      </c>
      <c r="C349" s="179">
        <v>12483</v>
      </c>
      <c r="D349" s="179">
        <v>2986</v>
      </c>
      <c r="E349" s="179">
        <v>520</v>
      </c>
      <c r="F349" s="179">
        <v>3223</v>
      </c>
      <c r="G349" s="30">
        <f t="shared" si="55"/>
        <v>383285</v>
      </c>
      <c r="H349" s="179">
        <v>4822</v>
      </c>
      <c r="I349" s="179">
        <v>524</v>
      </c>
      <c r="J349" s="30">
        <v>11315</v>
      </c>
      <c r="K349" s="30">
        <v>29382</v>
      </c>
      <c r="L349" s="179">
        <v>40692</v>
      </c>
      <c r="M349" s="179">
        <v>3357</v>
      </c>
      <c r="N349" s="179">
        <v>4064</v>
      </c>
      <c r="O349" s="179">
        <v>37</v>
      </c>
      <c r="P349" s="30">
        <f t="shared" si="46"/>
        <v>36628</v>
      </c>
      <c r="Q349" s="30">
        <f t="shared" si="46"/>
        <v>3320</v>
      </c>
      <c r="R349" s="30">
        <f t="shared" si="47"/>
        <v>8.5148004698423235E-2</v>
      </c>
      <c r="S349" s="30">
        <f t="shared" si="48"/>
        <v>8.8234546240496346E-3</v>
      </c>
      <c r="T349" s="30">
        <f t="shared" si="49"/>
        <v>9.2316915015321271E-2</v>
      </c>
      <c r="U349" s="30">
        <f t="shared" si="50"/>
        <v>65432.285714285717</v>
      </c>
      <c r="V349" s="30">
        <f t="shared" si="51"/>
        <v>59814.142857142855</v>
      </c>
      <c r="W349" s="30">
        <f t="shared" si="52"/>
        <v>5618.1428571428569</v>
      </c>
      <c r="X349" s="30">
        <f t="shared" si="53"/>
        <v>5521.8571428571431</v>
      </c>
      <c r="Y349" s="30">
        <f t="shared" si="54"/>
        <v>49.571428571428569</v>
      </c>
    </row>
    <row r="350" spans="1:25" x14ac:dyDescent="0.35">
      <c r="A350" s="31">
        <v>44200</v>
      </c>
      <c r="B350" s="30">
        <f t="shared" si="43"/>
        <v>3992332</v>
      </c>
      <c r="C350" s="179">
        <v>34026</v>
      </c>
      <c r="D350" s="179">
        <v>9044</v>
      </c>
      <c r="E350" s="179">
        <v>874</v>
      </c>
      <c r="F350" s="179">
        <v>4938</v>
      </c>
      <c r="G350" s="30">
        <f t="shared" si="55"/>
        <v>388223</v>
      </c>
      <c r="H350" s="179">
        <v>9169</v>
      </c>
      <c r="I350" s="179">
        <v>890</v>
      </c>
      <c r="J350" s="30">
        <v>30423</v>
      </c>
      <c r="K350" s="30">
        <v>113148</v>
      </c>
      <c r="L350" s="179">
        <v>143542</v>
      </c>
      <c r="M350" s="179">
        <v>10106</v>
      </c>
      <c r="N350" s="179">
        <v>25094</v>
      </c>
      <c r="O350" s="179">
        <v>214</v>
      </c>
      <c r="P350" s="30">
        <f t="shared" si="46"/>
        <v>118448</v>
      </c>
      <c r="Q350" s="30">
        <f t="shared" si="46"/>
        <v>9892</v>
      </c>
      <c r="R350" s="30">
        <f t="shared" si="47"/>
        <v>8.2224705843249354E-2</v>
      </c>
      <c r="S350" s="30">
        <f t="shared" si="48"/>
        <v>8.7015101330488974E-3</v>
      </c>
      <c r="T350" s="30">
        <f t="shared" si="49"/>
        <v>9.1405977982740444E-2</v>
      </c>
      <c r="U350" s="30">
        <f t="shared" si="50"/>
        <v>68768</v>
      </c>
      <c r="V350" s="30">
        <f t="shared" si="51"/>
        <v>61133.857142857145</v>
      </c>
      <c r="W350" s="30">
        <f t="shared" si="52"/>
        <v>7634.1428571428569</v>
      </c>
      <c r="X350" s="30">
        <f t="shared" si="53"/>
        <v>5588</v>
      </c>
      <c r="Y350" s="30">
        <f t="shared" si="54"/>
        <v>66.428571428571431</v>
      </c>
    </row>
    <row r="351" spans="1:25" x14ac:dyDescent="0.35">
      <c r="A351" s="31">
        <v>44201</v>
      </c>
      <c r="B351" s="30">
        <f t="shared" si="43"/>
        <v>4022345</v>
      </c>
      <c r="C351" s="179">
        <v>30013</v>
      </c>
      <c r="D351" s="179">
        <v>7710</v>
      </c>
      <c r="E351" s="179">
        <v>742</v>
      </c>
      <c r="F351" s="179">
        <v>4712</v>
      </c>
      <c r="G351" s="30">
        <f t="shared" si="55"/>
        <v>392935</v>
      </c>
      <c r="H351" s="179">
        <v>7559</v>
      </c>
      <c r="I351" s="179">
        <v>745</v>
      </c>
      <c r="J351" s="30">
        <v>27133</v>
      </c>
      <c r="K351" s="30">
        <v>85851</v>
      </c>
      <c r="L351" s="179">
        <v>112974</v>
      </c>
      <c r="M351" s="179">
        <v>8493</v>
      </c>
      <c r="N351" s="179">
        <v>15176</v>
      </c>
      <c r="O351" s="179">
        <v>119</v>
      </c>
      <c r="P351" s="30">
        <f t="shared" si="46"/>
        <v>97798</v>
      </c>
      <c r="Q351" s="30">
        <f t="shared" si="46"/>
        <v>8374</v>
      </c>
      <c r="R351" s="30">
        <f t="shared" si="47"/>
        <v>8.1116034300099435E-2</v>
      </c>
      <c r="S351" s="30">
        <f t="shared" si="48"/>
        <v>8.6247274489219088E-3</v>
      </c>
      <c r="T351" s="30">
        <f t="shared" si="49"/>
        <v>9.1557290479270095E-2</v>
      </c>
      <c r="U351" s="30">
        <f t="shared" si="50"/>
        <v>70253.857142857145</v>
      </c>
      <c r="V351" s="30">
        <f t="shared" si="51"/>
        <v>61408.857142857145</v>
      </c>
      <c r="W351" s="30">
        <f t="shared" si="52"/>
        <v>8845</v>
      </c>
      <c r="X351" s="30">
        <f t="shared" si="53"/>
        <v>5622.4285714285716</v>
      </c>
      <c r="Y351" s="30">
        <f t="shared" si="54"/>
        <v>76.285714285714292</v>
      </c>
    </row>
    <row r="352" spans="1:25" x14ac:dyDescent="0.35">
      <c r="A352" s="31">
        <v>44202</v>
      </c>
      <c r="B352" s="30">
        <f t="shared" si="43"/>
        <v>4050184</v>
      </c>
      <c r="C352" s="179">
        <v>27839</v>
      </c>
      <c r="D352" s="179">
        <v>7051</v>
      </c>
      <c r="E352" s="179">
        <v>744</v>
      </c>
      <c r="F352" s="179">
        <v>4979</v>
      </c>
      <c r="G352" s="30">
        <f t="shared" si="55"/>
        <v>397914</v>
      </c>
      <c r="H352" s="179">
        <v>9275</v>
      </c>
      <c r="I352" s="179">
        <v>754</v>
      </c>
      <c r="J352" s="30">
        <v>25267</v>
      </c>
      <c r="K352" s="30">
        <v>71947</v>
      </c>
      <c r="L352" s="179">
        <v>97208</v>
      </c>
      <c r="M352" s="179">
        <v>7893</v>
      </c>
      <c r="N352" s="179">
        <v>11959</v>
      </c>
      <c r="O352" s="179">
        <v>101</v>
      </c>
      <c r="P352" s="30">
        <f t="shared" si="46"/>
        <v>85249</v>
      </c>
      <c r="Q352" s="30">
        <f t="shared" si="46"/>
        <v>7792</v>
      </c>
      <c r="R352" s="30">
        <f t="shared" si="47"/>
        <v>8.0415348270614653E-2</v>
      </c>
      <c r="S352" s="30">
        <f t="shared" si="48"/>
        <v>8.5495815521705095E-3</v>
      </c>
      <c r="T352" s="30">
        <f t="shared" si="49"/>
        <v>9.1085851700540399E-2</v>
      </c>
      <c r="U352" s="30">
        <f t="shared" si="50"/>
        <v>73411.71428571429</v>
      </c>
      <c r="V352" s="30">
        <f t="shared" si="51"/>
        <v>63920.857142857145</v>
      </c>
      <c r="W352" s="30">
        <f t="shared" si="52"/>
        <v>9490.8571428571431</v>
      </c>
      <c r="X352" s="30">
        <f t="shared" si="53"/>
        <v>5822.2857142857147</v>
      </c>
      <c r="Y352" s="30">
        <f t="shared" si="54"/>
        <v>81.142857142857139</v>
      </c>
    </row>
    <row r="353" spans="1:25" x14ac:dyDescent="0.35">
      <c r="A353" s="31">
        <v>44203</v>
      </c>
      <c r="B353" s="30">
        <f t="shared" si="43"/>
        <v>4076483</v>
      </c>
      <c r="C353" s="179">
        <v>26299</v>
      </c>
      <c r="D353" s="179">
        <v>6452</v>
      </c>
      <c r="E353" s="179">
        <v>661</v>
      </c>
      <c r="F353" s="179">
        <v>4404</v>
      </c>
      <c r="G353" s="30">
        <f t="shared" si="55"/>
        <v>402318</v>
      </c>
      <c r="H353" s="179">
        <v>9425</v>
      </c>
      <c r="I353" s="179">
        <v>667</v>
      </c>
      <c r="J353" s="30">
        <v>23995</v>
      </c>
      <c r="K353" s="30">
        <v>77540</v>
      </c>
      <c r="L353" s="179">
        <v>101518</v>
      </c>
      <c r="M353" s="179">
        <v>7250</v>
      </c>
      <c r="N353" s="179">
        <v>13744</v>
      </c>
      <c r="O353" s="179">
        <v>71</v>
      </c>
      <c r="P353" s="30">
        <f t="shared" si="46"/>
        <v>87774</v>
      </c>
      <c r="Q353" s="30">
        <f t="shared" si="46"/>
        <v>7179</v>
      </c>
      <c r="R353" s="30">
        <f t="shared" si="47"/>
        <v>7.6666573701568083E-2</v>
      </c>
      <c r="S353" s="30">
        <f t="shared" si="48"/>
        <v>7.8788186855080575E-3</v>
      </c>
      <c r="T353" s="30">
        <f t="shared" si="49"/>
        <v>8.7602020202020209E-2</v>
      </c>
      <c r="U353" s="30">
        <f t="shared" si="50"/>
        <v>81956</v>
      </c>
      <c r="V353" s="30">
        <f t="shared" si="51"/>
        <v>70714.28571428571</v>
      </c>
      <c r="W353" s="30">
        <f t="shared" si="52"/>
        <v>11241.714285714286</v>
      </c>
      <c r="X353" s="30">
        <f t="shared" si="53"/>
        <v>6194.7142857142853</v>
      </c>
      <c r="Y353" s="30">
        <f t="shared" si="54"/>
        <v>88.571428571428569</v>
      </c>
    </row>
    <row r="354" spans="1:25" x14ac:dyDescent="0.35">
      <c r="A354" s="31">
        <v>44204</v>
      </c>
      <c r="B354" s="30">
        <f t="shared" si="43"/>
        <v>4100399</v>
      </c>
      <c r="C354" s="179">
        <v>23916</v>
      </c>
      <c r="D354" s="179">
        <v>5738</v>
      </c>
      <c r="E354" s="179">
        <v>652</v>
      </c>
      <c r="F354" s="179">
        <v>4483</v>
      </c>
      <c r="G354" s="30">
        <f t="shared" si="55"/>
        <v>406801</v>
      </c>
      <c r="H354" s="179">
        <v>8842</v>
      </c>
      <c r="I354" s="179">
        <v>661</v>
      </c>
      <c r="J354" s="30">
        <v>21882</v>
      </c>
      <c r="K354" s="30">
        <v>68425</v>
      </c>
      <c r="L354" s="179">
        <v>90286</v>
      </c>
      <c r="M354" s="179">
        <v>6600</v>
      </c>
      <c r="N354" s="179">
        <v>12962</v>
      </c>
      <c r="O354" s="179">
        <v>72</v>
      </c>
      <c r="P354" s="30">
        <f t="shared" si="46"/>
        <v>77324</v>
      </c>
      <c r="Q354" s="30">
        <f t="shared" si="46"/>
        <v>6528</v>
      </c>
      <c r="R354" s="30">
        <f t="shared" si="47"/>
        <v>7.5653070612825835E-2</v>
      </c>
      <c r="S354" s="30">
        <f t="shared" si="48"/>
        <v>7.5560646781512976E-3</v>
      </c>
      <c r="T354" s="30">
        <f t="shared" si="49"/>
        <v>8.6752555664472764E-2</v>
      </c>
      <c r="U354" s="30">
        <f t="shared" si="50"/>
        <v>92540.857142857145</v>
      </c>
      <c r="V354" s="30">
        <f t="shared" si="51"/>
        <v>79571.142857142855</v>
      </c>
      <c r="W354" s="30">
        <f t="shared" si="52"/>
        <v>12969.714285714286</v>
      </c>
      <c r="X354" s="30">
        <f t="shared" si="53"/>
        <v>6903</v>
      </c>
      <c r="Y354" s="30">
        <f t="shared" si="54"/>
        <v>98</v>
      </c>
    </row>
    <row r="355" spans="1:25" x14ac:dyDescent="0.35">
      <c r="A355" s="31">
        <v>44205</v>
      </c>
      <c r="B355" s="30">
        <f t="shared" si="43"/>
        <v>4116650</v>
      </c>
      <c r="C355" s="179">
        <v>16251</v>
      </c>
      <c r="D355" s="179">
        <v>3594</v>
      </c>
      <c r="E355" s="179">
        <v>468</v>
      </c>
      <c r="F355" s="179">
        <v>2803</v>
      </c>
      <c r="G355" s="30">
        <f t="shared" si="55"/>
        <v>409604</v>
      </c>
      <c r="H355" s="179">
        <v>4591</v>
      </c>
      <c r="I355" s="179">
        <v>473</v>
      </c>
      <c r="J355" s="30">
        <v>15124</v>
      </c>
      <c r="K355" s="30">
        <v>32403</v>
      </c>
      <c r="L355" s="179">
        <v>47524</v>
      </c>
      <c r="M355" s="179">
        <v>4142</v>
      </c>
      <c r="N355" s="179">
        <v>4679</v>
      </c>
      <c r="O355" s="179">
        <v>21</v>
      </c>
      <c r="P355" s="30">
        <f t="shared" si="46"/>
        <v>42845</v>
      </c>
      <c r="Q355" s="30">
        <f t="shared" si="46"/>
        <v>4121</v>
      </c>
      <c r="R355" s="30">
        <f t="shared" si="47"/>
        <v>7.5489472089676588E-2</v>
      </c>
      <c r="S355" s="30">
        <f t="shared" si="48"/>
        <v>7.2424097264992358E-3</v>
      </c>
      <c r="T355" s="30">
        <f t="shared" si="49"/>
        <v>8.6447425769046238E-2</v>
      </c>
      <c r="U355" s="30">
        <f t="shared" si="50"/>
        <v>90534.857142857145</v>
      </c>
      <c r="V355" s="30">
        <f t="shared" si="51"/>
        <v>78009.428571428565</v>
      </c>
      <c r="W355" s="30">
        <f t="shared" si="52"/>
        <v>12525.428571428571</v>
      </c>
      <c r="X355" s="30">
        <f t="shared" si="53"/>
        <v>6743.7142857142853</v>
      </c>
      <c r="Y355" s="30">
        <f t="shared" si="54"/>
        <v>90.714285714285708</v>
      </c>
    </row>
    <row r="356" spans="1:25" x14ac:dyDescent="0.35">
      <c r="A356" s="31">
        <v>44206</v>
      </c>
      <c r="B356" s="30">
        <f t="shared" si="43"/>
        <v>4128044</v>
      </c>
      <c r="C356" s="179">
        <v>11394</v>
      </c>
      <c r="D356" s="179">
        <v>2374</v>
      </c>
      <c r="E356" s="179">
        <v>413</v>
      </c>
      <c r="F356" s="179">
        <v>2342</v>
      </c>
      <c r="G356" s="30">
        <f t="shared" si="55"/>
        <v>411946</v>
      </c>
      <c r="H356" s="179">
        <v>4018</v>
      </c>
      <c r="I356" s="179">
        <v>420</v>
      </c>
      <c r="J356" s="30">
        <v>10548</v>
      </c>
      <c r="K356" s="30">
        <v>26712</v>
      </c>
      <c r="L356" s="179">
        <v>37260</v>
      </c>
      <c r="M356" s="179">
        <v>2742</v>
      </c>
      <c r="N356" s="179">
        <v>4590</v>
      </c>
      <c r="O356" s="179">
        <v>32</v>
      </c>
      <c r="P356" s="30">
        <f t="shared" si="46"/>
        <v>32670</v>
      </c>
      <c r="Q356" s="30">
        <f t="shared" si="46"/>
        <v>2710</v>
      </c>
      <c r="R356" s="30">
        <f t="shared" si="47"/>
        <v>7.4924799147089063E-2</v>
      </c>
      <c r="S356" s="30">
        <f t="shared" si="48"/>
        <v>7.1425332184481428E-3</v>
      </c>
      <c r="T356" s="30">
        <f t="shared" si="49"/>
        <v>8.5953352468511809E-2</v>
      </c>
      <c r="U356" s="30">
        <f t="shared" si="50"/>
        <v>90044.571428571435</v>
      </c>
      <c r="V356" s="30">
        <f t="shared" si="51"/>
        <v>77444</v>
      </c>
      <c r="W356" s="30">
        <f t="shared" si="52"/>
        <v>12600.571428571429</v>
      </c>
      <c r="X356" s="30">
        <f t="shared" si="53"/>
        <v>6656.5714285714284</v>
      </c>
      <c r="Y356" s="30">
        <f t="shared" si="54"/>
        <v>90</v>
      </c>
    </row>
    <row r="357" spans="1:25" x14ac:dyDescent="0.35">
      <c r="A357" s="31">
        <v>44207</v>
      </c>
      <c r="B357" s="30">
        <f t="shared" si="43"/>
        <v>4155779</v>
      </c>
      <c r="C357" s="179">
        <v>27735</v>
      </c>
      <c r="D357" s="179">
        <v>6463</v>
      </c>
      <c r="E357" s="179">
        <v>699</v>
      </c>
      <c r="F357" s="179">
        <v>4780</v>
      </c>
      <c r="G357" s="30">
        <f t="shared" si="55"/>
        <v>416726</v>
      </c>
      <c r="H357" s="179">
        <v>9538</v>
      </c>
      <c r="I357" s="179">
        <v>706</v>
      </c>
      <c r="J357" s="30">
        <v>25126</v>
      </c>
      <c r="K357" s="30">
        <v>105541</v>
      </c>
      <c r="L357" s="179">
        <v>130641</v>
      </c>
      <c r="M357" s="179">
        <v>7372</v>
      </c>
      <c r="N357" s="179">
        <v>25611</v>
      </c>
      <c r="O357" s="179">
        <v>138</v>
      </c>
      <c r="P357" s="30">
        <f t="shared" si="46"/>
        <v>105030</v>
      </c>
      <c r="Q357" s="30">
        <f t="shared" si="46"/>
        <v>7234</v>
      </c>
      <c r="R357" s="30">
        <f t="shared" si="47"/>
        <v>7.2062208156317267E-2</v>
      </c>
      <c r="S357" s="30">
        <f t="shared" si="48"/>
        <v>6.2442939101227442E-3</v>
      </c>
      <c r="T357" s="30">
        <f t="shared" si="49"/>
        <v>8.3107302956363843E-2</v>
      </c>
      <c r="U357" s="30">
        <f t="shared" si="50"/>
        <v>88201.571428571435</v>
      </c>
      <c r="V357" s="30">
        <f t="shared" si="51"/>
        <v>75527.142857142855</v>
      </c>
      <c r="W357" s="30">
        <f t="shared" si="52"/>
        <v>12674.428571428571</v>
      </c>
      <c r="X357" s="30">
        <f t="shared" si="53"/>
        <v>6276.8571428571431</v>
      </c>
      <c r="Y357" s="30">
        <f t="shared" si="54"/>
        <v>79.142857142857139</v>
      </c>
    </row>
    <row r="358" spans="1:25" x14ac:dyDescent="0.35">
      <c r="A358" s="31">
        <v>44208</v>
      </c>
      <c r="B358" s="30">
        <f t="shared" si="43"/>
        <v>4181167</v>
      </c>
      <c r="C358" s="179">
        <v>25388</v>
      </c>
      <c r="D358" s="179">
        <v>5538</v>
      </c>
      <c r="E358" s="179">
        <v>610</v>
      </c>
      <c r="F358" s="179">
        <v>4120</v>
      </c>
      <c r="G358" s="30">
        <f t="shared" si="55"/>
        <v>420846</v>
      </c>
      <c r="H358" s="179">
        <v>7164</v>
      </c>
      <c r="I358" s="179">
        <v>622</v>
      </c>
      <c r="J358" s="30">
        <v>23244</v>
      </c>
      <c r="K358" s="30">
        <v>81143</v>
      </c>
      <c r="L358" s="179">
        <v>104372</v>
      </c>
      <c r="M358" s="179">
        <v>6319</v>
      </c>
      <c r="N358" s="179">
        <v>18755</v>
      </c>
      <c r="O358" s="179">
        <v>105</v>
      </c>
      <c r="P358" s="30">
        <f t="shared" si="46"/>
        <v>85617</v>
      </c>
      <c r="Q358" s="30">
        <f t="shared" si="46"/>
        <v>6214</v>
      </c>
      <c r="R358" s="30">
        <f t="shared" si="47"/>
        <v>6.9509484912345251E-2</v>
      </c>
      <c r="S358" s="30">
        <f t="shared" si="48"/>
        <v>5.8504875406283855E-3</v>
      </c>
      <c r="T358" s="30">
        <f t="shared" si="49"/>
        <v>8.0885328232421894E-2</v>
      </c>
      <c r="U358" s="30">
        <f t="shared" si="50"/>
        <v>86972.71428571429</v>
      </c>
      <c r="V358" s="30">
        <f t="shared" si="51"/>
        <v>73787</v>
      </c>
      <c r="W358" s="30">
        <f t="shared" si="52"/>
        <v>13185.714285714286</v>
      </c>
      <c r="X358" s="30">
        <f t="shared" si="53"/>
        <v>5968.2857142857147</v>
      </c>
      <c r="Y358" s="30">
        <f t="shared" si="54"/>
        <v>77.142857142857139</v>
      </c>
    </row>
    <row r="359" spans="1:25" x14ac:dyDescent="0.35">
      <c r="A359" s="31">
        <v>44209</v>
      </c>
      <c r="B359" s="30">
        <f t="shared" si="43"/>
        <v>4204529</v>
      </c>
      <c r="C359" s="179">
        <v>23362</v>
      </c>
      <c r="D359" s="179">
        <v>4884</v>
      </c>
      <c r="E359" s="179">
        <v>581</v>
      </c>
      <c r="F359" s="179">
        <v>3852</v>
      </c>
      <c r="G359" s="30">
        <f t="shared" si="55"/>
        <v>424698</v>
      </c>
      <c r="H359" s="179">
        <v>7227</v>
      </c>
      <c r="I359" s="179">
        <v>589</v>
      </c>
      <c r="J359" s="30">
        <v>21442</v>
      </c>
      <c r="K359" s="30">
        <v>70621</v>
      </c>
      <c r="L359" s="179">
        <v>92052</v>
      </c>
      <c r="M359" s="179">
        <v>5633</v>
      </c>
      <c r="N359" s="179">
        <v>15476</v>
      </c>
      <c r="O359" s="179">
        <v>90</v>
      </c>
      <c r="P359" s="30">
        <f t="shared" si="46"/>
        <v>76576</v>
      </c>
      <c r="Q359" s="30">
        <f t="shared" si="46"/>
        <v>5543</v>
      </c>
      <c r="R359" s="30">
        <f t="shared" si="47"/>
        <v>6.635931569958238E-2</v>
      </c>
      <c r="S359" s="30">
        <f t="shared" si="48"/>
        <v>5.5209409603723765E-3</v>
      </c>
      <c r="T359" s="30">
        <f t="shared" si="49"/>
        <v>7.7838120968186583E-2</v>
      </c>
      <c r="U359" s="30">
        <f t="shared" si="50"/>
        <v>86236.142857142855</v>
      </c>
      <c r="V359" s="30">
        <f t="shared" si="51"/>
        <v>72548</v>
      </c>
      <c r="W359" s="30">
        <f t="shared" si="52"/>
        <v>13688.142857142857</v>
      </c>
      <c r="X359" s="30">
        <f t="shared" si="53"/>
        <v>5647</v>
      </c>
      <c r="Y359" s="30">
        <f t="shared" si="54"/>
        <v>75.571428571428569</v>
      </c>
    </row>
    <row r="360" spans="1:25" x14ac:dyDescent="0.35">
      <c r="A360" s="31">
        <v>44210</v>
      </c>
      <c r="B360" s="30">
        <f t="shared" si="43"/>
        <v>4227479</v>
      </c>
      <c r="C360" s="179">
        <v>22950</v>
      </c>
      <c r="D360" s="179">
        <v>4998</v>
      </c>
      <c r="E360" s="179">
        <v>564</v>
      </c>
      <c r="F360" s="179">
        <v>4250</v>
      </c>
      <c r="G360" s="30">
        <f t="shared" si="55"/>
        <v>428948</v>
      </c>
      <c r="H360" s="179">
        <v>9266</v>
      </c>
      <c r="I360" s="179">
        <v>570</v>
      </c>
      <c r="J360" s="30">
        <v>21101</v>
      </c>
      <c r="K360" s="30">
        <v>82947</v>
      </c>
      <c r="L360" s="179">
        <v>104036</v>
      </c>
      <c r="M360" s="179">
        <v>5814</v>
      </c>
      <c r="N360" s="179">
        <v>19090</v>
      </c>
      <c r="O360" s="179">
        <v>68</v>
      </c>
      <c r="P360" s="30">
        <f t="shared" si="46"/>
        <v>84946</v>
      </c>
      <c r="Q360" s="30">
        <f t="shared" si="46"/>
        <v>5746</v>
      </c>
      <c r="R360" s="30">
        <f t="shared" si="47"/>
        <v>6.3714694368420796E-2</v>
      </c>
      <c r="S360" s="30">
        <f t="shared" si="48"/>
        <v>5.1995294722378734E-3</v>
      </c>
      <c r="T360" s="30">
        <f t="shared" si="49"/>
        <v>7.5436428729841909E-2</v>
      </c>
      <c r="U360" s="30">
        <f t="shared" si="50"/>
        <v>86595.857142857145</v>
      </c>
      <c r="V360" s="30">
        <f t="shared" si="51"/>
        <v>72144</v>
      </c>
      <c r="W360" s="30">
        <f t="shared" si="52"/>
        <v>14451.857142857143</v>
      </c>
      <c r="X360" s="30">
        <f t="shared" si="53"/>
        <v>5442.2857142857147</v>
      </c>
      <c r="Y360" s="30">
        <f t="shared" si="54"/>
        <v>75.142857142857139</v>
      </c>
    </row>
    <row r="361" spans="1:25" x14ac:dyDescent="0.35">
      <c r="A361" s="31">
        <v>44211</v>
      </c>
      <c r="B361" s="30">
        <f t="shared" si="43"/>
        <v>4249112</v>
      </c>
      <c r="C361" s="179">
        <v>21633</v>
      </c>
      <c r="D361" s="179">
        <v>4394</v>
      </c>
      <c r="E361" s="179">
        <v>468</v>
      </c>
      <c r="F361" s="179">
        <v>3790</v>
      </c>
      <c r="G361" s="30">
        <f t="shared" si="55"/>
        <v>432738</v>
      </c>
      <c r="H361" s="179">
        <v>7995</v>
      </c>
      <c r="I361" s="179">
        <v>481</v>
      </c>
      <c r="J361" s="30">
        <v>20048</v>
      </c>
      <c r="K361" s="30">
        <v>69440</v>
      </c>
      <c r="L361" s="179">
        <v>89469</v>
      </c>
      <c r="M361" s="179">
        <v>5366</v>
      </c>
      <c r="N361" s="179">
        <v>20845</v>
      </c>
      <c r="O361" s="179">
        <v>73</v>
      </c>
      <c r="P361" s="30">
        <f t="shared" si="46"/>
        <v>68624</v>
      </c>
      <c r="Q361" s="30">
        <f t="shared" si="46"/>
        <v>5293</v>
      </c>
      <c r="R361" s="30">
        <f t="shared" si="47"/>
        <v>6.1762208558958892E-2</v>
      </c>
      <c r="S361" s="30">
        <f t="shared" si="48"/>
        <v>4.8328228454046912E-3</v>
      </c>
      <c r="T361" s="30">
        <f t="shared" si="49"/>
        <v>7.4270412727580448E-2</v>
      </c>
      <c r="U361" s="30">
        <f t="shared" si="50"/>
        <v>86479.142857142855</v>
      </c>
      <c r="V361" s="30">
        <f t="shared" si="51"/>
        <v>70901.142857142855</v>
      </c>
      <c r="W361" s="30">
        <f t="shared" si="52"/>
        <v>15578</v>
      </c>
      <c r="X361" s="30">
        <f t="shared" si="53"/>
        <v>5265.8571428571431</v>
      </c>
      <c r="Y361" s="30">
        <f t="shared" si="54"/>
        <v>75.285714285714292</v>
      </c>
    </row>
    <row r="362" spans="1:25" x14ac:dyDescent="0.35">
      <c r="A362" s="31">
        <v>44212</v>
      </c>
      <c r="B362" s="30">
        <f t="shared" si="43"/>
        <v>4263418</v>
      </c>
      <c r="C362" s="179">
        <v>14306</v>
      </c>
      <c r="D362" s="179">
        <v>2666</v>
      </c>
      <c r="E362" s="179">
        <v>353</v>
      </c>
      <c r="F362" s="179">
        <v>2306</v>
      </c>
      <c r="G362" s="30">
        <f t="shared" si="55"/>
        <v>435044</v>
      </c>
      <c r="H362" s="179">
        <v>3979</v>
      </c>
      <c r="I362" s="179">
        <v>358</v>
      </c>
      <c r="J362" s="30">
        <v>13374</v>
      </c>
      <c r="K362" s="30">
        <v>29822</v>
      </c>
      <c r="L362" s="179">
        <v>43189</v>
      </c>
      <c r="M362" s="179">
        <v>3150</v>
      </c>
      <c r="N362" s="179">
        <v>8903</v>
      </c>
      <c r="O362" s="179">
        <v>48</v>
      </c>
      <c r="P362" s="30">
        <f t="shared" si="46"/>
        <v>34286</v>
      </c>
      <c r="Q362" s="30">
        <f t="shared" si="46"/>
        <v>3102</v>
      </c>
      <c r="R362" s="30">
        <f t="shared" si="47"/>
        <v>6.0557153767185394E-2</v>
      </c>
      <c r="S362" s="30">
        <f t="shared" si="48"/>
        <v>4.890968482387216E-3</v>
      </c>
      <c r="T362" s="30">
        <f t="shared" si="49"/>
        <v>7.3484517651496981E-2</v>
      </c>
      <c r="U362" s="30">
        <f t="shared" si="50"/>
        <v>85859.857142857145</v>
      </c>
      <c r="V362" s="30">
        <f t="shared" si="51"/>
        <v>69678.428571428565</v>
      </c>
      <c r="W362" s="30">
        <f t="shared" si="52"/>
        <v>16181.428571428571</v>
      </c>
      <c r="X362" s="30">
        <f t="shared" si="53"/>
        <v>5120.2857142857147</v>
      </c>
      <c r="Y362" s="30">
        <f t="shared" si="54"/>
        <v>79.142857142857139</v>
      </c>
    </row>
    <row r="363" spans="1:25" x14ac:dyDescent="0.35">
      <c r="A363" s="31">
        <v>44213</v>
      </c>
      <c r="B363" s="30">
        <f t="shared" si="43"/>
        <v>4274435</v>
      </c>
      <c r="C363" s="179">
        <v>11017</v>
      </c>
      <c r="D363" s="179">
        <v>1987</v>
      </c>
      <c r="E363" s="179">
        <v>367</v>
      </c>
      <c r="F363" s="179">
        <v>2362</v>
      </c>
      <c r="G363" s="30">
        <f t="shared" si="55"/>
        <v>437406</v>
      </c>
      <c r="H363" s="179">
        <v>3786</v>
      </c>
      <c r="I363" s="179">
        <v>369</v>
      </c>
      <c r="J363" s="30">
        <v>10323</v>
      </c>
      <c r="K363" s="30">
        <v>30495</v>
      </c>
      <c r="L363" s="179">
        <v>40814</v>
      </c>
      <c r="M363" s="179">
        <v>2415</v>
      </c>
      <c r="N363" s="179">
        <v>9168</v>
      </c>
      <c r="O363" s="179">
        <v>49</v>
      </c>
      <c r="P363" s="30">
        <f t="shared" si="46"/>
        <v>31646</v>
      </c>
      <c r="Q363" s="30">
        <f t="shared" si="46"/>
        <v>2366</v>
      </c>
      <c r="R363" s="30">
        <f t="shared" si="47"/>
        <v>5.9660289162764467E-2</v>
      </c>
      <c r="S363" s="30">
        <f t="shared" si="48"/>
        <v>4.8452243567985876E-3</v>
      </c>
      <c r="T363" s="30">
        <f t="shared" si="49"/>
        <v>7.2932353998664545E-2</v>
      </c>
      <c r="U363" s="30">
        <f t="shared" si="50"/>
        <v>86367.571428571435</v>
      </c>
      <c r="V363" s="30">
        <f t="shared" si="51"/>
        <v>69532.142857142855</v>
      </c>
      <c r="W363" s="30">
        <f t="shared" si="52"/>
        <v>16835.428571428572</v>
      </c>
      <c r="X363" s="30">
        <f t="shared" si="53"/>
        <v>5071.1428571428569</v>
      </c>
      <c r="Y363" s="30">
        <f t="shared" si="54"/>
        <v>81.571428571428569</v>
      </c>
    </row>
    <row r="364" spans="1:25" x14ac:dyDescent="0.35">
      <c r="A364" s="31">
        <v>44214</v>
      </c>
      <c r="B364" s="30">
        <f t="shared" si="43"/>
        <v>4294389</v>
      </c>
      <c r="C364" s="179">
        <v>19954</v>
      </c>
      <c r="D364" s="179">
        <v>4314</v>
      </c>
      <c r="E364" s="179">
        <v>581</v>
      </c>
      <c r="F364" s="179">
        <v>3740</v>
      </c>
      <c r="G364" s="30">
        <f t="shared" si="55"/>
        <v>441146</v>
      </c>
      <c r="H364" s="179">
        <v>8212</v>
      </c>
      <c r="I364" s="179">
        <v>595</v>
      </c>
      <c r="J364" s="30">
        <v>18072</v>
      </c>
      <c r="K364" s="30">
        <v>76033</v>
      </c>
      <c r="L364" s="179">
        <v>94082</v>
      </c>
      <c r="M364" s="179">
        <v>5037</v>
      </c>
      <c r="N364" s="179">
        <v>20581</v>
      </c>
      <c r="O364" s="179">
        <v>112</v>
      </c>
      <c r="P364" s="30">
        <f t="shared" si="46"/>
        <v>73501</v>
      </c>
      <c r="Q364" s="30">
        <f t="shared" si="46"/>
        <v>4925</v>
      </c>
      <c r="R364" s="30">
        <f t="shared" si="47"/>
        <v>5.9389381247645305E-2</v>
      </c>
      <c r="S364" s="30">
        <f t="shared" si="48"/>
        <v>4.830789413036927E-3</v>
      </c>
      <c r="T364" s="30">
        <f t="shared" si="49"/>
        <v>7.2911449133999426E-2</v>
      </c>
      <c r="U364" s="30">
        <f t="shared" si="50"/>
        <v>81144.857142857145</v>
      </c>
      <c r="V364" s="30">
        <f t="shared" si="51"/>
        <v>65028</v>
      </c>
      <c r="W364" s="30">
        <f t="shared" si="52"/>
        <v>16116.857142857143</v>
      </c>
      <c r="X364" s="30">
        <f t="shared" si="53"/>
        <v>4741.2857142857147</v>
      </c>
      <c r="Y364" s="30">
        <f t="shared" si="54"/>
        <v>77.857142857142861</v>
      </c>
    </row>
    <row r="365" spans="1:25" x14ac:dyDescent="0.35">
      <c r="A365" s="31">
        <v>44215</v>
      </c>
      <c r="B365" s="30">
        <f t="shared" si="43"/>
        <v>4320938</v>
      </c>
      <c r="C365" s="179">
        <v>26549</v>
      </c>
      <c r="D365" s="179">
        <v>5379</v>
      </c>
      <c r="E365" s="179">
        <v>560</v>
      </c>
      <c r="F365" s="179">
        <v>3944</v>
      </c>
      <c r="G365" s="30">
        <f t="shared" si="55"/>
        <v>445090</v>
      </c>
      <c r="H365" s="179">
        <v>6943</v>
      </c>
      <c r="I365" s="179">
        <v>565</v>
      </c>
      <c r="J365" s="30">
        <v>24392</v>
      </c>
      <c r="K365" s="30">
        <v>112880</v>
      </c>
      <c r="L365" s="179">
        <v>137244</v>
      </c>
      <c r="M365" s="179">
        <v>6236</v>
      </c>
      <c r="N365" s="179">
        <v>37615</v>
      </c>
      <c r="O365" s="179">
        <v>175</v>
      </c>
      <c r="P365" s="30">
        <f t="shared" si="46"/>
        <v>99629</v>
      </c>
      <c r="Q365" s="30">
        <f t="shared" si="46"/>
        <v>6061</v>
      </c>
      <c r="R365" s="30">
        <f t="shared" si="47"/>
        <v>5.6002303265511262E-2</v>
      </c>
      <c r="S365" s="30">
        <f t="shared" si="48"/>
        <v>4.6704840595999334E-3</v>
      </c>
      <c r="T365" s="30">
        <f t="shared" si="49"/>
        <v>7.0408006683603003E-2</v>
      </c>
      <c r="U365" s="30">
        <f t="shared" si="50"/>
        <v>85840.857142857145</v>
      </c>
      <c r="V365" s="30">
        <f t="shared" si="51"/>
        <v>67029.71428571429</v>
      </c>
      <c r="W365" s="30">
        <f t="shared" si="52"/>
        <v>18811.142857142859</v>
      </c>
      <c r="X365" s="30">
        <f t="shared" si="53"/>
        <v>4719.4285714285716</v>
      </c>
      <c r="Y365" s="30">
        <f t="shared" si="54"/>
        <v>87.857142857142861</v>
      </c>
    </row>
    <row r="366" spans="1:25" x14ac:dyDescent="0.35">
      <c r="A366" s="31">
        <v>44216</v>
      </c>
      <c r="B366" s="30">
        <f t="shared" si="43"/>
        <v>4342242</v>
      </c>
      <c r="C366" s="179">
        <v>21304</v>
      </c>
      <c r="D366" s="179">
        <v>4434</v>
      </c>
      <c r="E366" s="179">
        <v>518</v>
      </c>
      <c r="F366" s="179">
        <v>4030</v>
      </c>
      <c r="G366" s="30">
        <f t="shared" si="55"/>
        <v>449120</v>
      </c>
      <c r="H366" s="179">
        <v>8047</v>
      </c>
      <c r="I366" s="179">
        <v>527</v>
      </c>
      <c r="J366" s="30">
        <v>19614</v>
      </c>
      <c r="K366" s="30">
        <v>82711</v>
      </c>
      <c r="L366" s="179">
        <v>102307</v>
      </c>
      <c r="M366" s="179">
        <v>5205</v>
      </c>
      <c r="N366" s="179">
        <v>24086</v>
      </c>
      <c r="O366" s="179">
        <v>115</v>
      </c>
      <c r="P366" s="30">
        <f t="shared" si="46"/>
        <v>78221</v>
      </c>
      <c r="Q366" s="30">
        <f t="shared" si="46"/>
        <v>5090</v>
      </c>
      <c r="R366" s="30">
        <f t="shared" si="47"/>
        <v>5.4362250282667994E-2</v>
      </c>
      <c r="S366" s="30">
        <f t="shared" si="48"/>
        <v>4.5620437956204376E-3</v>
      </c>
      <c r="T366" s="30">
        <f t="shared" si="49"/>
        <v>6.9199941382979399E-2</v>
      </c>
      <c r="U366" s="30">
        <f t="shared" si="50"/>
        <v>87305.857142857145</v>
      </c>
      <c r="V366" s="30">
        <f t="shared" si="51"/>
        <v>67264.71428571429</v>
      </c>
      <c r="W366" s="30">
        <f t="shared" si="52"/>
        <v>20041.142857142859</v>
      </c>
      <c r="X366" s="30">
        <f t="shared" si="53"/>
        <v>4654.7142857142853</v>
      </c>
      <c r="Y366" s="30">
        <f t="shared" si="54"/>
        <v>91.428571428571431</v>
      </c>
    </row>
    <row r="367" spans="1:25" x14ac:dyDescent="0.35">
      <c r="A367" s="31">
        <v>44217</v>
      </c>
      <c r="B367" s="30">
        <f t="shared" si="43"/>
        <v>4363790</v>
      </c>
      <c r="C367" s="179">
        <v>21548</v>
      </c>
      <c r="D367" s="179">
        <v>4341</v>
      </c>
      <c r="E367" s="179">
        <v>536</v>
      </c>
      <c r="F367" s="179">
        <v>4575</v>
      </c>
      <c r="G367" s="30">
        <f t="shared" si="55"/>
        <v>453695</v>
      </c>
      <c r="H367" s="179">
        <v>9554</v>
      </c>
      <c r="I367" s="179">
        <v>549</v>
      </c>
      <c r="J367" s="30">
        <v>19903</v>
      </c>
      <c r="K367" s="30">
        <v>93648</v>
      </c>
      <c r="L367" s="179">
        <v>113538</v>
      </c>
      <c r="M367" s="179">
        <v>5099</v>
      </c>
      <c r="N367" s="179">
        <v>30735</v>
      </c>
      <c r="O367" s="179">
        <v>144</v>
      </c>
      <c r="P367" s="30">
        <f t="shared" si="46"/>
        <v>82803</v>
      </c>
      <c r="Q367" s="30">
        <f t="shared" si="46"/>
        <v>4955</v>
      </c>
      <c r="R367" s="30">
        <f t="shared" si="47"/>
        <v>5.2377937074936799E-2</v>
      </c>
      <c r="S367" s="30">
        <f t="shared" si="48"/>
        <v>4.7126035818419966E-3</v>
      </c>
      <c r="T367" s="30">
        <f t="shared" si="49"/>
        <v>6.7828721384224785E-2</v>
      </c>
      <c r="U367" s="30">
        <f t="shared" si="50"/>
        <v>88663.28571428571</v>
      </c>
      <c r="V367" s="30">
        <f t="shared" si="51"/>
        <v>66958.571428571435</v>
      </c>
      <c r="W367" s="30">
        <f t="shared" si="52"/>
        <v>21704.714285714286</v>
      </c>
      <c r="X367" s="30">
        <f t="shared" si="53"/>
        <v>4541.7142857142853</v>
      </c>
      <c r="Y367" s="30">
        <f t="shared" si="54"/>
        <v>102.28571428571429</v>
      </c>
    </row>
    <row r="368" spans="1:25" x14ac:dyDescent="0.35">
      <c r="A368" s="31">
        <v>44218</v>
      </c>
      <c r="B368" s="30">
        <f t="shared" si="43"/>
        <v>4383293</v>
      </c>
      <c r="C368" s="179">
        <v>19503</v>
      </c>
      <c r="D368" s="179">
        <v>3946</v>
      </c>
      <c r="E368" s="179">
        <v>487</v>
      </c>
      <c r="F368" s="179">
        <v>4136</v>
      </c>
      <c r="G368" s="30">
        <f t="shared" si="55"/>
        <v>457831</v>
      </c>
      <c r="H368" s="179">
        <v>9087</v>
      </c>
      <c r="I368" s="179">
        <v>502</v>
      </c>
      <c r="J368" s="30">
        <v>17986</v>
      </c>
      <c r="K368" s="30">
        <v>78950</v>
      </c>
      <c r="L368" s="179">
        <v>96899</v>
      </c>
      <c r="M368" s="179">
        <v>4722</v>
      </c>
      <c r="N368" s="179">
        <v>31144</v>
      </c>
      <c r="O368" s="179">
        <v>124</v>
      </c>
      <c r="P368" s="30">
        <f t="shared" si="46"/>
        <v>65755</v>
      </c>
      <c r="Q368" s="30">
        <f t="shared" si="46"/>
        <v>4598</v>
      </c>
      <c r="R368" s="30">
        <f t="shared" si="47"/>
        <v>5.0732956200951161E-2</v>
      </c>
      <c r="S368" s="30">
        <f t="shared" si="48"/>
        <v>4.7277972286601903E-3</v>
      </c>
      <c r="T368" s="30">
        <f t="shared" si="49"/>
        <v>6.6754536419078608E-2</v>
      </c>
      <c r="U368" s="30">
        <f t="shared" si="50"/>
        <v>89724.71428571429</v>
      </c>
      <c r="V368" s="30">
        <f t="shared" si="51"/>
        <v>66548.71428571429</v>
      </c>
      <c r="W368" s="30">
        <f t="shared" si="52"/>
        <v>23176</v>
      </c>
      <c r="X368" s="30">
        <f t="shared" si="53"/>
        <v>4442.4285714285716</v>
      </c>
      <c r="Y368" s="30">
        <f t="shared" si="54"/>
        <v>109.57142857142857</v>
      </c>
    </row>
    <row r="369" spans="1:25" ht="15" customHeight="1" x14ac:dyDescent="0.35">
      <c r="A369" s="31">
        <v>44219</v>
      </c>
      <c r="B369" s="30">
        <f t="shared" si="43"/>
        <v>4396358</v>
      </c>
      <c r="C369" s="179">
        <v>13065</v>
      </c>
      <c r="D369" s="179">
        <v>2437</v>
      </c>
      <c r="E369" s="179">
        <v>338</v>
      </c>
      <c r="F369" s="179">
        <v>2483</v>
      </c>
      <c r="G369" s="30">
        <f t="shared" si="55"/>
        <v>460314</v>
      </c>
      <c r="H369" s="179">
        <v>4185</v>
      </c>
      <c r="I369" s="179">
        <v>347</v>
      </c>
      <c r="J369" s="30">
        <v>12170</v>
      </c>
      <c r="K369" s="30">
        <v>39435</v>
      </c>
      <c r="L369" s="179">
        <v>51590</v>
      </c>
      <c r="M369" s="179">
        <v>2935</v>
      </c>
      <c r="N369" s="179">
        <v>14815</v>
      </c>
      <c r="O369" s="179">
        <v>42</v>
      </c>
      <c r="P369" s="30">
        <f t="shared" si="46"/>
        <v>36775</v>
      </c>
      <c r="Q369" s="30">
        <f t="shared" si="46"/>
        <v>2893</v>
      </c>
      <c r="R369" s="30">
        <f t="shared" si="47"/>
        <v>4.9725519031413694E-2</v>
      </c>
      <c r="S369" s="30">
        <f t="shared" si="48"/>
        <v>4.5258825768388997E-3</v>
      </c>
      <c r="T369" s="30">
        <f t="shared" si="49"/>
        <v>6.5953494330920501E-2</v>
      </c>
      <c r="U369" s="30">
        <f t="shared" si="50"/>
        <v>90924.857142857145</v>
      </c>
      <c r="V369" s="30">
        <f t="shared" si="51"/>
        <v>66904.28571428571</v>
      </c>
      <c r="W369" s="30">
        <f t="shared" si="52"/>
        <v>24020.571428571428</v>
      </c>
      <c r="X369" s="30">
        <f t="shared" si="53"/>
        <v>4412.5714285714284</v>
      </c>
      <c r="Y369" s="30">
        <f t="shared" si="54"/>
        <v>108.71428571428571</v>
      </c>
    </row>
    <row r="370" spans="1:25" x14ac:dyDescent="0.35">
      <c r="A370" s="31">
        <v>44220</v>
      </c>
      <c r="B370" s="30">
        <f t="shared" si="43"/>
        <v>4406833</v>
      </c>
      <c r="C370" s="179">
        <v>10475</v>
      </c>
      <c r="D370" s="179">
        <v>1587</v>
      </c>
      <c r="E370" s="179">
        <v>306</v>
      </c>
      <c r="F370" s="179">
        <v>2382</v>
      </c>
      <c r="G370" s="30">
        <f t="shared" si="55"/>
        <v>462696</v>
      </c>
      <c r="H370" s="179">
        <v>4047</v>
      </c>
      <c r="I370" s="179">
        <v>312</v>
      </c>
      <c r="J370" s="30">
        <v>9853</v>
      </c>
      <c r="K370" s="30">
        <v>35908</v>
      </c>
      <c r="L370" s="179">
        <v>45754</v>
      </c>
      <c r="M370" s="179">
        <v>1900</v>
      </c>
      <c r="N370" s="179">
        <v>18134</v>
      </c>
      <c r="O370" s="179">
        <v>87</v>
      </c>
      <c r="P370" s="30">
        <f t="shared" si="46"/>
        <v>27620</v>
      </c>
      <c r="Q370" s="30">
        <f t="shared" si="46"/>
        <v>1813</v>
      </c>
      <c r="R370" s="30">
        <f t="shared" si="47"/>
        <v>4.853963274889541E-2</v>
      </c>
      <c r="S370" s="30">
        <f t="shared" si="48"/>
        <v>4.5113206481847438E-3</v>
      </c>
      <c r="T370" s="30">
        <f t="shared" si="49"/>
        <v>6.533434990868052E-2</v>
      </c>
      <c r="U370" s="30">
        <f t="shared" si="50"/>
        <v>91630.571428571435</v>
      </c>
      <c r="V370" s="30">
        <f t="shared" si="51"/>
        <v>66329.142857142855</v>
      </c>
      <c r="W370" s="30">
        <f t="shared" si="52"/>
        <v>25301.428571428572</v>
      </c>
      <c r="X370" s="30">
        <f t="shared" si="53"/>
        <v>4333.5714285714284</v>
      </c>
      <c r="Y370" s="30">
        <f t="shared" si="54"/>
        <v>114.14285714285714</v>
      </c>
    </row>
    <row r="371" spans="1:25" x14ac:dyDescent="0.35">
      <c r="A371" s="31">
        <v>44221</v>
      </c>
      <c r="B371" s="30">
        <f t="shared" si="43"/>
        <v>4430048</v>
      </c>
      <c r="C371" s="179">
        <v>23215</v>
      </c>
      <c r="D371" s="179">
        <v>4348</v>
      </c>
      <c r="E371" s="179">
        <v>508</v>
      </c>
      <c r="F371" s="179">
        <v>4517</v>
      </c>
      <c r="G371" s="30">
        <f t="shared" si="55"/>
        <v>467213</v>
      </c>
      <c r="H371" s="179">
        <v>9598</v>
      </c>
      <c r="I371" s="179">
        <v>522</v>
      </c>
      <c r="J371" s="30">
        <v>21511</v>
      </c>
      <c r="K371" s="30">
        <v>109759</v>
      </c>
      <c r="L371" s="179">
        <v>131274</v>
      </c>
      <c r="M371" s="179">
        <v>5013</v>
      </c>
      <c r="N371" s="179">
        <v>41029</v>
      </c>
      <c r="O371" s="179">
        <v>169</v>
      </c>
      <c r="P371" s="30">
        <f t="shared" si="46"/>
        <v>90245</v>
      </c>
      <c r="Q371" s="30">
        <f t="shared" si="46"/>
        <v>4844</v>
      </c>
      <c r="R371" s="30">
        <f t="shared" si="47"/>
        <v>4.5843980159326621E-2</v>
      </c>
      <c r="S371" s="30">
        <f t="shared" si="48"/>
        <v>4.332904767207605E-3</v>
      </c>
      <c r="T371" s="30">
        <f t="shared" si="49"/>
        <v>6.2891852788079364E-2</v>
      </c>
      <c r="U371" s="30">
        <f t="shared" si="50"/>
        <v>96943.71428571429</v>
      </c>
      <c r="V371" s="30">
        <f t="shared" si="51"/>
        <v>68721.142857142855</v>
      </c>
      <c r="W371" s="30">
        <f t="shared" si="52"/>
        <v>28222.571428571428</v>
      </c>
      <c r="X371" s="30">
        <f t="shared" si="53"/>
        <v>4322</v>
      </c>
      <c r="Y371" s="30">
        <f t="shared" si="54"/>
        <v>122.28571428571429</v>
      </c>
    </row>
    <row r="372" spans="1:25" x14ac:dyDescent="0.35">
      <c r="A372" s="31">
        <v>44222</v>
      </c>
      <c r="B372" s="30">
        <f t="shared" si="43"/>
        <v>4451928</v>
      </c>
      <c r="C372" s="179">
        <v>21880</v>
      </c>
      <c r="D372" s="179">
        <v>3765</v>
      </c>
      <c r="E372" s="179">
        <v>366</v>
      </c>
      <c r="F372" s="179">
        <v>3458</v>
      </c>
      <c r="G372" s="30">
        <f t="shared" si="55"/>
        <v>470671</v>
      </c>
      <c r="H372" s="179">
        <v>7355</v>
      </c>
      <c r="I372" s="179">
        <v>375</v>
      </c>
      <c r="J372" s="30">
        <v>20417</v>
      </c>
      <c r="K372" s="30">
        <v>107158</v>
      </c>
      <c r="L372" s="179">
        <v>127537</v>
      </c>
      <c r="M372" s="179">
        <v>4369</v>
      </c>
      <c r="N372" s="179">
        <v>44929</v>
      </c>
      <c r="O372" s="179">
        <v>170</v>
      </c>
      <c r="P372" s="30">
        <f t="shared" si="46"/>
        <v>82608</v>
      </c>
      <c r="Q372" s="30">
        <f t="shared" si="46"/>
        <v>4199</v>
      </c>
      <c r="R372" s="30">
        <f t="shared" si="47"/>
        <v>4.3718109908969814E-2</v>
      </c>
      <c r="S372" s="30">
        <f t="shared" si="48"/>
        <v>4.1538131125776097E-3</v>
      </c>
      <c r="T372" s="30">
        <f t="shared" si="49"/>
        <v>6.1186094774657508E-2</v>
      </c>
      <c r="U372" s="30">
        <f t="shared" si="50"/>
        <v>95557</v>
      </c>
      <c r="V372" s="30">
        <f t="shared" si="51"/>
        <v>66289.571428571435</v>
      </c>
      <c r="W372" s="30">
        <f t="shared" si="52"/>
        <v>29267.428571428572</v>
      </c>
      <c r="X372" s="30">
        <f t="shared" si="53"/>
        <v>4056</v>
      </c>
      <c r="Y372" s="30">
        <f t="shared" si="54"/>
        <v>121.57142857142857</v>
      </c>
    </row>
    <row r="373" spans="1:25" x14ac:dyDescent="0.35">
      <c r="A373" s="31">
        <v>44223</v>
      </c>
      <c r="B373" s="30">
        <f t="shared" si="43"/>
        <v>4470677</v>
      </c>
      <c r="C373" s="179">
        <v>18749</v>
      </c>
      <c r="D373" s="179">
        <v>3091</v>
      </c>
      <c r="E373" s="179">
        <v>384</v>
      </c>
      <c r="F373" s="179">
        <v>3532</v>
      </c>
      <c r="G373" s="30">
        <f t="shared" si="55"/>
        <v>474203</v>
      </c>
      <c r="H373" s="179">
        <v>8008</v>
      </c>
      <c r="I373" s="179">
        <v>391</v>
      </c>
      <c r="J373" s="30">
        <v>17698</v>
      </c>
      <c r="K373" s="30">
        <v>85011</v>
      </c>
      <c r="L373" s="179">
        <v>102700</v>
      </c>
      <c r="M373" s="179">
        <v>3604</v>
      </c>
      <c r="N373" s="179">
        <v>34141</v>
      </c>
      <c r="O373" s="179">
        <v>145</v>
      </c>
      <c r="P373" s="30">
        <f t="shared" si="46"/>
        <v>68559</v>
      </c>
      <c r="Q373" s="30">
        <f t="shared" si="46"/>
        <v>3459</v>
      </c>
      <c r="R373" s="30">
        <f t="shared" si="47"/>
        <v>4.1300359185527394E-2</v>
      </c>
      <c r="S373" s="30">
        <f t="shared" si="48"/>
        <v>4.0990661945683885E-3</v>
      </c>
      <c r="T373" s="30">
        <f t="shared" si="49"/>
        <v>5.8897582340189054E-2</v>
      </c>
      <c r="U373" s="30">
        <f t="shared" si="50"/>
        <v>95613.142857142855</v>
      </c>
      <c r="V373" s="30">
        <f t="shared" si="51"/>
        <v>64909.285714285717</v>
      </c>
      <c r="W373" s="30">
        <f t="shared" si="52"/>
        <v>30703.857142857141</v>
      </c>
      <c r="X373" s="30">
        <f t="shared" si="53"/>
        <v>3823</v>
      </c>
      <c r="Y373" s="30">
        <f t="shared" si="54"/>
        <v>125.85714285714286</v>
      </c>
    </row>
    <row r="374" spans="1:25" x14ac:dyDescent="0.35">
      <c r="A374" s="31">
        <v>44224</v>
      </c>
      <c r="B374" s="30">
        <f t="shared" si="43"/>
        <v>4488612</v>
      </c>
      <c r="C374" s="179">
        <v>17935</v>
      </c>
      <c r="D374" s="179">
        <v>3103</v>
      </c>
      <c r="E374" s="179">
        <v>375</v>
      </c>
      <c r="F374" s="179">
        <v>3510</v>
      </c>
      <c r="G374" s="30">
        <f t="shared" si="55"/>
        <v>477713</v>
      </c>
      <c r="H374" s="179">
        <v>8152</v>
      </c>
      <c r="I374" s="179">
        <v>382</v>
      </c>
      <c r="J374" s="30">
        <v>16872</v>
      </c>
      <c r="K374" s="30">
        <v>101183</v>
      </c>
      <c r="L374" s="179">
        <v>118040</v>
      </c>
      <c r="M374" s="179">
        <v>3695</v>
      </c>
      <c r="N374" s="179">
        <v>40219</v>
      </c>
      <c r="O374" s="179">
        <v>143</v>
      </c>
      <c r="P374" s="30">
        <f t="shared" si="46"/>
        <v>77821</v>
      </c>
      <c r="Q374" s="30">
        <f t="shared" si="46"/>
        <v>3552</v>
      </c>
      <c r="R374" s="30">
        <f t="shared" si="47"/>
        <v>3.8940685135219373E-2</v>
      </c>
      <c r="S374" s="30">
        <f t="shared" si="48"/>
        <v>3.9213764031174941E-3</v>
      </c>
      <c r="T374" s="30">
        <f t="shared" si="49"/>
        <v>5.6428480828157719E-2</v>
      </c>
      <c r="U374" s="30">
        <f t="shared" si="50"/>
        <v>96256.28571428571</v>
      </c>
      <c r="V374" s="30">
        <f t="shared" si="51"/>
        <v>64197.571428571428</v>
      </c>
      <c r="W374" s="30">
        <f t="shared" si="52"/>
        <v>32058.714285714286</v>
      </c>
      <c r="X374" s="30">
        <f t="shared" si="53"/>
        <v>3622.5714285714284</v>
      </c>
      <c r="Y374" s="30">
        <f t="shared" si="54"/>
        <v>125.71428571428571</v>
      </c>
    </row>
    <row r="375" spans="1:25" x14ac:dyDescent="0.35">
      <c r="A375" s="31">
        <v>44225</v>
      </c>
      <c r="B375" s="30">
        <f t="shared" si="43"/>
        <v>4504599</v>
      </c>
      <c r="C375" s="179">
        <v>15987</v>
      </c>
      <c r="D375" s="179">
        <v>2649</v>
      </c>
      <c r="E375" s="179">
        <v>323</v>
      </c>
      <c r="F375" s="179">
        <v>3237</v>
      </c>
      <c r="G375" s="30">
        <f t="shared" si="55"/>
        <v>480950</v>
      </c>
      <c r="H375" s="179">
        <v>8152</v>
      </c>
      <c r="I375" s="179">
        <v>328</v>
      </c>
      <c r="J375" s="30">
        <v>15096</v>
      </c>
      <c r="K375" s="30">
        <v>83217</v>
      </c>
      <c r="L375" s="179">
        <v>98285</v>
      </c>
      <c r="M375" s="179">
        <v>3085</v>
      </c>
      <c r="N375" s="179">
        <v>40347</v>
      </c>
      <c r="O375" s="179">
        <v>102</v>
      </c>
      <c r="P375" s="30">
        <f t="shared" si="46"/>
        <v>57938</v>
      </c>
      <c r="Q375" s="30">
        <f t="shared" si="46"/>
        <v>2983</v>
      </c>
      <c r="R375" s="30">
        <f t="shared" si="47"/>
        <v>3.6436209603365029E-2</v>
      </c>
      <c r="S375" s="30">
        <f t="shared" si="48"/>
        <v>3.6727250935303535E-3</v>
      </c>
      <c r="T375" s="30">
        <f t="shared" si="49"/>
        <v>5.3769991348971612E-2</v>
      </c>
      <c r="U375" s="30">
        <f t="shared" si="50"/>
        <v>96454.28571428571</v>
      </c>
      <c r="V375" s="30">
        <f t="shared" si="51"/>
        <v>63080.857142857145</v>
      </c>
      <c r="W375" s="30">
        <f t="shared" si="52"/>
        <v>33373.428571428572</v>
      </c>
      <c r="X375" s="30">
        <f t="shared" si="53"/>
        <v>3391.8571428571427</v>
      </c>
      <c r="Y375" s="30">
        <f t="shared" si="54"/>
        <v>122.57142857142857</v>
      </c>
    </row>
    <row r="376" spans="1:25" x14ac:dyDescent="0.35">
      <c r="A376" s="31">
        <v>44226</v>
      </c>
      <c r="B376" s="30">
        <f t="shared" si="43"/>
        <v>4514576</v>
      </c>
      <c r="C376" s="179">
        <v>9977</v>
      </c>
      <c r="D376" s="179">
        <v>1693</v>
      </c>
      <c r="E376" s="179">
        <v>252</v>
      </c>
      <c r="F376" s="179">
        <v>2467</v>
      </c>
      <c r="G376" s="30">
        <f t="shared" si="55"/>
        <v>483417</v>
      </c>
      <c r="H376" s="179">
        <v>4064</v>
      </c>
      <c r="I376" s="179">
        <v>257</v>
      </c>
      <c r="J376" s="30">
        <v>9384</v>
      </c>
      <c r="K376" s="30">
        <v>35400</v>
      </c>
      <c r="L376" s="179">
        <v>44781</v>
      </c>
      <c r="M376" s="179">
        <v>2024</v>
      </c>
      <c r="N376" s="179">
        <v>15829</v>
      </c>
      <c r="O376" s="179">
        <v>55</v>
      </c>
      <c r="P376" s="30">
        <f t="shared" si="46"/>
        <v>28952</v>
      </c>
      <c r="Q376" s="30">
        <f t="shared" si="46"/>
        <v>1969</v>
      </c>
      <c r="R376" s="30">
        <f t="shared" si="47"/>
        <v>3.5444386426101669E-2</v>
      </c>
      <c r="S376" s="30">
        <f t="shared" si="48"/>
        <v>3.7122594063794603E-3</v>
      </c>
      <c r="T376" s="30">
        <f t="shared" si="49"/>
        <v>5.2609494562448268E-2</v>
      </c>
      <c r="U376" s="30">
        <f t="shared" si="50"/>
        <v>95481.571428571435</v>
      </c>
      <c r="V376" s="30">
        <f t="shared" si="51"/>
        <v>61963.285714285717</v>
      </c>
      <c r="W376" s="30">
        <f t="shared" si="52"/>
        <v>33518.285714285717</v>
      </c>
      <c r="X376" s="30">
        <f t="shared" si="53"/>
        <v>3259.8571428571427</v>
      </c>
      <c r="Y376" s="30">
        <f t="shared" si="54"/>
        <v>124.42857142857143</v>
      </c>
    </row>
    <row r="377" spans="1:25" x14ac:dyDescent="0.35">
      <c r="A377" s="31">
        <v>44227</v>
      </c>
      <c r="B377" s="30">
        <f t="shared" si="43"/>
        <v>4522889</v>
      </c>
      <c r="C377" s="179">
        <v>8313</v>
      </c>
      <c r="D377" s="179">
        <v>1337</v>
      </c>
      <c r="E377" s="179">
        <v>266</v>
      </c>
      <c r="F377" s="179">
        <v>2219</v>
      </c>
      <c r="G377" s="30">
        <f t="shared" si="55"/>
        <v>485636</v>
      </c>
      <c r="H377" s="179">
        <v>3469</v>
      </c>
      <c r="I377" s="179">
        <v>272</v>
      </c>
      <c r="J377" s="30">
        <v>7762</v>
      </c>
      <c r="K377" s="30">
        <v>36580</v>
      </c>
      <c r="L377" s="179">
        <v>44336</v>
      </c>
      <c r="M377" s="179">
        <v>1555</v>
      </c>
      <c r="N377" s="179">
        <v>17913</v>
      </c>
      <c r="O377" s="179">
        <v>56</v>
      </c>
      <c r="P377" s="30">
        <f t="shared" si="46"/>
        <v>26423</v>
      </c>
      <c r="Q377" s="30">
        <f t="shared" si="46"/>
        <v>1499</v>
      </c>
      <c r="R377" s="30">
        <f t="shared" si="47"/>
        <v>3.5002466440663738E-2</v>
      </c>
      <c r="S377" s="30">
        <f t="shared" si="48"/>
        <v>3.583510731334815E-3</v>
      </c>
      <c r="T377" s="30">
        <f t="shared" si="49"/>
        <v>5.2029148344915919E-2</v>
      </c>
      <c r="U377" s="30">
        <f t="shared" si="50"/>
        <v>95279</v>
      </c>
      <c r="V377" s="30">
        <f t="shared" si="51"/>
        <v>61792.285714285717</v>
      </c>
      <c r="W377" s="30">
        <f t="shared" si="52"/>
        <v>33486.714285714283</v>
      </c>
      <c r="X377" s="30">
        <f t="shared" si="53"/>
        <v>3215</v>
      </c>
      <c r="Y377" s="30">
        <f t="shared" si="54"/>
        <v>120</v>
      </c>
    </row>
    <row r="378" spans="1:25" x14ac:dyDescent="0.35">
      <c r="A378" s="31">
        <v>44228</v>
      </c>
      <c r="B378" s="30">
        <f t="shared" si="43"/>
        <v>4537392</v>
      </c>
      <c r="C378" s="179">
        <v>14503</v>
      </c>
      <c r="D378" s="179">
        <v>2708</v>
      </c>
      <c r="E378" s="179">
        <v>322</v>
      </c>
      <c r="F378" s="179">
        <v>2952</v>
      </c>
      <c r="G378" s="30">
        <f t="shared" si="55"/>
        <v>488588</v>
      </c>
      <c r="H378" s="179">
        <v>7098</v>
      </c>
      <c r="I378" s="179">
        <v>329</v>
      </c>
      <c r="J378" s="30">
        <v>13316</v>
      </c>
      <c r="K378" s="30">
        <v>95552</v>
      </c>
      <c r="L378" s="179">
        <v>108843</v>
      </c>
      <c r="M378" s="179">
        <v>3089</v>
      </c>
      <c r="N378" s="179">
        <v>37797</v>
      </c>
      <c r="O378" s="179">
        <v>153</v>
      </c>
      <c r="P378" s="30">
        <f t="shared" si="46"/>
        <v>71046</v>
      </c>
      <c r="Q378" s="30">
        <f t="shared" si="46"/>
        <v>2936</v>
      </c>
      <c r="R378" s="30">
        <f t="shared" si="47"/>
        <v>3.3235483040144481E-2</v>
      </c>
      <c r="S378" s="30">
        <f t="shared" si="48"/>
        <v>3.5643992646263653E-3</v>
      </c>
      <c r="T378" s="30">
        <f t="shared" si="49"/>
        <v>4.9829804014544683E-2</v>
      </c>
      <c r="U378" s="30">
        <f t="shared" si="50"/>
        <v>92074.571428571435</v>
      </c>
      <c r="V378" s="30">
        <f t="shared" si="51"/>
        <v>59049.571428571428</v>
      </c>
      <c r="W378" s="30">
        <f t="shared" si="52"/>
        <v>33025</v>
      </c>
      <c r="X378" s="30">
        <f t="shared" si="53"/>
        <v>2942.4285714285716</v>
      </c>
      <c r="Y378" s="30">
        <f t="shared" si="54"/>
        <v>117.71428571428571</v>
      </c>
    </row>
    <row r="379" spans="1:25" x14ac:dyDescent="0.35">
      <c r="A379" s="31">
        <v>44229</v>
      </c>
      <c r="B379" s="30">
        <f t="shared" si="43"/>
        <v>4549556</v>
      </c>
      <c r="C379" s="179">
        <v>12164</v>
      </c>
      <c r="D379" s="179">
        <v>2363</v>
      </c>
      <c r="E379" s="179">
        <v>368</v>
      </c>
      <c r="F379" s="179">
        <v>2804</v>
      </c>
      <c r="G379" s="30">
        <f t="shared" si="55"/>
        <v>491392</v>
      </c>
      <c r="H379" s="179">
        <v>4881</v>
      </c>
      <c r="I379" s="179">
        <v>372</v>
      </c>
      <c r="J379" s="30">
        <v>11107</v>
      </c>
      <c r="K379" s="30">
        <v>76820</v>
      </c>
      <c r="L379" s="179">
        <v>87924</v>
      </c>
      <c r="M379" s="179">
        <v>2629</v>
      </c>
      <c r="N379" s="179">
        <v>35295</v>
      </c>
      <c r="O379" s="179">
        <v>167</v>
      </c>
      <c r="P379" s="30">
        <f t="shared" si="46"/>
        <v>52629</v>
      </c>
      <c r="Q379" s="30">
        <f t="shared" si="46"/>
        <v>2462</v>
      </c>
      <c r="R379" s="30">
        <f t="shared" si="47"/>
        <v>3.2535472277648372E-2</v>
      </c>
      <c r="S379" s="30">
        <f t="shared" si="48"/>
        <v>3.7058603147950039E-3</v>
      </c>
      <c r="T379" s="30">
        <f t="shared" si="49"/>
        <v>4.9195551011039E-2</v>
      </c>
      <c r="U379" s="30">
        <f t="shared" si="50"/>
        <v>86415.571428571435</v>
      </c>
      <c r="V379" s="30">
        <f t="shared" si="51"/>
        <v>54766.857142857145</v>
      </c>
      <c r="W379" s="30">
        <f t="shared" si="52"/>
        <v>31648.714285714286</v>
      </c>
      <c r="X379" s="30">
        <f t="shared" si="53"/>
        <v>2694.2857142857142</v>
      </c>
      <c r="Y379" s="30">
        <f t="shared" si="54"/>
        <v>117.28571428571429</v>
      </c>
    </row>
    <row r="380" spans="1:25" x14ac:dyDescent="0.35">
      <c r="A380" s="31">
        <v>44230</v>
      </c>
      <c r="B380" s="30">
        <f t="shared" si="43"/>
        <v>4567358</v>
      </c>
      <c r="C380" s="179">
        <v>17802</v>
      </c>
      <c r="D380" s="179">
        <v>3265</v>
      </c>
      <c r="E380" s="179">
        <v>401</v>
      </c>
      <c r="F380" s="179">
        <v>4115</v>
      </c>
      <c r="G380" s="30">
        <f t="shared" si="55"/>
        <v>495507</v>
      </c>
      <c r="H380" s="179">
        <v>7992</v>
      </c>
      <c r="I380" s="179">
        <v>408</v>
      </c>
      <c r="J380" s="30">
        <v>16295</v>
      </c>
      <c r="K380" s="30">
        <v>107937</v>
      </c>
      <c r="L380" s="179">
        <v>124226</v>
      </c>
      <c r="M380" s="179">
        <v>3727</v>
      </c>
      <c r="N380" s="179">
        <v>47760</v>
      </c>
      <c r="O380" s="179">
        <v>220</v>
      </c>
      <c r="P380" s="30">
        <f t="shared" si="46"/>
        <v>76466</v>
      </c>
      <c r="Q380" s="30">
        <f t="shared" si="46"/>
        <v>3507</v>
      </c>
      <c r="R380" s="30">
        <f t="shared" si="47"/>
        <v>3.1613814681491298E-2</v>
      </c>
      <c r="S380" s="30">
        <f t="shared" si="48"/>
        <v>3.8101717979248171E-3</v>
      </c>
      <c r="T380" s="30">
        <f t="shared" si="49"/>
        <v>4.8324068749600664E-2</v>
      </c>
      <c r="U380" s="30">
        <f t="shared" si="50"/>
        <v>89490.71428571429</v>
      </c>
      <c r="V380" s="30">
        <f t="shared" si="51"/>
        <v>55896.428571428572</v>
      </c>
      <c r="W380" s="30">
        <f t="shared" si="52"/>
        <v>33594.285714285717</v>
      </c>
      <c r="X380" s="30">
        <f t="shared" si="53"/>
        <v>2701.1428571428573</v>
      </c>
      <c r="Y380" s="30">
        <f t="shared" si="54"/>
        <v>128</v>
      </c>
    </row>
    <row r="381" spans="1:25" x14ac:dyDescent="0.35">
      <c r="A381" s="31">
        <v>44231</v>
      </c>
      <c r="B381" s="30">
        <f t="shared" si="43"/>
        <v>4582775</v>
      </c>
      <c r="C381" s="179">
        <v>15417</v>
      </c>
      <c r="D381" s="179">
        <v>2905</v>
      </c>
      <c r="E381" s="179">
        <v>352</v>
      </c>
      <c r="F381" s="179">
        <v>3537</v>
      </c>
      <c r="G381" s="30">
        <f t="shared" si="55"/>
        <v>499044</v>
      </c>
      <c r="H381" s="179">
        <v>8531</v>
      </c>
      <c r="I381" s="179">
        <v>358</v>
      </c>
      <c r="J381" s="30">
        <v>14181</v>
      </c>
      <c r="K381" s="30">
        <v>110777</v>
      </c>
      <c r="L381" s="179">
        <v>124930</v>
      </c>
      <c r="M381" s="179">
        <v>3392</v>
      </c>
      <c r="N381" s="179">
        <v>50632</v>
      </c>
      <c r="O381" s="179">
        <v>207</v>
      </c>
      <c r="P381" s="30">
        <f t="shared" si="46"/>
        <v>74298</v>
      </c>
      <c r="Q381" s="30">
        <f t="shared" si="46"/>
        <v>3185</v>
      </c>
      <c r="R381" s="30">
        <f t="shared" si="47"/>
        <v>3.079145778233924E-2</v>
      </c>
      <c r="S381" s="30">
        <f t="shared" si="48"/>
        <v>3.9092245483013195E-3</v>
      </c>
      <c r="T381" s="30">
        <f t="shared" si="49"/>
        <v>4.7816645691060262E-2</v>
      </c>
      <c r="U381" s="30">
        <f t="shared" si="50"/>
        <v>90475</v>
      </c>
      <c r="V381" s="30">
        <f t="shared" si="51"/>
        <v>55393.142857142855</v>
      </c>
      <c r="W381" s="30">
        <f t="shared" si="52"/>
        <v>35081.857142857145</v>
      </c>
      <c r="X381" s="30">
        <f t="shared" si="53"/>
        <v>2648.7142857142858</v>
      </c>
      <c r="Y381" s="30">
        <f t="shared" si="54"/>
        <v>137.14285714285714</v>
      </c>
    </row>
    <row r="382" spans="1:25" x14ac:dyDescent="0.35">
      <c r="A382" s="31">
        <v>44232</v>
      </c>
      <c r="B382" s="30">
        <f t="shared" si="43"/>
        <v>4596854</v>
      </c>
      <c r="C382" s="179">
        <v>14079</v>
      </c>
      <c r="D382" s="179">
        <v>2499</v>
      </c>
      <c r="E382" s="179">
        <v>294</v>
      </c>
      <c r="F382" s="179">
        <v>3880</v>
      </c>
      <c r="G382" s="30">
        <f t="shared" si="55"/>
        <v>502924</v>
      </c>
      <c r="H382" s="179">
        <v>7714</v>
      </c>
      <c r="I382" s="179">
        <v>299</v>
      </c>
      <c r="J382" s="30">
        <v>13061</v>
      </c>
      <c r="K382" s="30">
        <v>84826</v>
      </c>
      <c r="L382" s="179">
        <v>97852</v>
      </c>
      <c r="M382" s="179">
        <v>2955</v>
      </c>
      <c r="N382" s="179">
        <v>40104</v>
      </c>
      <c r="O382" s="179">
        <v>148</v>
      </c>
      <c r="P382" s="30">
        <f t="shared" si="46"/>
        <v>57748</v>
      </c>
      <c r="Q382" s="30">
        <f t="shared" si="46"/>
        <v>2807</v>
      </c>
      <c r="R382" s="30">
        <f t="shared" si="47"/>
        <v>3.0607117802089457E-2</v>
      </c>
      <c r="S382" s="30">
        <f t="shared" si="48"/>
        <v>4.1005991929238166E-3</v>
      </c>
      <c r="T382" s="30">
        <f t="shared" si="49"/>
        <v>4.7385966632435585E-2</v>
      </c>
      <c r="U382" s="30">
        <f t="shared" si="50"/>
        <v>90413.142857142855</v>
      </c>
      <c r="V382" s="30">
        <f t="shared" si="51"/>
        <v>55366</v>
      </c>
      <c r="W382" s="30">
        <f t="shared" si="52"/>
        <v>35047.142857142855</v>
      </c>
      <c r="X382" s="30">
        <f t="shared" si="53"/>
        <v>2623.5714285714284</v>
      </c>
      <c r="Y382" s="30">
        <f t="shared" si="54"/>
        <v>143.71428571428572</v>
      </c>
    </row>
    <row r="383" spans="1:25" x14ac:dyDescent="0.35">
      <c r="A383" s="31">
        <v>44233</v>
      </c>
      <c r="B383" s="30">
        <f t="shared" si="43"/>
        <v>4605889</v>
      </c>
      <c r="C383" s="179">
        <v>9035</v>
      </c>
      <c r="D383" s="179">
        <v>1487</v>
      </c>
      <c r="E383" s="179">
        <v>244</v>
      </c>
      <c r="F383" s="179">
        <v>2335</v>
      </c>
      <c r="G383" s="30">
        <f t="shared" si="55"/>
        <v>505259</v>
      </c>
      <c r="H383" s="179">
        <v>3740</v>
      </c>
      <c r="I383" s="179">
        <v>248</v>
      </c>
      <c r="J383" s="30">
        <v>8446</v>
      </c>
      <c r="K383" s="30">
        <v>33827</v>
      </c>
      <c r="L383" s="179">
        <v>42271</v>
      </c>
      <c r="M383" s="179">
        <v>1766</v>
      </c>
      <c r="N383" s="179">
        <v>13026</v>
      </c>
      <c r="O383" s="179">
        <v>46</v>
      </c>
      <c r="P383" s="30">
        <f t="shared" si="46"/>
        <v>29245</v>
      </c>
      <c r="Q383" s="30">
        <f t="shared" si="46"/>
        <v>1720</v>
      </c>
      <c r="R383" s="30">
        <f t="shared" si="47"/>
        <v>3.0319710905450981E-2</v>
      </c>
      <c r="S383" s="30">
        <f t="shared" si="48"/>
        <v>4.1108824996804478E-3</v>
      </c>
      <c r="T383" s="30">
        <f t="shared" si="49"/>
        <v>4.6708177024919105E-2</v>
      </c>
      <c r="U383" s="30">
        <f t="shared" si="50"/>
        <v>90054.571428571435</v>
      </c>
      <c r="V383" s="30">
        <f t="shared" si="51"/>
        <v>55407.857142857145</v>
      </c>
      <c r="W383" s="30">
        <f t="shared" si="52"/>
        <v>34646.714285714283</v>
      </c>
      <c r="X383" s="30">
        <f t="shared" si="53"/>
        <v>2588</v>
      </c>
      <c r="Y383" s="30">
        <f t="shared" si="54"/>
        <v>142.42857142857142</v>
      </c>
    </row>
    <row r="384" spans="1:25" x14ac:dyDescent="0.35">
      <c r="A384" s="31">
        <v>44234</v>
      </c>
      <c r="B384" s="30">
        <f t="shared" si="43"/>
        <v>4611106</v>
      </c>
      <c r="C384" s="179">
        <v>5217</v>
      </c>
      <c r="D384" s="179">
        <v>820</v>
      </c>
      <c r="E384" s="179">
        <v>206</v>
      </c>
      <c r="F384" s="179">
        <v>1735</v>
      </c>
      <c r="G384" s="30">
        <f t="shared" si="55"/>
        <v>506994</v>
      </c>
      <c r="H384" s="179">
        <v>3024</v>
      </c>
      <c r="I384" s="179">
        <v>210</v>
      </c>
      <c r="J384" s="30">
        <v>4893</v>
      </c>
      <c r="K384" s="30">
        <v>26677</v>
      </c>
      <c r="L384" s="179">
        <v>31566</v>
      </c>
      <c r="M384" s="179">
        <v>975</v>
      </c>
      <c r="N384" s="179">
        <v>12829</v>
      </c>
      <c r="O384" s="179">
        <v>33</v>
      </c>
      <c r="P384" s="30">
        <f t="shared" si="46"/>
        <v>18737</v>
      </c>
      <c r="Q384" s="30">
        <f t="shared" si="46"/>
        <v>942</v>
      </c>
      <c r="R384" s="30">
        <f t="shared" si="47"/>
        <v>3.0007512807393638E-2</v>
      </c>
      <c r="S384" s="30">
        <f t="shared" si="48"/>
        <v>4.1020371204878647E-3</v>
      </c>
      <c r="T384" s="30">
        <f t="shared" si="49"/>
        <v>4.6187353519092825E-2</v>
      </c>
      <c r="U384" s="30">
        <f t="shared" si="50"/>
        <v>88230.28571428571</v>
      </c>
      <c r="V384" s="30">
        <f t="shared" si="51"/>
        <v>54309.857142857145</v>
      </c>
      <c r="W384" s="30">
        <f t="shared" si="52"/>
        <v>33920.428571428572</v>
      </c>
      <c r="X384" s="30">
        <f t="shared" si="53"/>
        <v>2508.4285714285716</v>
      </c>
      <c r="Y384" s="30">
        <f t="shared" si="54"/>
        <v>139.14285714285714</v>
      </c>
    </row>
    <row r="385" spans="1:25" x14ac:dyDescent="0.35">
      <c r="A385" s="31">
        <v>44235</v>
      </c>
      <c r="B385" s="30">
        <f t="shared" si="43"/>
        <v>4627476</v>
      </c>
      <c r="C385" s="179">
        <v>16370</v>
      </c>
      <c r="D385" s="179">
        <v>2643</v>
      </c>
      <c r="E385" s="179">
        <v>286</v>
      </c>
      <c r="F385" s="179">
        <v>3740</v>
      </c>
      <c r="G385" s="30">
        <f t="shared" si="55"/>
        <v>510734</v>
      </c>
      <c r="H385" s="179">
        <v>7426</v>
      </c>
      <c r="I385" s="179">
        <v>292</v>
      </c>
      <c r="J385" s="30">
        <v>15099</v>
      </c>
      <c r="K385" s="30">
        <v>124394</v>
      </c>
      <c r="L385" s="179">
        <v>139458</v>
      </c>
      <c r="M385" s="179">
        <v>3065</v>
      </c>
      <c r="N385" s="179">
        <v>56246</v>
      </c>
      <c r="O385" s="179">
        <v>235</v>
      </c>
      <c r="P385" s="30">
        <f t="shared" si="46"/>
        <v>83212</v>
      </c>
      <c r="Q385" s="30">
        <f t="shared" si="46"/>
        <v>2830</v>
      </c>
      <c r="R385" s="30">
        <f t="shared" si="47"/>
        <v>2.8553269147999081E-2</v>
      </c>
      <c r="S385" s="30">
        <f t="shared" si="48"/>
        <v>4.1267409688462318E-3</v>
      </c>
      <c r="T385" s="30">
        <f t="shared" si="49"/>
        <v>4.4484942714771818E-2</v>
      </c>
      <c r="U385" s="30">
        <f t="shared" si="50"/>
        <v>92603.857142857145</v>
      </c>
      <c r="V385" s="30">
        <f t="shared" si="51"/>
        <v>56047.857142857145</v>
      </c>
      <c r="W385" s="30">
        <f t="shared" si="52"/>
        <v>36556</v>
      </c>
      <c r="X385" s="30">
        <f t="shared" si="53"/>
        <v>2493.2857142857142</v>
      </c>
      <c r="Y385" s="30">
        <f t="shared" si="54"/>
        <v>150.85714285714286</v>
      </c>
    </row>
    <row r="386" spans="1:25" x14ac:dyDescent="0.35">
      <c r="A386" s="31">
        <v>44236</v>
      </c>
      <c r="B386" s="30">
        <f t="shared" si="43"/>
        <v>4640636</v>
      </c>
      <c r="C386" s="179">
        <v>13160</v>
      </c>
      <c r="D386" s="179">
        <v>1936</v>
      </c>
      <c r="E386" s="179">
        <v>296</v>
      </c>
      <c r="F386" s="179">
        <v>3099</v>
      </c>
      <c r="G386" s="30">
        <f t="shared" si="55"/>
        <v>513833</v>
      </c>
      <c r="H386" s="179">
        <v>5913</v>
      </c>
      <c r="I386" s="179">
        <v>304</v>
      </c>
      <c r="J386" s="30">
        <v>12245</v>
      </c>
      <c r="K386" s="30">
        <v>93165</v>
      </c>
      <c r="L386" s="179">
        <v>105380</v>
      </c>
      <c r="M386" s="179">
        <v>2267</v>
      </c>
      <c r="N386" s="179">
        <v>41449</v>
      </c>
      <c r="O386" s="179">
        <v>122</v>
      </c>
      <c r="P386" s="30">
        <f t="shared" si="46"/>
        <v>63931</v>
      </c>
      <c r="Q386" s="30">
        <f t="shared" si="46"/>
        <v>2145</v>
      </c>
      <c r="R386" s="30">
        <f t="shared" si="47"/>
        <v>2.7260723197077289E-2</v>
      </c>
      <c r="S386" s="30">
        <f t="shared" si="48"/>
        <v>3.8581012493989603E-3</v>
      </c>
      <c r="T386" s="30">
        <f t="shared" si="49"/>
        <v>4.2453987122092376E-2</v>
      </c>
      <c r="U386" s="30">
        <f t="shared" si="50"/>
        <v>95097.571428571435</v>
      </c>
      <c r="V386" s="30">
        <f t="shared" si="51"/>
        <v>57662.428571428572</v>
      </c>
      <c r="W386" s="30">
        <f t="shared" si="52"/>
        <v>37435.142857142855</v>
      </c>
      <c r="X386" s="30">
        <f t="shared" si="53"/>
        <v>2448</v>
      </c>
      <c r="Y386" s="30">
        <f t="shared" si="54"/>
        <v>144.42857142857142</v>
      </c>
    </row>
    <row r="387" spans="1:25" x14ac:dyDescent="0.35">
      <c r="A387" s="31">
        <v>44237</v>
      </c>
      <c r="B387" s="30">
        <f t="shared" si="43"/>
        <v>4655761</v>
      </c>
      <c r="C387" s="179">
        <v>15125</v>
      </c>
      <c r="D387" s="179">
        <v>2253</v>
      </c>
      <c r="E387" s="179">
        <v>281</v>
      </c>
      <c r="F387" s="179">
        <v>3969</v>
      </c>
      <c r="G387" s="30">
        <f t="shared" si="55"/>
        <v>517802</v>
      </c>
      <c r="H387" s="179">
        <v>7609</v>
      </c>
      <c r="I387" s="179">
        <v>286</v>
      </c>
      <c r="J387" s="30">
        <v>14032</v>
      </c>
      <c r="K387" s="30">
        <v>96321</v>
      </c>
      <c r="L387" s="179">
        <v>110327</v>
      </c>
      <c r="M387" s="179">
        <v>2553</v>
      </c>
      <c r="N387" s="179">
        <v>41305</v>
      </c>
      <c r="O387" s="179">
        <v>127</v>
      </c>
      <c r="P387" s="30">
        <f t="shared" si="46"/>
        <v>69022</v>
      </c>
      <c r="Q387" s="30">
        <f t="shared" si="46"/>
        <v>2426</v>
      </c>
      <c r="R387" s="30">
        <f t="shared" si="47"/>
        <v>2.6040835614252574E-2</v>
      </c>
      <c r="S387" s="30">
        <f t="shared" si="48"/>
        <v>3.5916757632310998E-3</v>
      </c>
      <c r="T387" s="30">
        <f t="shared" si="49"/>
        <v>4.0523179359554559E-2</v>
      </c>
      <c r="U387" s="30">
        <f t="shared" si="50"/>
        <v>93112</v>
      </c>
      <c r="V387" s="30">
        <f t="shared" si="51"/>
        <v>56599</v>
      </c>
      <c r="W387" s="30">
        <f t="shared" si="52"/>
        <v>36513</v>
      </c>
      <c r="X387" s="30">
        <f t="shared" si="53"/>
        <v>2293.5714285714284</v>
      </c>
      <c r="Y387" s="30">
        <f t="shared" si="54"/>
        <v>131.14285714285714</v>
      </c>
    </row>
    <row r="388" spans="1:25" x14ac:dyDescent="0.35">
      <c r="A388" s="31">
        <v>44238</v>
      </c>
      <c r="B388" s="30">
        <f t="shared" ref="B388:B487" si="56">C388+B387</f>
        <v>4670040</v>
      </c>
      <c r="C388" s="179">
        <v>14279</v>
      </c>
      <c r="D388" s="179">
        <v>2091</v>
      </c>
      <c r="E388" s="179">
        <v>236</v>
      </c>
      <c r="F388" s="179">
        <v>3491</v>
      </c>
      <c r="G388" s="30">
        <f t="shared" si="55"/>
        <v>521293</v>
      </c>
      <c r="H388" s="179">
        <v>8488</v>
      </c>
      <c r="I388" s="179">
        <v>245</v>
      </c>
      <c r="J388" s="30">
        <v>13352</v>
      </c>
      <c r="K388" s="30">
        <v>110066</v>
      </c>
      <c r="L388" s="179">
        <v>123374</v>
      </c>
      <c r="M388" s="179">
        <v>2441</v>
      </c>
      <c r="N388" s="179">
        <v>50202</v>
      </c>
      <c r="O388" s="179">
        <v>131</v>
      </c>
      <c r="P388" s="30">
        <f t="shared" si="46"/>
        <v>73172</v>
      </c>
      <c r="Q388" s="30">
        <f t="shared" si="46"/>
        <v>2310</v>
      </c>
      <c r="R388" s="30">
        <f t="shared" si="47"/>
        <v>2.4640587609269363E-2</v>
      </c>
      <c r="S388" s="30">
        <f t="shared" si="48"/>
        <v>3.2998773323509472E-3</v>
      </c>
      <c r="T388" s="30">
        <f t="shared" si="49"/>
        <v>3.842386228158768E-2</v>
      </c>
      <c r="U388" s="30">
        <f t="shared" si="50"/>
        <v>92889.71428571429</v>
      </c>
      <c r="V388" s="30">
        <f t="shared" si="51"/>
        <v>56438.142857142855</v>
      </c>
      <c r="W388" s="30">
        <f t="shared" si="52"/>
        <v>36451.571428571428</v>
      </c>
      <c r="X388" s="30">
        <f t="shared" si="53"/>
        <v>2168.5714285714284</v>
      </c>
      <c r="Y388" s="30">
        <f t="shared" si="54"/>
        <v>120.28571428571429</v>
      </c>
    </row>
    <row r="389" spans="1:25" x14ac:dyDescent="0.35">
      <c r="A389" s="31">
        <v>44239</v>
      </c>
      <c r="B389" s="30">
        <f t="shared" si="56"/>
        <v>4681399</v>
      </c>
      <c r="C389" s="179">
        <v>11359</v>
      </c>
      <c r="D389" s="179">
        <v>1690</v>
      </c>
      <c r="E389" s="179">
        <v>227</v>
      </c>
      <c r="F389" s="179">
        <v>3283</v>
      </c>
      <c r="G389" s="30">
        <f t="shared" si="55"/>
        <v>524576</v>
      </c>
      <c r="H389" s="179">
        <v>6732</v>
      </c>
      <c r="I389" s="179">
        <v>238</v>
      </c>
      <c r="J389" s="30">
        <v>10649</v>
      </c>
      <c r="K389" s="30">
        <v>80792</v>
      </c>
      <c r="L389" s="179">
        <v>91406</v>
      </c>
      <c r="M389" s="179">
        <v>2050</v>
      </c>
      <c r="N389" s="179">
        <v>40705</v>
      </c>
      <c r="O389" s="179">
        <v>108</v>
      </c>
      <c r="P389" s="30">
        <f t="shared" si="46"/>
        <v>50701</v>
      </c>
      <c r="Q389" s="30">
        <f t="shared" si="46"/>
        <v>1942</v>
      </c>
      <c r="R389" s="30">
        <f t="shared" si="47"/>
        <v>2.3481551208328285E-2</v>
      </c>
      <c r="S389" s="30">
        <f t="shared" si="48"/>
        <v>3.1357277468896864E-3</v>
      </c>
      <c r="T389" s="30">
        <f t="shared" si="49"/>
        <v>3.6892428225349209E-2</v>
      </c>
      <c r="U389" s="30">
        <f t="shared" si="50"/>
        <v>91968.857142857145</v>
      </c>
      <c r="V389" s="30">
        <f t="shared" si="51"/>
        <v>55431.428571428572</v>
      </c>
      <c r="W389" s="30">
        <f t="shared" si="52"/>
        <v>36537.428571428572</v>
      </c>
      <c r="X389" s="30">
        <f t="shared" si="53"/>
        <v>2045</v>
      </c>
      <c r="Y389" s="30">
        <f t="shared" si="54"/>
        <v>114.57142857142857</v>
      </c>
    </row>
    <row r="390" spans="1:25" x14ac:dyDescent="0.35">
      <c r="A390" s="31">
        <v>44240</v>
      </c>
      <c r="B390" s="30">
        <f t="shared" si="56"/>
        <v>4689651</v>
      </c>
      <c r="C390" s="179">
        <v>8252</v>
      </c>
      <c r="D390" s="179">
        <v>1108</v>
      </c>
      <c r="E390" s="179">
        <v>205</v>
      </c>
      <c r="F390" s="179">
        <v>2191</v>
      </c>
      <c r="G390" s="30">
        <f t="shared" si="55"/>
        <v>526767</v>
      </c>
      <c r="H390" s="179">
        <v>3534</v>
      </c>
      <c r="I390" s="179">
        <v>212</v>
      </c>
      <c r="J390" s="30">
        <v>7809</v>
      </c>
      <c r="K390" s="30">
        <v>30811</v>
      </c>
      <c r="L390" s="179">
        <v>38606</v>
      </c>
      <c r="M390" s="179">
        <v>1344</v>
      </c>
      <c r="N390" s="179">
        <v>12475</v>
      </c>
      <c r="O390" s="179">
        <v>36</v>
      </c>
      <c r="P390" s="30">
        <f t="shared" si="46"/>
        <v>26131</v>
      </c>
      <c r="Q390" s="30">
        <f t="shared" si="46"/>
        <v>1308</v>
      </c>
      <c r="R390" s="30">
        <f t="shared" si="47"/>
        <v>2.2956740720836973E-2</v>
      </c>
      <c r="S390" s="30">
        <f t="shared" si="48"/>
        <v>3.1033145123055043E-3</v>
      </c>
      <c r="T390" s="30">
        <f t="shared" si="49"/>
        <v>3.6120507344650381E-2</v>
      </c>
      <c r="U390" s="30">
        <f t="shared" si="50"/>
        <v>91445.28571428571</v>
      </c>
      <c r="V390" s="30">
        <f t="shared" si="51"/>
        <v>54986.571428571428</v>
      </c>
      <c r="W390" s="30">
        <f t="shared" si="52"/>
        <v>36458.714285714283</v>
      </c>
      <c r="X390" s="30">
        <f t="shared" si="53"/>
        <v>1986.1428571428571</v>
      </c>
      <c r="Y390" s="30">
        <f t="shared" si="54"/>
        <v>113.14285714285714</v>
      </c>
    </row>
    <row r="391" spans="1:25" x14ac:dyDescent="0.35">
      <c r="A391" s="31">
        <v>44241</v>
      </c>
      <c r="B391" s="30">
        <f t="shared" si="56"/>
        <v>4695633</v>
      </c>
      <c r="C391" s="179">
        <v>5982</v>
      </c>
      <c r="D391" s="179">
        <v>806</v>
      </c>
      <c r="E391" s="179">
        <v>175</v>
      </c>
      <c r="F391" s="179">
        <v>1911</v>
      </c>
      <c r="G391" s="30">
        <f t="shared" si="55"/>
        <v>528678</v>
      </c>
      <c r="H391" s="179">
        <v>3085</v>
      </c>
      <c r="I391" s="179">
        <v>181</v>
      </c>
      <c r="J391" s="30">
        <v>5636</v>
      </c>
      <c r="K391" s="30">
        <v>31790</v>
      </c>
      <c r="L391" s="179">
        <v>37405</v>
      </c>
      <c r="M391" s="179">
        <v>980</v>
      </c>
      <c r="N391" s="179">
        <v>15828</v>
      </c>
      <c r="O391" s="179">
        <v>29</v>
      </c>
      <c r="P391" s="30">
        <f t="shared" si="46"/>
        <v>21577</v>
      </c>
      <c r="Q391" s="30">
        <f t="shared" si="46"/>
        <v>951</v>
      </c>
      <c r="R391" s="30">
        <f t="shared" si="47"/>
        <v>2.2756967966858423E-2</v>
      </c>
      <c r="S391" s="30">
        <f t="shared" si="48"/>
        <v>3.0517795592734597E-3</v>
      </c>
      <c r="T391" s="30">
        <f t="shared" si="49"/>
        <v>3.5879158005498443E-2</v>
      </c>
      <c r="U391" s="30">
        <f t="shared" si="50"/>
        <v>92279.428571428565</v>
      </c>
      <c r="V391" s="30">
        <f t="shared" si="51"/>
        <v>55392.285714285717</v>
      </c>
      <c r="W391" s="30">
        <f t="shared" si="52"/>
        <v>36887.142857142855</v>
      </c>
      <c r="X391" s="30">
        <f t="shared" si="53"/>
        <v>1987.4285714285713</v>
      </c>
      <c r="Y391" s="30">
        <f t="shared" si="54"/>
        <v>112.57142857142857</v>
      </c>
    </row>
    <row r="392" spans="1:25" x14ac:dyDescent="0.35">
      <c r="A392" s="31">
        <v>44242</v>
      </c>
      <c r="B392" s="30">
        <f t="shared" si="56"/>
        <v>4706082</v>
      </c>
      <c r="C392" s="179">
        <v>10449</v>
      </c>
      <c r="D392" s="179">
        <v>1638</v>
      </c>
      <c r="E392" s="179">
        <v>271</v>
      </c>
      <c r="F392" s="179">
        <v>3102</v>
      </c>
      <c r="G392" s="30">
        <f t="shared" si="55"/>
        <v>531780</v>
      </c>
      <c r="H392" s="179">
        <v>6557</v>
      </c>
      <c r="I392" s="179">
        <v>277</v>
      </c>
      <c r="J392" s="30">
        <v>9608</v>
      </c>
      <c r="K392" s="30">
        <v>80178</v>
      </c>
      <c r="L392" s="179">
        <v>89732</v>
      </c>
      <c r="M392" s="179">
        <v>1886</v>
      </c>
      <c r="N392" s="179">
        <v>38235</v>
      </c>
      <c r="O392" s="179">
        <v>135</v>
      </c>
      <c r="P392" s="30">
        <f t="shared" si="46"/>
        <v>51497</v>
      </c>
      <c r="Q392" s="30">
        <f t="shared" si="46"/>
        <v>1751</v>
      </c>
      <c r="R392" s="30">
        <f t="shared" si="47"/>
        <v>2.2677490230280262E-2</v>
      </c>
      <c r="S392" s="30">
        <f t="shared" si="48"/>
        <v>2.8642916914724875E-3</v>
      </c>
      <c r="T392" s="30">
        <f t="shared" si="49"/>
        <v>3.6044614092593061E-2</v>
      </c>
      <c r="U392" s="30">
        <f t="shared" si="50"/>
        <v>85175.71428571429</v>
      </c>
      <c r="V392" s="30">
        <f t="shared" si="51"/>
        <v>50861.571428571428</v>
      </c>
      <c r="W392" s="30">
        <f t="shared" si="52"/>
        <v>34314.142857142855</v>
      </c>
      <c r="X392" s="30">
        <f t="shared" si="53"/>
        <v>1833.2857142857142</v>
      </c>
      <c r="Y392" s="30">
        <f t="shared" si="54"/>
        <v>98.285714285714292</v>
      </c>
    </row>
    <row r="393" spans="1:25" x14ac:dyDescent="0.35">
      <c r="A393" s="31">
        <v>44243</v>
      </c>
      <c r="B393" s="30">
        <f t="shared" si="56"/>
        <v>4718976</v>
      </c>
      <c r="C393" s="179">
        <v>12894</v>
      </c>
      <c r="D393" s="179">
        <v>1922</v>
      </c>
      <c r="E393" s="179">
        <v>281</v>
      </c>
      <c r="F393" s="179">
        <v>3063</v>
      </c>
      <c r="G393" s="30">
        <f t="shared" si="55"/>
        <v>534843</v>
      </c>
      <c r="H393" s="179">
        <v>6069</v>
      </c>
      <c r="I393" s="179">
        <v>289</v>
      </c>
      <c r="J393" s="30">
        <v>11977</v>
      </c>
      <c r="K393" s="30">
        <v>112006</v>
      </c>
      <c r="L393" s="179">
        <v>123932</v>
      </c>
      <c r="M393" s="179">
        <v>2214</v>
      </c>
      <c r="N393" s="179">
        <v>53117</v>
      </c>
      <c r="O393" s="179">
        <v>168</v>
      </c>
      <c r="P393" s="30">
        <f t="shared" si="46"/>
        <v>70815</v>
      </c>
      <c r="Q393" s="30">
        <f t="shared" si="46"/>
        <v>2046</v>
      </c>
      <c r="R393" s="30">
        <f t="shared" si="47"/>
        <v>2.1906952383121171E-2</v>
      </c>
      <c r="S393" s="30">
        <f t="shared" si="48"/>
        <v>2.9142364819527765E-3</v>
      </c>
      <c r="T393" s="30">
        <f t="shared" si="49"/>
        <v>3.5088106030337685E-2</v>
      </c>
      <c r="U393" s="30">
        <f t="shared" si="50"/>
        <v>87826</v>
      </c>
      <c r="V393" s="30">
        <f t="shared" si="51"/>
        <v>51845</v>
      </c>
      <c r="W393" s="30">
        <f t="shared" si="52"/>
        <v>35981</v>
      </c>
      <c r="X393" s="30">
        <f t="shared" si="53"/>
        <v>1819.1428571428571</v>
      </c>
      <c r="Y393" s="30">
        <f t="shared" si="54"/>
        <v>104.85714285714286</v>
      </c>
    </row>
    <row r="394" spans="1:25" x14ac:dyDescent="0.35">
      <c r="A394" s="31">
        <v>44244</v>
      </c>
      <c r="B394" s="30">
        <f t="shared" si="56"/>
        <v>4731898</v>
      </c>
      <c r="C394" s="179">
        <v>12922</v>
      </c>
      <c r="D394" s="179">
        <v>1868</v>
      </c>
      <c r="E394" s="179">
        <v>246</v>
      </c>
      <c r="F394" s="179">
        <v>3032</v>
      </c>
      <c r="G394" s="30">
        <f t="shared" si="55"/>
        <v>537875</v>
      </c>
      <c r="H394" s="179">
        <v>6477</v>
      </c>
      <c r="I394" s="179">
        <v>254</v>
      </c>
      <c r="J394" s="30">
        <v>12059</v>
      </c>
      <c r="K394" s="30">
        <v>95505</v>
      </c>
      <c r="L394" s="179">
        <v>107542</v>
      </c>
      <c r="M394" s="179">
        <v>2161</v>
      </c>
      <c r="N394" s="179">
        <v>42936</v>
      </c>
      <c r="O394" s="179">
        <v>117</v>
      </c>
      <c r="P394" s="30">
        <f t="shared" si="46"/>
        <v>64606</v>
      </c>
      <c r="Q394" s="30">
        <f t="shared" si="46"/>
        <v>2044</v>
      </c>
      <c r="R394" s="30">
        <f t="shared" si="47"/>
        <v>2.1366117807767031E-2</v>
      </c>
      <c r="S394" s="30">
        <f t="shared" si="48"/>
        <v>2.8560383119393446E-3</v>
      </c>
      <c r="T394" s="30">
        <f t="shared" si="49"/>
        <v>3.4454768353607682E-2</v>
      </c>
      <c r="U394" s="30">
        <f t="shared" si="50"/>
        <v>87428.142857142855</v>
      </c>
      <c r="V394" s="30">
        <f t="shared" si="51"/>
        <v>51214.142857142855</v>
      </c>
      <c r="W394" s="30">
        <f t="shared" si="52"/>
        <v>36214</v>
      </c>
      <c r="X394" s="30">
        <f t="shared" si="53"/>
        <v>1764.5714285714287</v>
      </c>
      <c r="Y394" s="30">
        <f t="shared" si="54"/>
        <v>103.42857142857143</v>
      </c>
    </row>
    <row r="395" spans="1:25" x14ac:dyDescent="0.35">
      <c r="A395" s="31">
        <v>44245</v>
      </c>
      <c r="B395" s="30">
        <f t="shared" si="56"/>
        <v>4744159</v>
      </c>
      <c r="C395" s="179">
        <v>12261</v>
      </c>
      <c r="D395" s="179">
        <v>1697</v>
      </c>
      <c r="E395" s="179">
        <v>266</v>
      </c>
      <c r="F395" s="179">
        <v>3031</v>
      </c>
      <c r="G395" s="30">
        <f t="shared" si="55"/>
        <v>540906</v>
      </c>
      <c r="H395" s="179">
        <v>7600</v>
      </c>
      <c r="I395" s="179">
        <v>273</v>
      </c>
      <c r="J395" s="30">
        <v>11542</v>
      </c>
      <c r="K395" s="30">
        <v>105045</v>
      </c>
      <c r="L395" s="179">
        <v>116545</v>
      </c>
      <c r="M395" s="179">
        <v>2006</v>
      </c>
      <c r="N395" s="179">
        <v>50178</v>
      </c>
      <c r="O395" s="179">
        <v>100</v>
      </c>
      <c r="P395" s="30">
        <f t="shared" si="46"/>
        <v>66367</v>
      </c>
      <c r="Q395" s="30">
        <f t="shared" si="46"/>
        <v>1906</v>
      </c>
      <c r="R395" s="30">
        <f t="shared" si="47"/>
        <v>2.0888414456811992E-2</v>
      </c>
      <c r="S395" s="30">
        <f t="shared" si="48"/>
        <v>2.7340082217505541E-3</v>
      </c>
      <c r="T395" s="30">
        <f t="shared" si="49"/>
        <v>3.3972714916944848E-2</v>
      </c>
      <c r="U395" s="30">
        <f t="shared" si="50"/>
        <v>86452.571428571435</v>
      </c>
      <c r="V395" s="30">
        <f t="shared" si="51"/>
        <v>50242</v>
      </c>
      <c r="W395" s="30">
        <f t="shared" si="52"/>
        <v>36210.571428571428</v>
      </c>
      <c r="X395" s="30">
        <f t="shared" si="53"/>
        <v>1706.8571428571429</v>
      </c>
      <c r="Y395" s="30">
        <f t="shared" si="54"/>
        <v>99</v>
      </c>
    </row>
    <row r="396" spans="1:25" x14ac:dyDescent="0.35">
      <c r="A396" s="31">
        <v>44246</v>
      </c>
      <c r="B396" s="30">
        <f t="shared" si="56"/>
        <v>4754932</v>
      </c>
      <c r="C396" s="179">
        <v>10773</v>
      </c>
      <c r="D396" s="179">
        <v>1436</v>
      </c>
      <c r="E396" s="179">
        <v>229</v>
      </c>
      <c r="F396" s="179">
        <v>3135</v>
      </c>
      <c r="G396" s="30">
        <f t="shared" si="55"/>
        <v>544041</v>
      </c>
      <c r="H396" s="179">
        <v>6854</v>
      </c>
      <c r="I396" s="179">
        <v>239</v>
      </c>
      <c r="J396" s="30">
        <v>10161</v>
      </c>
      <c r="K396" s="30">
        <v>73996</v>
      </c>
      <c r="L396" s="179">
        <v>84115</v>
      </c>
      <c r="M396" s="179">
        <v>1652</v>
      </c>
      <c r="N396" s="179">
        <v>36682</v>
      </c>
      <c r="O396" s="179">
        <v>78</v>
      </c>
      <c r="P396" s="30">
        <f t="shared" si="46"/>
        <v>47433</v>
      </c>
      <c r="Q396" s="30">
        <f t="shared" si="46"/>
        <v>1574</v>
      </c>
      <c r="R396" s="30">
        <f t="shared" si="47"/>
        <v>2.0477456065377996E-2</v>
      </c>
      <c r="S396" s="30">
        <f t="shared" si="48"/>
        <v>2.6578366091937894E-3</v>
      </c>
      <c r="T396" s="30">
        <f t="shared" si="49"/>
        <v>3.3235177627387161E-2</v>
      </c>
      <c r="U396" s="30">
        <f t="shared" si="50"/>
        <v>85411</v>
      </c>
      <c r="V396" s="30">
        <f t="shared" si="51"/>
        <v>49775.142857142855</v>
      </c>
      <c r="W396" s="30">
        <f t="shared" si="52"/>
        <v>35635.857142857145</v>
      </c>
      <c r="X396" s="30">
        <f t="shared" si="53"/>
        <v>1654.2857142857142</v>
      </c>
      <c r="Y396" s="30">
        <f t="shared" si="54"/>
        <v>94.714285714285708</v>
      </c>
    </row>
    <row r="397" spans="1:25" x14ac:dyDescent="0.35">
      <c r="A397" s="31">
        <v>44247</v>
      </c>
      <c r="B397" s="30">
        <f t="shared" si="56"/>
        <v>4763947</v>
      </c>
      <c r="C397" s="179">
        <v>9015</v>
      </c>
      <c r="D397" s="179">
        <v>1031</v>
      </c>
      <c r="E397" s="179">
        <v>159</v>
      </c>
      <c r="F397" s="179">
        <v>2307</v>
      </c>
      <c r="G397" s="30">
        <f t="shared" si="55"/>
        <v>546348</v>
      </c>
      <c r="H397" s="179">
        <v>3814</v>
      </c>
      <c r="I397" s="179">
        <v>167</v>
      </c>
      <c r="J397" s="30">
        <v>8610</v>
      </c>
      <c r="K397" s="30">
        <v>36487</v>
      </c>
      <c r="L397" s="179">
        <v>45097</v>
      </c>
      <c r="M397" s="179">
        <v>1237</v>
      </c>
      <c r="N397" s="179">
        <v>12262</v>
      </c>
      <c r="O397" s="179">
        <v>27</v>
      </c>
      <c r="P397" s="30">
        <f t="shared" si="46"/>
        <v>32835</v>
      </c>
      <c r="Q397" s="30">
        <f t="shared" si="46"/>
        <v>1210</v>
      </c>
      <c r="R397" s="30">
        <f t="shared" si="47"/>
        <v>2.0080480766685199E-2</v>
      </c>
      <c r="S397" s="30">
        <f t="shared" si="48"/>
        <v>2.6239979457386114E-3</v>
      </c>
      <c r="T397" s="30">
        <f t="shared" si="49"/>
        <v>3.2331822149635342E-2</v>
      </c>
      <c r="U397" s="30">
        <f t="shared" si="50"/>
        <v>86338.28571428571</v>
      </c>
      <c r="V397" s="30">
        <f t="shared" si="51"/>
        <v>50732.857142857145</v>
      </c>
      <c r="W397" s="30">
        <f t="shared" si="52"/>
        <v>35605.428571428572</v>
      </c>
      <c r="X397" s="30">
        <f t="shared" si="53"/>
        <v>1640.2857142857142</v>
      </c>
      <c r="Y397" s="30">
        <f t="shared" si="54"/>
        <v>93.428571428571431</v>
      </c>
    </row>
    <row r="398" spans="1:25" x14ac:dyDescent="0.35">
      <c r="A398" s="31">
        <v>44248</v>
      </c>
      <c r="B398" s="30">
        <f t="shared" si="56"/>
        <v>4771551</v>
      </c>
      <c r="C398" s="179">
        <v>7604</v>
      </c>
      <c r="D398" s="179">
        <v>923</v>
      </c>
      <c r="E398" s="179">
        <v>205</v>
      </c>
      <c r="F398" s="179">
        <v>2360</v>
      </c>
      <c r="G398" s="30">
        <f t="shared" si="55"/>
        <v>548708</v>
      </c>
      <c r="H398" s="179">
        <v>4237</v>
      </c>
      <c r="I398" s="179">
        <v>211</v>
      </c>
      <c r="J398" s="30">
        <v>7183</v>
      </c>
      <c r="K398" s="30">
        <v>38526</v>
      </c>
      <c r="L398" s="179">
        <v>45710</v>
      </c>
      <c r="M398" s="179">
        <v>1058</v>
      </c>
      <c r="N398" s="179">
        <v>16407</v>
      </c>
      <c r="O398" s="179">
        <v>37</v>
      </c>
      <c r="P398" s="30">
        <f t="shared" si="46"/>
        <v>29303</v>
      </c>
      <c r="Q398" s="30">
        <f t="shared" si="46"/>
        <v>1021</v>
      </c>
      <c r="R398" s="30">
        <f t="shared" si="47"/>
        <v>1.9935593701697316E-2</v>
      </c>
      <c r="S398" s="30">
        <f t="shared" si="48"/>
        <v>2.6499397559013199E-3</v>
      </c>
      <c r="T398" s="30">
        <f t="shared" si="49"/>
        <v>3.1836320744317304E-2</v>
      </c>
      <c r="U398" s="30">
        <f t="shared" si="50"/>
        <v>87524.71428571429</v>
      </c>
      <c r="V398" s="30">
        <f t="shared" si="51"/>
        <v>51836.571428571428</v>
      </c>
      <c r="W398" s="30">
        <f t="shared" si="52"/>
        <v>35688.142857142855</v>
      </c>
      <c r="X398" s="30">
        <f t="shared" si="53"/>
        <v>1650.2857142857142</v>
      </c>
      <c r="Y398" s="30">
        <f t="shared" si="54"/>
        <v>94.571428571428569</v>
      </c>
    </row>
    <row r="399" spans="1:25" x14ac:dyDescent="0.35">
      <c r="A399" s="31">
        <v>44249</v>
      </c>
      <c r="B399" s="30">
        <f t="shared" si="56"/>
        <v>4787733</v>
      </c>
      <c r="C399" s="179">
        <v>16182</v>
      </c>
      <c r="D399" s="179">
        <v>2103</v>
      </c>
      <c r="E399" s="179">
        <v>212</v>
      </c>
      <c r="F399" s="179">
        <v>3031</v>
      </c>
      <c r="G399" s="30">
        <f t="shared" si="55"/>
        <v>551739</v>
      </c>
      <c r="H399" s="179">
        <v>7047</v>
      </c>
      <c r="I399" s="179">
        <v>219</v>
      </c>
      <c r="J399" s="30">
        <v>15255</v>
      </c>
      <c r="K399" s="30">
        <v>125373</v>
      </c>
      <c r="L399" s="179">
        <v>140577</v>
      </c>
      <c r="M399" s="179">
        <v>2391</v>
      </c>
      <c r="N399" s="179">
        <v>58018</v>
      </c>
      <c r="O399" s="179">
        <v>170</v>
      </c>
      <c r="P399" s="30">
        <f t="shared" si="46"/>
        <v>82559</v>
      </c>
      <c r="Q399" s="30">
        <f t="shared" si="46"/>
        <v>2221</v>
      </c>
      <c r="R399" s="30">
        <f t="shared" si="47"/>
        <v>1.9169035353976831E-2</v>
      </c>
      <c r="S399" s="30">
        <f t="shared" si="48"/>
        <v>2.5853115727002968E-3</v>
      </c>
      <c r="T399" s="30">
        <f t="shared" si="49"/>
        <v>3.0519042034128932E-2</v>
      </c>
      <c r="U399" s="30">
        <f t="shared" si="50"/>
        <v>94788.28571428571</v>
      </c>
      <c r="V399" s="30">
        <f t="shared" si="51"/>
        <v>56274</v>
      </c>
      <c r="W399" s="30">
        <f t="shared" si="52"/>
        <v>38514.285714285717</v>
      </c>
      <c r="X399" s="30">
        <f t="shared" si="53"/>
        <v>1717.4285714285713</v>
      </c>
      <c r="Y399" s="30">
        <f t="shared" si="54"/>
        <v>99.571428571428569</v>
      </c>
    </row>
    <row r="400" spans="1:25" x14ac:dyDescent="0.35">
      <c r="A400" s="31">
        <v>44250</v>
      </c>
      <c r="B400" s="30">
        <f t="shared" si="56"/>
        <v>4801325</v>
      </c>
      <c r="C400" s="179">
        <v>13592</v>
      </c>
      <c r="D400" s="179">
        <v>1821</v>
      </c>
      <c r="E400" s="179">
        <v>288</v>
      </c>
      <c r="F400" s="179">
        <v>3236</v>
      </c>
      <c r="G400" s="30">
        <f t="shared" si="55"/>
        <v>554975</v>
      </c>
      <c r="H400" s="179">
        <v>6208</v>
      </c>
      <c r="I400" s="179">
        <v>292</v>
      </c>
      <c r="J400" s="30">
        <v>12769</v>
      </c>
      <c r="K400" s="30">
        <v>105450</v>
      </c>
      <c r="L400" s="179">
        <v>118197</v>
      </c>
      <c r="M400" s="179">
        <v>2084</v>
      </c>
      <c r="N400" s="179">
        <v>50228</v>
      </c>
      <c r="O400" s="179">
        <v>141</v>
      </c>
      <c r="P400" s="30">
        <f t="shared" si="46"/>
        <v>67969</v>
      </c>
      <c r="Q400" s="30">
        <f t="shared" si="46"/>
        <v>1943</v>
      </c>
      <c r="R400" s="30">
        <f t="shared" si="47"/>
        <v>1.9138530488018085E-2</v>
      </c>
      <c r="S400" s="30">
        <f t="shared" si="48"/>
        <v>2.5120823663066015E-3</v>
      </c>
      <c r="T400" s="30">
        <f t="shared" si="49"/>
        <v>3.0477763685459455E-2</v>
      </c>
      <c r="U400" s="30">
        <f t="shared" si="50"/>
        <v>93969</v>
      </c>
      <c r="V400" s="30">
        <f t="shared" si="51"/>
        <v>55867.428571428572</v>
      </c>
      <c r="W400" s="30">
        <f t="shared" si="52"/>
        <v>38101.571428571428</v>
      </c>
      <c r="X400" s="30">
        <f t="shared" si="53"/>
        <v>1702.7142857142858</v>
      </c>
      <c r="Y400" s="30">
        <f t="shared" si="54"/>
        <v>95.714285714285708</v>
      </c>
    </row>
    <row r="401" spans="1:25" x14ac:dyDescent="0.35">
      <c r="A401" s="31">
        <v>44251</v>
      </c>
      <c r="B401" s="30">
        <f t="shared" si="56"/>
        <v>4813108</v>
      </c>
      <c r="C401" s="179">
        <v>11783</v>
      </c>
      <c r="D401" s="179">
        <v>1676</v>
      </c>
      <c r="E401" s="179">
        <v>259</v>
      </c>
      <c r="F401" s="179">
        <v>3146</v>
      </c>
      <c r="G401" s="30">
        <f t="shared" si="55"/>
        <v>558121</v>
      </c>
      <c r="H401" s="179">
        <v>6785</v>
      </c>
      <c r="I401" s="179">
        <v>265</v>
      </c>
      <c r="J401" s="30">
        <v>11055</v>
      </c>
      <c r="K401" s="30">
        <v>88858</v>
      </c>
      <c r="L401" s="179">
        <v>99916</v>
      </c>
      <c r="M401" s="179">
        <v>1918</v>
      </c>
      <c r="N401" s="179">
        <v>39191</v>
      </c>
      <c r="O401" s="179">
        <v>128</v>
      </c>
      <c r="P401" s="30">
        <f t="shared" si="46"/>
        <v>60725</v>
      </c>
      <c r="Q401" s="30">
        <f t="shared" si="46"/>
        <v>1790</v>
      </c>
      <c r="R401" s="30">
        <f t="shared" si="47"/>
        <v>1.8989259517316587E-2</v>
      </c>
      <c r="S401" s="30">
        <f t="shared" si="48"/>
        <v>2.5896884007818501E-3</v>
      </c>
      <c r="T401" s="30">
        <f t="shared" si="49"/>
        <v>3.0127249858596921E-2</v>
      </c>
      <c r="U401" s="30">
        <f t="shared" si="50"/>
        <v>92879.571428571435</v>
      </c>
      <c r="V401" s="30">
        <f t="shared" si="51"/>
        <v>55313</v>
      </c>
      <c r="W401" s="30">
        <f t="shared" si="52"/>
        <v>37566.571428571428</v>
      </c>
      <c r="X401" s="30">
        <f t="shared" si="53"/>
        <v>1666.4285714285713</v>
      </c>
      <c r="Y401" s="30">
        <f t="shared" si="54"/>
        <v>97.285714285714292</v>
      </c>
    </row>
    <row r="402" spans="1:25" x14ac:dyDescent="0.35">
      <c r="A402" s="31">
        <v>44252</v>
      </c>
      <c r="B402" s="30">
        <f t="shared" si="56"/>
        <v>4824504</v>
      </c>
      <c r="C402" s="179">
        <v>11396</v>
      </c>
      <c r="D402" s="179">
        <v>1584</v>
      </c>
      <c r="E402" s="179">
        <v>256</v>
      </c>
      <c r="F402" s="179">
        <v>3160</v>
      </c>
      <c r="G402" s="30">
        <f t="shared" si="55"/>
        <v>561281</v>
      </c>
      <c r="H402" s="179">
        <v>7004</v>
      </c>
      <c r="I402" s="179">
        <v>263</v>
      </c>
      <c r="J402" s="30">
        <v>10716</v>
      </c>
      <c r="K402" s="30">
        <v>109058</v>
      </c>
      <c r="L402" s="179">
        <v>119729</v>
      </c>
      <c r="M402" s="179">
        <v>1846</v>
      </c>
      <c r="N402" s="179">
        <v>53303</v>
      </c>
      <c r="O402" s="179">
        <v>111</v>
      </c>
      <c r="P402" s="30">
        <f t="shared" si="46"/>
        <v>66426</v>
      </c>
      <c r="Q402" s="30">
        <f t="shared" si="46"/>
        <v>1735</v>
      </c>
      <c r="R402" s="30">
        <f t="shared" si="47"/>
        <v>1.8651821942905773E-2</v>
      </c>
      <c r="S402" s="30">
        <f t="shared" si="48"/>
        <v>2.6006140756357787E-3</v>
      </c>
      <c r="T402" s="30">
        <f t="shared" si="49"/>
        <v>2.9681084570690769E-2</v>
      </c>
      <c r="U402" s="30">
        <f t="shared" si="50"/>
        <v>93334.428571428565</v>
      </c>
      <c r="V402" s="30">
        <f t="shared" si="51"/>
        <v>55321.428571428572</v>
      </c>
      <c r="W402" s="30">
        <f t="shared" si="52"/>
        <v>38013</v>
      </c>
      <c r="X402" s="30">
        <f t="shared" si="53"/>
        <v>1642</v>
      </c>
      <c r="Y402" s="30">
        <f t="shared" si="54"/>
        <v>98.857142857142861</v>
      </c>
    </row>
    <row r="403" spans="1:25" x14ac:dyDescent="0.35">
      <c r="A403" s="31">
        <v>44253</v>
      </c>
      <c r="B403" s="30">
        <f t="shared" si="56"/>
        <v>4835261</v>
      </c>
      <c r="C403" s="179">
        <v>10757</v>
      </c>
      <c r="D403" s="179">
        <v>1430</v>
      </c>
      <c r="E403" s="179">
        <v>243</v>
      </c>
      <c r="F403" s="179">
        <v>3038</v>
      </c>
      <c r="G403" s="30">
        <f t="shared" si="55"/>
        <v>564319</v>
      </c>
      <c r="H403" s="179">
        <v>7625</v>
      </c>
      <c r="I403" s="179">
        <v>252</v>
      </c>
      <c r="J403" s="30">
        <v>10122</v>
      </c>
      <c r="K403" s="30">
        <v>77739</v>
      </c>
      <c r="L403" s="179">
        <v>87821</v>
      </c>
      <c r="M403" s="179">
        <v>1663</v>
      </c>
      <c r="N403" s="179">
        <v>40892</v>
      </c>
      <c r="O403" s="179">
        <v>89</v>
      </c>
      <c r="P403" s="30">
        <f t="shared" si="46"/>
        <v>46929</v>
      </c>
      <c r="Q403" s="30">
        <f t="shared" si="46"/>
        <v>1574</v>
      </c>
      <c r="R403" s="30">
        <f t="shared" si="47"/>
        <v>1.856336000316568E-2</v>
      </c>
      <c r="S403" s="30">
        <f t="shared" si="48"/>
        <v>2.6008042885523916E-3</v>
      </c>
      <c r="T403" s="30">
        <f t="shared" si="49"/>
        <v>2.9719764393167609E-2</v>
      </c>
      <c r="U403" s="30">
        <f t="shared" si="50"/>
        <v>93863.857142857145</v>
      </c>
      <c r="V403" s="30">
        <f t="shared" si="51"/>
        <v>55249.428571428572</v>
      </c>
      <c r="W403" s="30">
        <f t="shared" si="52"/>
        <v>38614.428571428572</v>
      </c>
      <c r="X403" s="30">
        <f t="shared" si="53"/>
        <v>1642</v>
      </c>
      <c r="Y403" s="30">
        <f t="shared" si="54"/>
        <v>100.42857142857143</v>
      </c>
    </row>
    <row r="404" spans="1:25" x14ac:dyDescent="0.35">
      <c r="A404" s="31">
        <v>44254</v>
      </c>
      <c r="B404" s="30">
        <f t="shared" si="56"/>
        <v>4842267</v>
      </c>
      <c r="C404" s="179">
        <v>7006</v>
      </c>
      <c r="D404" s="179">
        <v>965</v>
      </c>
      <c r="E404" s="179">
        <v>201</v>
      </c>
      <c r="F404" s="179">
        <v>2024</v>
      </c>
      <c r="G404" s="30">
        <f t="shared" si="55"/>
        <v>566343</v>
      </c>
      <c r="H404" s="179">
        <v>3494</v>
      </c>
      <c r="I404" s="179">
        <v>204</v>
      </c>
      <c r="J404" s="30">
        <v>6565</v>
      </c>
      <c r="K404" s="30">
        <v>26959</v>
      </c>
      <c r="L404" s="179">
        <v>33524</v>
      </c>
      <c r="M404" s="179">
        <v>1137</v>
      </c>
      <c r="N404" s="179">
        <v>9812</v>
      </c>
      <c r="O404" s="179">
        <v>45</v>
      </c>
      <c r="P404" s="30">
        <f t="shared" si="46"/>
        <v>23712</v>
      </c>
      <c r="Q404" s="30">
        <f t="shared" si="46"/>
        <v>1092</v>
      </c>
      <c r="R404" s="30">
        <f t="shared" si="47"/>
        <v>1.8741266108317299E-2</v>
      </c>
      <c r="S404" s="30">
        <f t="shared" si="48"/>
        <v>2.691795065166828E-3</v>
      </c>
      <c r="T404" s="30">
        <f t="shared" si="49"/>
        <v>3.0125283682402821E-2</v>
      </c>
      <c r="U404" s="30">
        <f t="shared" si="50"/>
        <v>92210.571428571435</v>
      </c>
      <c r="V404" s="30">
        <f t="shared" si="51"/>
        <v>53946.142857142855</v>
      </c>
      <c r="W404" s="30">
        <f t="shared" si="52"/>
        <v>38264.428571428572</v>
      </c>
      <c r="X404" s="30">
        <f t="shared" si="53"/>
        <v>1625.1428571428571</v>
      </c>
      <c r="Y404" s="30">
        <f t="shared" si="54"/>
        <v>103</v>
      </c>
    </row>
    <row r="405" spans="1:25" x14ac:dyDescent="0.35">
      <c r="A405" s="31">
        <v>44255</v>
      </c>
      <c r="B405" s="30">
        <f t="shared" si="56"/>
        <v>4848191</v>
      </c>
      <c r="C405" s="179">
        <v>5924</v>
      </c>
      <c r="D405" s="179">
        <v>855</v>
      </c>
      <c r="E405" s="179">
        <v>220</v>
      </c>
      <c r="F405" s="179">
        <v>1990</v>
      </c>
      <c r="G405" s="30">
        <f t="shared" si="55"/>
        <v>568333</v>
      </c>
      <c r="H405" s="179">
        <v>3319</v>
      </c>
      <c r="I405" s="179">
        <v>222</v>
      </c>
      <c r="J405" s="30">
        <v>5509</v>
      </c>
      <c r="K405" s="30">
        <v>33601</v>
      </c>
      <c r="L405" s="179">
        <v>39105</v>
      </c>
      <c r="M405" s="179">
        <v>1003</v>
      </c>
      <c r="N405" s="179">
        <v>15946</v>
      </c>
      <c r="O405" s="179">
        <v>46</v>
      </c>
      <c r="P405" s="30">
        <f t="shared" si="46"/>
        <v>23159</v>
      </c>
      <c r="Q405" s="30">
        <f t="shared" si="46"/>
        <v>957</v>
      </c>
      <c r="R405" s="30">
        <f t="shared" si="47"/>
        <v>1.8848934601616293E-2</v>
      </c>
      <c r="S405" s="30">
        <f t="shared" si="48"/>
        <v>2.7300946183477317E-3</v>
      </c>
      <c r="T405" s="30">
        <f t="shared" si="49"/>
        <v>3.0451250272559148E-2</v>
      </c>
      <c r="U405" s="30">
        <f t="shared" si="50"/>
        <v>91267</v>
      </c>
      <c r="V405" s="30">
        <f t="shared" si="51"/>
        <v>53068.428571428572</v>
      </c>
      <c r="W405" s="30">
        <f t="shared" si="52"/>
        <v>38198.571428571428</v>
      </c>
      <c r="X405" s="30">
        <f t="shared" si="53"/>
        <v>1616</v>
      </c>
      <c r="Y405" s="30">
        <f t="shared" si="54"/>
        <v>104.28571428571429</v>
      </c>
    </row>
    <row r="406" spans="1:25" x14ac:dyDescent="0.35">
      <c r="A406" s="31">
        <v>44256</v>
      </c>
      <c r="B406" s="30">
        <f t="shared" si="56"/>
        <v>4861494</v>
      </c>
      <c r="C406" s="179">
        <v>13303</v>
      </c>
      <c r="D406" s="179">
        <v>1784</v>
      </c>
      <c r="E406" s="179">
        <v>255</v>
      </c>
      <c r="F406" s="179">
        <v>3220</v>
      </c>
      <c r="G406" s="30">
        <f t="shared" si="55"/>
        <v>571553</v>
      </c>
      <c r="H406" s="179">
        <v>7246</v>
      </c>
      <c r="I406" s="179">
        <v>265</v>
      </c>
      <c r="J406" s="30">
        <v>12369</v>
      </c>
      <c r="K406" s="30">
        <v>118284</v>
      </c>
      <c r="L406" s="179">
        <v>130651</v>
      </c>
      <c r="M406" s="179">
        <v>2047</v>
      </c>
      <c r="N406" s="179">
        <v>57738</v>
      </c>
      <c r="O406" s="179">
        <v>162</v>
      </c>
      <c r="P406" s="30">
        <f t="shared" si="46"/>
        <v>72913</v>
      </c>
      <c r="Q406" s="30">
        <f t="shared" si="46"/>
        <v>1885</v>
      </c>
      <c r="R406" s="30">
        <f t="shared" si="47"/>
        <v>1.8599459728465061E-2</v>
      </c>
      <c r="S406" s="30">
        <f t="shared" si="48"/>
        <v>2.7030062521058739E-3</v>
      </c>
      <c r="T406" s="30">
        <f t="shared" si="49"/>
        <v>3.0334436051990835E-2</v>
      </c>
      <c r="U406" s="30">
        <f t="shared" si="50"/>
        <v>89849</v>
      </c>
      <c r="V406" s="30">
        <f t="shared" si="51"/>
        <v>51690.428571428572</v>
      </c>
      <c r="W406" s="30">
        <f t="shared" si="52"/>
        <v>38158.571428571428</v>
      </c>
      <c r="X406" s="30">
        <f t="shared" si="53"/>
        <v>1568</v>
      </c>
      <c r="Y406" s="30">
        <f t="shared" si="54"/>
        <v>103.14285714285714</v>
      </c>
    </row>
    <row r="407" spans="1:25" x14ac:dyDescent="0.35">
      <c r="A407" s="31">
        <v>44257</v>
      </c>
      <c r="B407" s="30">
        <f t="shared" si="56"/>
        <v>4872600</v>
      </c>
      <c r="C407" s="179">
        <v>11106</v>
      </c>
      <c r="D407" s="179">
        <v>1430</v>
      </c>
      <c r="E407" s="179">
        <v>244</v>
      </c>
      <c r="F407" s="179">
        <v>3025</v>
      </c>
      <c r="G407" s="30">
        <f t="shared" si="55"/>
        <v>574578</v>
      </c>
      <c r="H407" s="179">
        <v>5932</v>
      </c>
      <c r="I407" s="179">
        <v>252</v>
      </c>
      <c r="J407" s="30">
        <v>10395</v>
      </c>
      <c r="K407" s="30">
        <v>94337</v>
      </c>
      <c r="L407" s="179">
        <v>104778</v>
      </c>
      <c r="M407" s="179">
        <v>1638</v>
      </c>
      <c r="N407" s="179">
        <v>49079</v>
      </c>
      <c r="O407" s="179">
        <v>146</v>
      </c>
      <c r="P407" s="30">
        <f t="shared" si="46"/>
        <v>55699</v>
      </c>
      <c r="Q407" s="30">
        <f t="shared" si="46"/>
        <v>1492</v>
      </c>
      <c r="R407" s="30">
        <f t="shared" si="47"/>
        <v>1.8280359498573574E-2</v>
      </c>
      <c r="S407" s="30">
        <f t="shared" si="48"/>
        <v>2.7334834806606984E-3</v>
      </c>
      <c r="T407" s="30">
        <f t="shared" si="49"/>
        <v>3.0109021835835029E-2</v>
      </c>
      <c r="U407" s="30">
        <f t="shared" si="50"/>
        <v>87932</v>
      </c>
      <c r="V407" s="30">
        <f t="shared" si="51"/>
        <v>49937.571428571428</v>
      </c>
      <c r="W407" s="30">
        <f t="shared" si="52"/>
        <v>37994.428571428572</v>
      </c>
      <c r="X407" s="30">
        <f t="shared" si="53"/>
        <v>1503.5714285714287</v>
      </c>
      <c r="Y407" s="30">
        <f t="shared" si="54"/>
        <v>103.85714285714286</v>
      </c>
    </row>
    <row r="408" spans="1:25" x14ac:dyDescent="0.35">
      <c r="A408" s="31">
        <v>44258</v>
      </c>
      <c r="B408" s="30">
        <f t="shared" si="56"/>
        <v>4883755</v>
      </c>
      <c r="C408" s="179">
        <v>11155</v>
      </c>
      <c r="D408" s="179">
        <v>1567</v>
      </c>
      <c r="E408" s="179">
        <v>303</v>
      </c>
      <c r="F408" s="179">
        <v>3149</v>
      </c>
      <c r="G408" s="30">
        <f t="shared" si="55"/>
        <v>577727</v>
      </c>
      <c r="H408" s="179">
        <v>6754</v>
      </c>
      <c r="I408" s="179">
        <v>313</v>
      </c>
      <c r="J408" s="30">
        <v>10405</v>
      </c>
      <c r="K408" s="30">
        <v>84594</v>
      </c>
      <c r="L408" s="179">
        <v>95092</v>
      </c>
      <c r="M408" s="179">
        <v>1801</v>
      </c>
      <c r="N408" s="179">
        <v>38657</v>
      </c>
      <c r="O408" s="179">
        <v>132</v>
      </c>
      <c r="P408" s="30">
        <f t="shared" si="46"/>
        <v>56435</v>
      </c>
      <c r="Q408" s="30">
        <f t="shared" si="46"/>
        <v>1669</v>
      </c>
      <c r="R408" s="30">
        <f t="shared" si="47"/>
        <v>1.8233175045030293E-2</v>
      </c>
      <c r="S408" s="30">
        <f t="shared" si="48"/>
        <v>2.7540529034348429E-3</v>
      </c>
      <c r="T408" s="30">
        <f t="shared" si="49"/>
        <v>3.0132677620317835E-2</v>
      </c>
      <c r="U408" s="30">
        <f t="shared" si="50"/>
        <v>87242.857142857145</v>
      </c>
      <c r="V408" s="30">
        <f t="shared" si="51"/>
        <v>49324.714285714283</v>
      </c>
      <c r="W408" s="30">
        <f t="shared" si="52"/>
        <v>37918.142857142855</v>
      </c>
      <c r="X408" s="30">
        <f t="shared" si="53"/>
        <v>1486.2857142857142</v>
      </c>
      <c r="Y408" s="30">
        <f t="shared" si="54"/>
        <v>104.42857142857143</v>
      </c>
    </row>
    <row r="409" spans="1:25" x14ac:dyDescent="0.35">
      <c r="A409" s="31">
        <v>44259</v>
      </c>
      <c r="B409" s="30">
        <f t="shared" si="56"/>
        <v>4894334</v>
      </c>
      <c r="C409" s="179">
        <v>10579</v>
      </c>
      <c r="D409" s="179">
        <v>1526</v>
      </c>
      <c r="E409" s="179">
        <v>285</v>
      </c>
      <c r="F409" s="179">
        <v>3469</v>
      </c>
      <c r="G409" s="30">
        <f t="shared" si="55"/>
        <v>581196</v>
      </c>
      <c r="H409" s="179">
        <v>7455</v>
      </c>
      <c r="I409" s="179">
        <v>293</v>
      </c>
      <c r="J409" s="30">
        <v>9800</v>
      </c>
      <c r="K409" s="30">
        <v>105815</v>
      </c>
      <c r="L409" s="179">
        <v>115629</v>
      </c>
      <c r="M409" s="179">
        <v>1767</v>
      </c>
      <c r="N409" s="179">
        <v>53587</v>
      </c>
      <c r="O409" s="179">
        <v>125</v>
      </c>
      <c r="P409" s="30">
        <f t="shared" si="46"/>
        <v>62042</v>
      </c>
      <c r="Q409" s="30">
        <f t="shared" si="46"/>
        <v>1642</v>
      </c>
      <c r="R409" s="30">
        <f t="shared" si="47"/>
        <v>1.822617870095615E-2</v>
      </c>
      <c r="S409" s="30">
        <f t="shared" si="48"/>
        <v>2.8037981114820238E-3</v>
      </c>
      <c r="T409" s="30">
        <f t="shared" si="49"/>
        <v>3.0247382579079996E-2</v>
      </c>
      <c r="U409" s="30">
        <f t="shared" si="50"/>
        <v>86657.142857142855</v>
      </c>
      <c r="V409" s="30">
        <f t="shared" si="51"/>
        <v>48698.428571428572</v>
      </c>
      <c r="W409" s="30">
        <f t="shared" si="52"/>
        <v>37958.714285714283</v>
      </c>
      <c r="X409" s="30">
        <f t="shared" si="53"/>
        <v>1473</v>
      </c>
      <c r="Y409" s="30">
        <f t="shared" si="54"/>
        <v>106.42857142857143</v>
      </c>
    </row>
    <row r="410" spans="1:25" x14ac:dyDescent="0.35">
      <c r="A410" s="31">
        <v>44260</v>
      </c>
      <c r="B410" s="30">
        <f t="shared" si="56"/>
        <v>4904150</v>
      </c>
      <c r="C410" s="179">
        <v>9816</v>
      </c>
      <c r="D410" s="179">
        <v>1367</v>
      </c>
      <c r="E410" s="179">
        <v>292</v>
      </c>
      <c r="F410" s="179">
        <v>3127</v>
      </c>
      <c r="G410" s="30">
        <f t="shared" si="55"/>
        <v>584323</v>
      </c>
      <c r="H410" s="179">
        <v>6467</v>
      </c>
      <c r="I410" s="179">
        <v>303</v>
      </c>
      <c r="J410" s="30">
        <v>9176</v>
      </c>
      <c r="K410" s="30">
        <v>76509</v>
      </c>
      <c r="L410" s="179">
        <v>85722</v>
      </c>
      <c r="M410" s="179">
        <v>1640</v>
      </c>
      <c r="N410" s="179">
        <v>40330</v>
      </c>
      <c r="O410" s="179">
        <v>91</v>
      </c>
      <c r="P410" s="30">
        <f t="shared" si="46"/>
        <v>45392</v>
      </c>
      <c r="Q410" s="30">
        <f t="shared" si="46"/>
        <v>1549</v>
      </c>
      <c r="R410" s="30">
        <f t="shared" ref="R410" si="57">((SUM(M404:M410))/(SUM(L404:L410)))</f>
        <v>1.8251417284669506E-2</v>
      </c>
      <c r="S410" s="30">
        <f t="shared" si="48"/>
        <v>2.817283866806965E-3</v>
      </c>
      <c r="T410" s="30">
        <f t="shared" si="49"/>
        <v>3.0310709823428181E-2</v>
      </c>
      <c r="U410" s="30">
        <f t="shared" si="50"/>
        <v>86357.28571428571</v>
      </c>
      <c r="V410" s="30">
        <f t="shared" ref="V410:V464" si="58">AVERAGE(P404:P410)</f>
        <v>48478.857142857145</v>
      </c>
      <c r="W410" s="30">
        <f t="shared" si="52"/>
        <v>37878.428571428572</v>
      </c>
      <c r="X410" s="30">
        <f t="shared" si="53"/>
        <v>1469.4285714285713</v>
      </c>
      <c r="Y410" s="30">
        <f t="shared" si="54"/>
        <v>106.71428571428571</v>
      </c>
    </row>
    <row r="411" spans="1:25" x14ac:dyDescent="0.35">
      <c r="A411" s="31">
        <v>44261</v>
      </c>
      <c r="B411" s="30">
        <f t="shared" si="56"/>
        <v>4910955</v>
      </c>
      <c r="C411" s="179">
        <v>6805</v>
      </c>
      <c r="D411" s="179">
        <v>866</v>
      </c>
      <c r="E411" s="179">
        <v>224</v>
      </c>
      <c r="F411" s="179">
        <v>2064</v>
      </c>
      <c r="G411" s="30">
        <f t="shared" si="55"/>
        <v>586387</v>
      </c>
      <c r="H411" s="179">
        <v>3843</v>
      </c>
      <c r="I411" s="179">
        <v>227</v>
      </c>
      <c r="J411" s="30">
        <v>6466</v>
      </c>
      <c r="K411" s="30">
        <v>26576</v>
      </c>
      <c r="L411" s="179">
        <v>33061</v>
      </c>
      <c r="M411" s="179">
        <v>1024</v>
      </c>
      <c r="N411" s="179">
        <v>9947</v>
      </c>
      <c r="O411" s="179">
        <v>22</v>
      </c>
      <c r="P411" s="30">
        <f t="shared" si="46"/>
        <v>23114</v>
      </c>
      <c r="Q411" s="30">
        <f t="shared" si="46"/>
        <v>1002</v>
      </c>
      <c r="R411" s="30">
        <f t="shared" ref="R411:R467" si="59">((SUM(M405:M411))/(SUM(L405:L411)))</f>
        <v>1.8078332820120589E-2</v>
      </c>
      <c r="S411" s="30">
        <f t="shared" si="48"/>
        <v>2.7291506461000286E-3</v>
      </c>
      <c r="T411" s="30">
        <f t="shared" si="49"/>
        <v>3.0098537581844054E-2</v>
      </c>
      <c r="U411" s="30">
        <f t="shared" si="50"/>
        <v>86291.142857142855</v>
      </c>
      <c r="V411" s="30">
        <f t="shared" si="58"/>
        <v>48393.428571428572</v>
      </c>
      <c r="W411" s="30">
        <f t="shared" si="52"/>
        <v>37897.714285714283</v>
      </c>
      <c r="X411" s="30">
        <f t="shared" si="53"/>
        <v>1456.5714285714287</v>
      </c>
      <c r="Y411" s="30">
        <f t="shared" si="54"/>
        <v>103.42857142857143</v>
      </c>
    </row>
    <row r="412" spans="1:25" x14ac:dyDescent="0.35">
      <c r="A412" s="31">
        <v>44262</v>
      </c>
      <c r="B412" s="30">
        <f t="shared" si="56"/>
        <v>4916838</v>
      </c>
      <c r="C412" s="179">
        <v>5883</v>
      </c>
      <c r="D412" s="179">
        <v>742</v>
      </c>
      <c r="E412" s="179">
        <v>199</v>
      </c>
      <c r="F412" s="179">
        <v>1919</v>
      </c>
      <c r="G412" s="30">
        <f t="shared" ref="G412:G487" si="60">F412+G411</f>
        <v>588306</v>
      </c>
      <c r="H412" s="179">
        <v>3270</v>
      </c>
      <c r="I412" s="179">
        <v>203</v>
      </c>
      <c r="J412" s="30">
        <v>5512</v>
      </c>
      <c r="K412" s="30">
        <v>31104</v>
      </c>
      <c r="L412" s="179">
        <v>36600</v>
      </c>
      <c r="M412" s="179">
        <v>862</v>
      </c>
      <c r="N412" s="179">
        <v>14505</v>
      </c>
      <c r="O412" s="179">
        <v>29</v>
      </c>
      <c r="P412" s="30">
        <f t="shared" si="46"/>
        <v>22095</v>
      </c>
      <c r="Q412" s="30">
        <f t="shared" si="46"/>
        <v>833</v>
      </c>
      <c r="R412" s="30">
        <f t="shared" si="59"/>
        <v>1.7919216402092653E-2</v>
      </c>
      <c r="S412" s="30">
        <f t="shared" si="48"/>
        <v>2.6796238672240689E-3</v>
      </c>
      <c r="T412" s="30">
        <f t="shared" si="49"/>
        <v>2.9826171932837809E-2</v>
      </c>
      <c r="U412" s="30">
        <f t="shared" si="50"/>
        <v>85933.28571428571</v>
      </c>
      <c r="V412" s="30">
        <f t="shared" si="58"/>
        <v>48241.428571428572</v>
      </c>
      <c r="W412" s="30">
        <f t="shared" si="52"/>
        <v>37691.857142857145</v>
      </c>
      <c r="X412" s="30">
        <f t="shared" si="53"/>
        <v>1438.8571428571429</v>
      </c>
      <c r="Y412" s="30">
        <f t="shared" si="54"/>
        <v>101</v>
      </c>
    </row>
    <row r="413" spans="1:25" x14ac:dyDescent="0.35">
      <c r="A413" s="31">
        <v>44263</v>
      </c>
      <c r="B413" s="30">
        <f t="shared" si="56"/>
        <v>4929582</v>
      </c>
      <c r="C413" s="179">
        <v>12744</v>
      </c>
      <c r="D413" s="179">
        <v>1756</v>
      </c>
      <c r="E413" s="179">
        <v>317</v>
      </c>
      <c r="F413" s="179">
        <v>3396</v>
      </c>
      <c r="G413" s="30">
        <f t="shared" si="60"/>
        <v>591702</v>
      </c>
      <c r="H413" s="179">
        <v>7821</v>
      </c>
      <c r="I413" s="179">
        <v>325</v>
      </c>
      <c r="J413" s="30">
        <v>11875</v>
      </c>
      <c r="K413" s="30">
        <v>118321</v>
      </c>
      <c r="L413" s="179">
        <v>130294</v>
      </c>
      <c r="M413" s="179">
        <v>1960</v>
      </c>
      <c r="N413" s="179">
        <v>58414</v>
      </c>
      <c r="O413" s="179">
        <v>121</v>
      </c>
      <c r="P413" s="30">
        <f t="shared" si="46"/>
        <v>71880</v>
      </c>
      <c r="Q413" s="30">
        <f t="shared" si="46"/>
        <v>1839</v>
      </c>
      <c r="R413" s="30">
        <f t="shared" si="59"/>
        <v>1.778514112339814E-2</v>
      </c>
      <c r="S413" s="30">
        <f t="shared" si="48"/>
        <v>2.5177775509509716E-3</v>
      </c>
      <c r="T413" s="30">
        <f t="shared" si="49"/>
        <v>2.9781053119346992E-2</v>
      </c>
      <c r="U413" s="30">
        <f t="shared" si="50"/>
        <v>85882.28571428571</v>
      </c>
      <c r="V413" s="30">
        <f t="shared" si="58"/>
        <v>48093.857142857145</v>
      </c>
      <c r="W413" s="30">
        <f t="shared" si="52"/>
        <v>37788.428571428572</v>
      </c>
      <c r="X413" s="30">
        <f t="shared" si="53"/>
        <v>1432.2857142857142</v>
      </c>
      <c r="Y413" s="30">
        <f t="shared" si="54"/>
        <v>95.142857142857139</v>
      </c>
    </row>
    <row r="414" spans="1:25" x14ac:dyDescent="0.35">
      <c r="A414" s="31">
        <v>44264</v>
      </c>
      <c r="B414" s="30">
        <f t="shared" si="56"/>
        <v>4941503</v>
      </c>
      <c r="C414" s="179">
        <v>11921</v>
      </c>
      <c r="D414" s="179">
        <v>1586</v>
      </c>
      <c r="E414" s="179">
        <v>306</v>
      </c>
      <c r="F414" s="179">
        <v>3144</v>
      </c>
      <c r="G414" s="30">
        <f t="shared" si="60"/>
        <v>594846</v>
      </c>
      <c r="H414" s="179">
        <v>6007</v>
      </c>
      <c r="I414" s="179">
        <v>311</v>
      </c>
      <c r="J414" s="30">
        <v>11133</v>
      </c>
      <c r="K414" s="30">
        <v>97906</v>
      </c>
      <c r="L414" s="179">
        <v>109087</v>
      </c>
      <c r="M414" s="179">
        <v>1808</v>
      </c>
      <c r="N414" s="179">
        <v>48526</v>
      </c>
      <c r="O414" s="179">
        <v>125</v>
      </c>
      <c r="P414" s="30">
        <f t="shared" si="46"/>
        <v>60561</v>
      </c>
      <c r="Q414" s="30">
        <f t="shared" si="46"/>
        <v>1683</v>
      </c>
      <c r="R414" s="30">
        <f t="shared" si="59"/>
        <v>1.7939337886157376E-2</v>
      </c>
      <c r="S414" s="30">
        <f t="shared" si="48"/>
        <v>2.4434965109142843E-3</v>
      </c>
      <c r="T414" s="30">
        <f t="shared" si="49"/>
        <v>2.9916344332233346E-2</v>
      </c>
      <c r="U414" s="30">
        <f t="shared" si="50"/>
        <v>86497.857142857145</v>
      </c>
      <c r="V414" s="30">
        <f t="shared" si="58"/>
        <v>48788.428571428572</v>
      </c>
      <c r="W414" s="30">
        <f t="shared" si="52"/>
        <v>37709.428571428572</v>
      </c>
      <c r="X414" s="30">
        <f t="shared" si="53"/>
        <v>1459.5714285714287</v>
      </c>
      <c r="Y414" s="30">
        <f t="shared" si="54"/>
        <v>92.142857142857139</v>
      </c>
    </row>
    <row r="415" spans="1:25" x14ac:dyDescent="0.35">
      <c r="A415" s="31">
        <v>44265</v>
      </c>
      <c r="B415" s="30">
        <f t="shared" si="56"/>
        <v>4952401</v>
      </c>
      <c r="C415" s="179">
        <v>10898</v>
      </c>
      <c r="D415" s="179">
        <v>1531</v>
      </c>
      <c r="E415" s="179">
        <v>322</v>
      </c>
      <c r="F415" s="179">
        <v>3094</v>
      </c>
      <c r="G415" s="30">
        <f t="shared" si="60"/>
        <v>597940</v>
      </c>
      <c r="H415" s="179">
        <v>6393</v>
      </c>
      <c r="I415" s="179">
        <v>330</v>
      </c>
      <c r="J415" s="30">
        <v>10162</v>
      </c>
      <c r="K415" s="30">
        <v>80556</v>
      </c>
      <c r="L415" s="179">
        <v>90787</v>
      </c>
      <c r="M415" s="179">
        <v>1722</v>
      </c>
      <c r="N415" s="179">
        <v>36973</v>
      </c>
      <c r="O415" s="179">
        <v>86</v>
      </c>
      <c r="P415" s="30">
        <f t="shared" si="46"/>
        <v>53814</v>
      </c>
      <c r="Q415" s="30">
        <f t="shared" si="46"/>
        <v>1636</v>
      </c>
      <c r="R415" s="30">
        <f t="shared" si="59"/>
        <v>1.7936391762866363E-2</v>
      </c>
      <c r="S415" s="30">
        <f t="shared" si="48"/>
        <v>2.2838014045950543E-3</v>
      </c>
      <c r="T415" s="30">
        <f t="shared" si="49"/>
        <v>3.0050339630213221E-2</v>
      </c>
      <c r="U415" s="30">
        <f t="shared" si="50"/>
        <v>85882.857142857145</v>
      </c>
      <c r="V415" s="30">
        <f t="shared" si="58"/>
        <v>48414</v>
      </c>
      <c r="W415" s="30">
        <f t="shared" si="52"/>
        <v>37468.857142857145</v>
      </c>
      <c r="X415" s="30">
        <f t="shared" si="53"/>
        <v>1454.8571428571429</v>
      </c>
      <c r="Y415" s="30">
        <f t="shared" si="54"/>
        <v>85.571428571428569</v>
      </c>
    </row>
    <row r="416" spans="1:25" x14ac:dyDescent="0.35">
      <c r="A416" s="31">
        <v>44266</v>
      </c>
      <c r="B416" s="30">
        <f t="shared" si="56"/>
        <v>4962862</v>
      </c>
      <c r="C416" s="179">
        <v>10461</v>
      </c>
      <c r="D416" s="179">
        <v>1599</v>
      </c>
      <c r="E416" s="179">
        <v>289</v>
      </c>
      <c r="F416" s="179">
        <v>3046</v>
      </c>
      <c r="G416" s="30">
        <f t="shared" si="60"/>
        <v>600986</v>
      </c>
      <c r="H416" s="179">
        <v>6605</v>
      </c>
      <c r="I416" s="179">
        <v>294</v>
      </c>
      <c r="J416" s="30">
        <v>9676</v>
      </c>
      <c r="K416" s="30">
        <v>100733</v>
      </c>
      <c r="L416" s="179">
        <v>110421</v>
      </c>
      <c r="M416" s="179">
        <v>1789</v>
      </c>
      <c r="N416" s="179">
        <v>52801</v>
      </c>
      <c r="O416" s="179">
        <v>91</v>
      </c>
      <c r="P416" s="30">
        <f t="shared" si="46"/>
        <v>57620</v>
      </c>
      <c r="Q416" s="30">
        <f t="shared" si="46"/>
        <v>1698</v>
      </c>
      <c r="R416" s="30">
        <f t="shared" si="59"/>
        <v>1.813004637801776E-2</v>
      </c>
      <c r="S416" s="30">
        <f t="shared" si="48"/>
        <v>2.1606449047021753E-3</v>
      </c>
      <c r="T416" s="30">
        <f t="shared" si="49"/>
        <v>3.0615051603104557E-2</v>
      </c>
      <c r="U416" s="30">
        <f t="shared" si="50"/>
        <v>85138.857142857145</v>
      </c>
      <c r="V416" s="30">
        <f t="shared" si="58"/>
        <v>47782.285714285717</v>
      </c>
      <c r="W416" s="30">
        <f t="shared" si="52"/>
        <v>37356.571428571428</v>
      </c>
      <c r="X416" s="30">
        <f t="shared" si="53"/>
        <v>1462.8571428571429</v>
      </c>
      <c r="Y416" s="30">
        <f t="shared" si="54"/>
        <v>80.714285714285708</v>
      </c>
    </row>
    <row r="417" spans="1:25" x14ac:dyDescent="0.35">
      <c r="A417" s="31">
        <v>44267</v>
      </c>
      <c r="B417" s="30">
        <f t="shared" si="56"/>
        <v>4972519</v>
      </c>
      <c r="C417" s="179">
        <v>9657</v>
      </c>
      <c r="D417" s="179">
        <v>1433</v>
      </c>
      <c r="E417" s="179">
        <v>308</v>
      </c>
      <c r="F417" s="179">
        <v>2843</v>
      </c>
      <c r="G417" s="30">
        <f t="shared" si="60"/>
        <v>603829</v>
      </c>
      <c r="H417" s="179">
        <v>6152</v>
      </c>
      <c r="I417" s="179">
        <v>319</v>
      </c>
      <c r="J417" s="30">
        <v>9007</v>
      </c>
      <c r="K417" s="30">
        <v>74983</v>
      </c>
      <c r="L417" s="179">
        <v>83961</v>
      </c>
      <c r="M417" s="179">
        <v>1655</v>
      </c>
      <c r="N417" s="179">
        <v>39830</v>
      </c>
      <c r="O417" s="179">
        <v>85</v>
      </c>
      <c r="P417" s="30">
        <f t="shared" si="46"/>
        <v>44131</v>
      </c>
      <c r="Q417" s="30">
        <f t="shared" si="46"/>
        <v>1570</v>
      </c>
      <c r="R417" s="30">
        <f t="shared" si="59"/>
        <v>1.8209020028239126E-2</v>
      </c>
      <c r="S417" s="30">
        <f t="shared" si="48"/>
        <v>2.1417952765559627E-3</v>
      </c>
      <c r="T417" s="30">
        <f t="shared" si="49"/>
        <v>3.0793931845805259E-2</v>
      </c>
      <c r="U417" s="30">
        <f t="shared" si="50"/>
        <v>84887.28571428571</v>
      </c>
      <c r="V417" s="30">
        <f t="shared" si="58"/>
        <v>47602.142857142855</v>
      </c>
      <c r="W417" s="30">
        <f t="shared" si="52"/>
        <v>37285.142857142855</v>
      </c>
      <c r="X417" s="30">
        <f t="shared" si="53"/>
        <v>1465.8571428571429</v>
      </c>
      <c r="Y417" s="30">
        <f t="shared" si="54"/>
        <v>79.857142857142861</v>
      </c>
    </row>
    <row r="418" spans="1:25" x14ac:dyDescent="0.35">
      <c r="A418" s="31">
        <v>44268</v>
      </c>
      <c r="B418" s="30">
        <f t="shared" si="56"/>
        <v>4979591</v>
      </c>
      <c r="C418" s="179">
        <v>7072</v>
      </c>
      <c r="D418" s="179">
        <v>1073</v>
      </c>
      <c r="E418" s="179">
        <v>251</v>
      </c>
      <c r="F418" s="179">
        <v>2082</v>
      </c>
      <c r="G418" s="30">
        <f t="shared" si="60"/>
        <v>605911</v>
      </c>
      <c r="H418" s="179">
        <v>3550</v>
      </c>
      <c r="I418" s="179">
        <v>258</v>
      </c>
      <c r="J418" s="30">
        <v>6628</v>
      </c>
      <c r="K418" s="30">
        <v>26103</v>
      </c>
      <c r="L418" s="179">
        <v>32736</v>
      </c>
      <c r="M418" s="179">
        <v>1225</v>
      </c>
      <c r="N418" s="179">
        <v>9258</v>
      </c>
      <c r="O418" s="179">
        <v>29</v>
      </c>
      <c r="P418" s="30">
        <f t="shared" si="46"/>
        <v>23478</v>
      </c>
      <c r="Q418" s="30">
        <f t="shared" si="46"/>
        <v>1196</v>
      </c>
      <c r="R418" s="30">
        <f t="shared" si="59"/>
        <v>1.8557433581529115E-2</v>
      </c>
      <c r="S418" s="30">
        <f t="shared" si="48"/>
        <v>2.1743556646575007E-3</v>
      </c>
      <c r="T418" s="30">
        <f t="shared" si="49"/>
        <v>3.1341901018949035E-2</v>
      </c>
      <c r="U418" s="30">
        <f t="shared" si="50"/>
        <v>84840.857142857145</v>
      </c>
      <c r="V418" s="30">
        <f t="shared" si="58"/>
        <v>47654.142857142855</v>
      </c>
      <c r="W418" s="30">
        <f t="shared" si="52"/>
        <v>37186.714285714283</v>
      </c>
      <c r="X418" s="30">
        <f t="shared" si="53"/>
        <v>1493.5714285714287</v>
      </c>
      <c r="Y418" s="30">
        <f t="shared" si="54"/>
        <v>80.857142857142861</v>
      </c>
    </row>
    <row r="419" spans="1:25" x14ac:dyDescent="0.35">
      <c r="A419" s="31">
        <v>44269</v>
      </c>
      <c r="B419" s="30">
        <f t="shared" si="56"/>
        <v>4985290</v>
      </c>
      <c r="C419" s="179">
        <v>5699</v>
      </c>
      <c r="D419" s="179">
        <v>828</v>
      </c>
      <c r="E419" s="179">
        <v>221</v>
      </c>
      <c r="F419" s="179">
        <v>2046</v>
      </c>
      <c r="G419" s="30">
        <f t="shared" si="60"/>
        <v>607957</v>
      </c>
      <c r="H419" s="179">
        <v>3314</v>
      </c>
      <c r="I419" s="179">
        <v>228</v>
      </c>
      <c r="J419" s="30">
        <v>5344</v>
      </c>
      <c r="K419" s="30">
        <v>30162</v>
      </c>
      <c r="L419" s="179">
        <v>35489</v>
      </c>
      <c r="M419" s="179">
        <v>932</v>
      </c>
      <c r="N419" s="179">
        <v>14670</v>
      </c>
      <c r="O419" s="179">
        <v>27</v>
      </c>
      <c r="P419" s="30">
        <f t="shared" si="46"/>
        <v>20819</v>
      </c>
      <c r="Q419" s="30">
        <f t="shared" si="46"/>
        <v>905</v>
      </c>
      <c r="R419" s="30">
        <f t="shared" si="59"/>
        <v>1.8710303234785543E-2</v>
      </c>
      <c r="S419" s="30">
        <f t="shared" si="48"/>
        <v>2.16529991707362E-3</v>
      </c>
      <c r="T419" s="30">
        <f t="shared" si="49"/>
        <v>3.1678919540299062E-2</v>
      </c>
      <c r="U419" s="30">
        <f t="shared" si="50"/>
        <v>84682.142857142855</v>
      </c>
      <c r="V419" s="30">
        <f t="shared" si="58"/>
        <v>47471.857142857145</v>
      </c>
      <c r="W419" s="30">
        <f t="shared" si="52"/>
        <v>37210.285714285717</v>
      </c>
      <c r="X419" s="30">
        <f t="shared" si="53"/>
        <v>1503.8571428571429</v>
      </c>
      <c r="Y419" s="30">
        <f t="shared" si="54"/>
        <v>80.571428571428569</v>
      </c>
    </row>
    <row r="420" spans="1:25" x14ac:dyDescent="0.35">
      <c r="A420" s="31">
        <v>44270</v>
      </c>
      <c r="B420" s="30">
        <f t="shared" si="56"/>
        <v>4998469</v>
      </c>
      <c r="C420" s="179">
        <v>13179</v>
      </c>
      <c r="D420" s="179">
        <v>1986</v>
      </c>
      <c r="E420" s="179">
        <v>338</v>
      </c>
      <c r="F420" s="179">
        <v>3437</v>
      </c>
      <c r="G420" s="30">
        <f t="shared" si="60"/>
        <v>611394</v>
      </c>
      <c r="H420" s="179">
        <v>6975</v>
      </c>
      <c r="I420" s="179">
        <v>355</v>
      </c>
      <c r="J420" s="30">
        <v>12172</v>
      </c>
      <c r="K420" s="30">
        <v>112223</v>
      </c>
      <c r="L420" s="179">
        <v>124392</v>
      </c>
      <c r="M420" s="179">
        <v>2253</v>
      </c>
      <c r="N420" s="179">
        <v>56659</v>
      </c>
      <c r="O420" s="179">
        <v>137</v>
      </c>
      <c r="P420" s="30">
        <f t="shared" si="46"/>
        <v>67733</v>
      </c>
      <c r="Q420" s="30">
        <f t="shared" si="46"/>
        <v>2116</v>
      </c>
      <c r="R420" s="30">
        <f t="shared" si="59"/>
        <v>1.9397723187129071E-2</v>
      </c>
      <c r="S420" s="30">
        <f t="shared" si="48"/>
        <v>2.2418318085011806E-3</v>
      </c>
      <c r="T420" s="30">
        <f t="shared" si="49"/>
        <v>3.2923365716305657E-2</v>
      </c>
      <c r="U420" s="30">
        <f t="shared" si="50"/>
        <v>83839</v>
      </c>
      <c r="V420" s="30">
        <f t="shared" si="58"/>
        <v>46879.428571428572</v>
      </c>
      <c r="W420" s="30">
        <f t="shared" si="52"/>
        <v>36959.571428571428</v>
      </c>
      <c r="X420" s="30">
        <f t="shared" si="53"/>
        <v>1543.4285714285713</v>
      </c>
      <c r="Y420" s="30">
        <f t="shared" si="54"/>
        <v>82.857142857142861</v>
      </c>
    </row>
    <row r="421" spans="1:25" x14ac:dyDescent="0.35">
      <c r="A421" s="31">
        <v>44271</v>
      </c>
      <c r="B421" s="30">
        <f t="shared" si="56"/>
        <v>5010716</v>
      </c>
      <c r="C421" s="179">
        <v>12247</v>
      </c>
      <c r="D421" s="179">
        <v>1806</v>
      </c>
      <c r="E421" s="179">
        <v>320</v>
      </c>
      <c r="F421" s="179">
        <v>3160</v>
      </c>
      <c r="G421" s="30">
        <f t="shared" si="60"/>
        <v>614554</v>
      </c>
      <c r="H421" s="179">
        <v>5987</v>
      </c>
      <c r="I421" s="179">
        <v>324</v>
      </c>
      <c r="J421" s="30">
        <v>11309</v>
      </c>
      <c r="K421" s="30">
        <v>95754</v>
      </c>
      <c r="L421" s="179">
        <v>107076</v>
      </c>
      <c r="M421" s="179">
        <v>2003</v>
      </c>
      <c r="N421" s="179">
        <v>46590</v>
      </c>
      <c r="O421" s="179">
        <v>134</v>
      </c>
      <c r="P421" s="30">
        <f t="shared" si="46"/>
        <v>60486</v>
      </c>
      <c r="Q421" s="30">
        <f t="shared" si="46"/>
        <v>1869</v>
      </c>
      <c r="R421" s="30">
        <f t="shared" si="59"/>
        <v>1.979783265112112E-2</v>
      </c>
      <c r="S421" s="30">
        <f t="shared" si="48"/>
        <v>2.2937834185551113E-3</v>
      </c>
      <c r="T421" s="30">
        <f t="shared" si="49"/>
        <v>3.3497825232183517E-2</v>
      </c>
      <c r="U421" s="30">
        <f t="shared" si="50"/>
        <v>83551.71428571429</v>
      </c>
      <c r="V421" s="30">
        <f t="shared" si="58"/>
        <v>46868.714285714283</v>
      </c>
      <c r="W421" s="30">
        <f t="shared" si="52"/>
        <v>36683</v>
      </c>
      <c r="X421" s="30">
        <f t="shared" si="53"/>
        <v>1570</v>
      </c>
      <c r="Y421" s="30">
        <f t="shared" si="54"/>
        <v>84.142857142857139</v>
      </c>
    </row>
    <row r="422" spans="1:25" x14ac:dyDescent="0.35">
      <c r="A422" s="31">
        <v>44272</v>
      </c>
      <c r="B422" s="30">
        <f t="shared" si="56"/>
        <v>5022263</v>
      </c>
      <c r="C422" s="179">
        <v>11547</v>
      </c>
      <c r="D422" s="179">
        <v>1860</v>
      </c>
      <c r="E422" s="179">
        <v>330</v>
      </c>
      <c r="F422" s="179">
        <v>3404</v>
      </c>
      <c r="G422" s="30">
        <f t="shared" si="60"/>
        <v>617958</v>
      </c>
      <c r="H422" s="179">
        <v>6474</v>
      </c>
      <c r="I422" s="179">
        <v>337</v>
      </c>
      <c r="J422" s="30">
        <v>10603</v>
      </c>
      <c r="K422" s="30">
        <v>79903</v>
      </c>
      <c r="L422" s="179">
        <v>90586</v>
      </c>
      <c r="M422" s="179">
        <v>2031</v>
      </c>
      <c r="N422" s="179">
        <v>37782</v>
      </c>
      <c r="O422" s="179">
        <v>102</v>
      </c>
      <c r="P422" s="30">
        <f t="shared" si="46"/>
        <v>52804</v>
      </c>
      <c r="Q422" s="30">
        <f t="shared" si="46"/>
        <v>1929</v>
      </c>
      <c r="R422" s="30">
        <f t="shared" si="59"/>
        <v>2.0333150321297299E-2</v>
      </c>
      <c r="S422" s="30">
        <f t="shared" si="48"/>
        <v>2.348693660468186E-3</v>
      </c>
      <c r="T422" s="30">
        <f t="shared" si="49"/>
        <v>3.4497096960598772E-2</v>
      </c>
      <c r="U422" s="30">
        <f t="shared" si="50"/>
        <v>83523</v>
      </c>
      <c r="V422" s="30">
        <f t="shared" si="58"/>
        <v>46724.428571428572</v>
      </c>
      <c r="W422" s="30">
        <f t="shared" si="52"/>
        <v>36798.571428571428</v>
      </c>
      <c r="X422" s="30">
        <f t="shared" si="53"/>
        <v>1611.8571428571429</v>
      </c>
      <c r="Y422" s="30">
        <f t="shared" si="54"/>
        <v>86.428571428571431</v>
      </c>
    </row>
    <row r="423" spans="1:25" x14ac:dyDescent="0.35">
      <c r="A423" s="31">
        <v>44273</v>
      </c>
      <c r="B423" s="30">
        <f t="shared" si="56"/>
        <v>5033435</v>
      </c>
      <c r="C423" s="179">
        <v>11172</v>
      </c>
      <c r="D423" s="179">
        <v>1921</v>
      </c>
      <c r="E423" s="179">
        <v>325</v>
      </c>
      <c r="F423" s="179">
        <v>3327</v>
      </c>
      <c r="G423" s="30">
        <f t="shared" si="60"/>
        <v>621285</v>
      </c>
      <c r="H423" s="179">
        <v>6091</v>
      </c>
      <c r="I423" s="179">
        <v>335</v>
      </c>
      <c r="J423" s="30">
        <v>10197</v>
      </c>
      <c r="K423" s="30">
        <v>99445</v>
      </c>
      <c r="L423" s="179">
        <v>109654</v>
      </c>
      <c r="M423" s="179">
        <v>2155</v>
      </c>
      <c r="N423" s="179">
        <v>50902</v>
      </c>
      <c r="O423" s="179">
        <v>101</v>
      </c>
      <c r="P423" s="30">
        <f t="shared" si="46"/>
        <v>58752</v>
      </c>
      <c r="Q423" s="30">
        <f t="shared" si="46"/>
        <v>2054</v>
      </c>
      <c r="R423" s="30">
        <f t="shared" si="59"/>
        <v>2.0986685939571224E-2</v>
      </c>
      <c r="S423" s="30">
        <f t="shared" si="48"/>
        <v>2.4052469582425662E-3</v>
      </c>
      <c r="T423" s="30">
        <f t="shared" si="49"/>
        <v>3.5462808079146139E-2</v>
      </c>
      <c r="U423" s="30">
        <f t="shared" si="50"/>
        <v>83413.428571428565</v>
      </c>
      <c r="V423" s="30">
        <f t="shared" si="58"/>
        <v>46886.142857142855</v>
      </c>
      <c r="W423" s="30">
        <f t="shared" si="52"/>
        <v>36527.285714285717</v>
      </c>
      <c r="X423" s="30">
        <f t="shared" si="53"/>
        <v>1662.7142857142858</v>
      </c>
      <c r="Y423" s="30">
        <f t="shared" si="54"/>
        <v>87.857142857142861</v>
      </c>
    </row>
    <row r="424" spans="1:25" x14ac:dyDescent="0.35">
      <c r="A424" s="31">
        <v>44274</v>
      </c>
      <c r="B424" s="30">
        <f t="shared" si="56"/>
        <v>5044232</v>
      </c>
      <c r="C424" s="179">
        <v>10797</v>
      </c>
      <c r="D424" s="179">
        <v>1751</v>
      </c>
      <c r="E424" s="179">
        <v>315</v>
      </c>
      <c r="F424" s="179">
        <v>3103</v>
      </c>
      <c r="G424" s="30">
        <f t="shared" si="60"/>
        <v>624388</v>
      </c>
      <c r="H424" s="179">
        <v>6075</v>
      </c>
      <c r="I424" s="179">
        <v>324</v>
      </c>
      <c r="J424" s="30">
        <v>9969</v>
      </c>
      <c r="K424" s="30">
        <v>75404</v>
      </c>
      <c r="L424" s="179">
        <v>85390</v>
      </c>
      <c r="M424" s="179">
        <v>1988</v>
      </c>
      <c r="N424" s="179">
        <v>38214</v>
      </c>
      <c r="O424" s="179">
        <v>61</v>
      </c>
      <c r="P424" s="30">
        <f t="shared" si="46"/>
        <v>47176</v>
      </c>
      <c r="Q424" s="30">
        <f t="shared" si="46"/>
        <v>1927</v>
      </c>
      <c r="R424" s="30">
        <f t="shared" si="59"/>
        <v>2.1504365965458388E-2</v>
      </c>
      <c r="S424" s="30">
        <f t="shared" si="48"/>
        <v>2.3260848174751548E-3</v>
      </c>
      <c r="T424" s="30">
        <f t="shared" si="49"/>
        <v>3.6214558276578275E-2</v>
      </c>
      <c r="U424" s="30">
        <f t="shared" si="50"/>
        <v>83617.571428571435</v>
      </c>
      <c r="V424" s="30">
        <f t="shared" si="58"/>
        <v>47321.142857142855</v>
      </c>
      <c r="W424" s="30">
        <f t="shared" si="52"/>
        <v>36296.428571428572</v>
      </c>
      <c r="X424" s="30">
        <f t="shared" si="53"/>
        <v>1713.7142857142858</v>
      </c>
      <c r="Y424" s="30">
        <f t="shared" si="54"/>
        <v>84.428571428571431</v>
      </c>
    </row>
    <row r="425" spans="1:25" x14ac:dyDescent="0.35">
      <c r="A425" s="31">
        <v>44275</v>
      </c>
      <c r="B425" s="30">
        <f t="shared" si="56"/>
        <v>5051385</v>
      </c>
      <c r="C425" s="179">
        <v>7153</v>
      </c>
      <c r="D425" s="179">
        <v>1235</v>
      </c>
      <c r="E425" s="179">
        <v>255</v>
      </c>
      <c r="F425" s="179">
        <v>2240</v>
      </c>
      <c r="G425" s="30">
        <f t="shared" si="60"/>
        <v>626628</v>
      </c>
      <c r="H425" s="179">
        <v>3685</v>
      </c>
      <c r="I425" s="179">
        <v>267</v>
      </c>
      <c r="J425" s="30">
        <v>6569</v>
      </c>
      <c r="K425" s="30">
        <v>27157</v>
      </c>
      <c r="L425" s="179">
        <v>33741</v>
      </c>
      <c r="M425" s="179">
        <v>1387</v>
      </c>
      <c r="N425" s="179">
        <v>9250</v>
      </c>
      <c r="O425" s="179">
        <v>21</v>
      </c>
      <c r="P425" s="30">
        <f t="shared" si="46"/>
        <v>24491</v>
      </c>
      <c r="Q425" s="30">
        <f t="shared" si="46"/>
        <v>1366</v>
      </c>
      <c r="R425" s="30">
        <f t="shared" si="59"/>
        <v>2.174380210394182E-2</v>
      </c>
      <c r="S425" s="30">
        <f t="shared" si="48"/>
        <v>2.2946703035026193E-3</v>
      </c>
      <c r="T425" s="30">
        <f t="shared" si="49"/>
        <v>3.6615793006100628E-2</v>
      </c>
      <c r="U425" s="30">
        <f t="shared" si="50"/>
        <v>83761.142857142855</v>
      </c>
      <c r="V425" s="30">
        <f t="shared" si="58"/>
        <v>47465.857142857145</v>
      </c>
      <c r="W425" s="30">
        <f t="shared" si="52"/>
        <v>36295.285714285717</v>
      </c>
      <c r="X425" s="30">
        <f t="shared" si="53"/>
        <v>1738</v>
      </c>
      <c r="Y425" s="30">
        <f t="shared" si="54"/>
        <v>83.285714285714292</v>
      </c>
    </row>
    <row r="426" spans="1:25" x14ac:dyDescent="0.35">
      <c r="A426" s="31">
        <v>44276</v>
      </c>
      <c r="B426" s="30">
        <f t="shared" si="56"/>
        <v>5057886</v>
      </c>
      <c r="C426" s="179">
        <v>6501</v>
      </c>
      <c r="D426" s="179">
        <v>1045</v>
      </c>
      <c r="E426" s="179">
        <v>256</v>
      </c>
      <c r="F426" s="179">
        <v>2095</v>
      </c>
      <c r="G426" s="30">
        <f t="shared" si="60"/>
        <v>628723</v>
      </c>
      <c r="H426" s="179">
        <v>3256</v>
      </c>
      <c r="I426" s="179">
        <v>263</v>
      </c>
      <c r="J426" s="30">
        <v>5983</v>
      </c>
      <c r="K426" s="30">
        <v>33842</v>
      </c>
      <c r="L426" s="179">
        <v>39824</v>
      </c>
      <c r="M426" s="179">
        <v>1200</v>
      </c>
      <c r="N426" s="179">
        <v>15827</v>
      </c>
      <c r="O426" s="179">
        <v>23</v>
      </c>
      <c r="P426" s="30">
        <f t="shared" si="46"/>
        <v>23997</v>
      </c>
      <c r="Q426" s="30">
        <f t="shared" si="46"/>
        <v>1177</v>
      </c>
      <c r="R426" s="30">
        <f t="shared" si="59"/>
        <v>2.2037947188159747E-2</v>
      </c>
      <c r="S426" s="30">
        <f t="shared" si="48"/>
        <v>2.268595429896875E-3</v>
      </c>
      <c r="T426" s="30">
        <f t="shared" si="49"/>
        <v>3.7079767111158811E-2</v>
      </c>
      <c r="U426" s="30">
        <f t="shared" si="50"/>
        <v>84380.428571428565</v>
      </c>
      <c r="V426" s="30">
        <f t="shared" si="58"/>
        <v>47919.857142857145</v>
      </c>
      <c r="W426" s="30">
        <f t="shared" si="52"/>
        <v>36460.571428571428</v>
      </c>
      <c r="X426" s="30">
        <f t="shared" si="53"/>
        <v>1776.8571428571429</v>
      </c>
      <c r="Y426" s="30">
        <f t="shared" ref="Y426:Y464" si="61">AVERAGE(O420:O426)</f>
        <v>82.714285714285708</v>
      </c>
    </row>
    <row r="427" spans="1:25" x14ac:dyDescent="0.35">
      <c r="A427" s="31">
        <v>44277</v>
      </c>
      <c r="B427" s="30">
        <f t="shared" si="56"/>
        <v>5071840</v>
      </c>
      <c r="C427" s="179">
        <v>13954</v>
      </c>
      <c r="D427" s="179">
        <v>2369</v>
      </c>
      <c r="E427" s="179">
        <v>436</v>
      </c>
      <c r="F427" s="179">
        <v>3827</v>
      </c>
      <c r="G427" s="30">
        <f t="shared" si="60"/>
        <v>632550</v>
      </c>
      <c r="H427" s="179">
        <v>7575</v>
      </c>
      <c r="I427" s="179">
        <v>445</v>
      </c>
      <c r="J427" s="30">
        <v>12754</v>
      </c>
      <c r="K427" s="30">
        <v>115215</v>
      </c>
      <c r="L427" s="179">
        <v>127959</v>
      </c>
      <c r="M427" s="179">
        <v>2662</v>
      </c>
      <c r="N427" s="179">
        <v>59571</v>
      </c>
      <c r="O427" s="179">
        <v>196</v>
      </c>
      <c r="P427" s="30">
        <f t="shared" si="46"/>
        <v>68388</v>
      </c>
      <c r="Q427" s="30">
        <f t="shared" si="46"/>
        <v>2466</v>
      </c>
      <c r="R427" s="30">
        <f t="shared" si="59"/>
        <v>2.2593945105430557E-2</v>
      </c>
      <c r="S427" s="30">
        <f t="shared" si="48"/>
        <v>2.47156537639074E-3</v>
      </c>
      <c r="T427" s="30">
        <f t="shared" si="49"/>
        <v>3.804887918260963E-2</v>
      </c>
      <c r="U427" s="30">
        <f t="shared" si="50"/>
        <v>84890</v>
      </c>
      <c r="V427" s="30">
        <f t="shared" si="58"/>
        <v>48013.428571428572</v>
      </c>
      <c r="W427" s="30">
        <f t="shared" si="52"/>
        <v>36876.571428571428</v>
      </c>
      <c r="X427" s="30">
        <f t="shared" si="53"/>
        <v>1826.8571428571429</v>
      </c>
      <c r="Y427" s="30">
        <f t="shared" si="61"/>
        <v>91.142857142857139</v>
      </c>
    </row>
    <row r="428" spans="1:25" x14ac:dyDescent="0.35">
      <c r="A428" s="31">
        <v>44278</v>
      </c>
      <c r="B428" s="30">
        <f t="shared" si="56"/>
        <v>5084429</v>
      </c>
      <c r="C428" s="179">
        <v>12589</v>
      </c>
      <c r="D428" s="179">
        <v>2117</v>
      </c>
      <c r="E428" s="179">
        <v>388</v>
      </c>
      <c r="F428" s="179">
        <v>3379</v>
      </c>
      <c r="G428" s="30">
        <f t="shared" si="60"/>
        <v>635929</v>
      </c>
      <c r="H428" s="179">
        <v>6222</v>
      </c>
      <c r="I428" s="179">
        <v>395</v>
      </c>
      <c r="J428" s="30">
        <v>11404</v>
      </c>
      <c r="K428" s="30">
        <v>93946</v>
      </c>
      <c r="L428" s="179">
        <v>105449</v>
      </c>
      <c r="M428" s="179">
        <v>2309</v>
      </c>
      <c r="N428" s="179">
        <v>47061</v>
      </c>
      <c r="O428" s="179">
        <v>181</v>
      </c>
      <c r="P428" s="30">
        <f t="shared" si="46"/>
        <v>58388</v>
      </c>
      <c r="Q428" s="30">
        <f t="shared" si="46"/>
        <v>2128</v>
      </c>
      <c r="R428" s="30">
        <f t="shared" si="59"/>
        <v>2.3172343035725435E-2</v>
      </c>
      <c r="S428" s="30">
        <f t="shared" si="48"/>
        <v>2.6488068768440141E-3</v>
      </c>
      <c r="T428" s="30">
        <f t="shared" si="49"/>
        <v>3.9063342075953009E-2</v>
      </c>
      <c r="U428" s="30">
        <f t="shared" si="50"/>
        <v>84657.571428571435</v>
      </c>
      <c r="V428" s="30">
        <f t="shared" si="58"/>
        <v>47713.714285714283</v>
      </c>
      <c r="W428" s="30">
        <f t="shared" si="52"/>
        <v>36943.857142857145</v>
      </c>
      <c r="X428" s="30">
        <f t="shared" si="53"/>
        <v>1863.8571428571429</v>
      </c>
      <c r="Y428" s="30">
        <f t="shared" si="61"/>
        <v>97.857142857142861</v>
      </c>
    </row>
    <row r="429" spans="1:25" x14ac:dyDescent="0.35">
      <c r="A429" s="31">
        <v>44279</v>
      </c>
      <c r="B429" s="30">
        <f t="shared" si="56"/>
        <v>5096719</v>
      </c>
      <c r="C429" s="179">
        <v>12290</v>
      </c>
      <c r="D429" s="179">
        <v>2282</v>
      </c>
      <c r="E429" s="179">
        <v>371</v>
      </c>
      <c r="F429" s="179">
        <v>3356</v>
      </c>
      <c r="G429" s="30">
        <f t="shared" si="60"/>
        <v>639285</v>
      </c>
      <c r="H429" s="179">
        <v>5965</v>
      </c>
      <c r="I429" s="179">
        <v>378</v>
      </c>
      <c r="J429" s="30">
        <v>11060</v>
      </c>
      <c r="K429" s="30">
        <v>80887</v>
      </c>
      <c r="L429" s="179">
        <v>92012</v>
      </c>
      <c r="M429" s="179">
        <v>2531</v>
      </c>
      <c r="N429" s="179">
        <v>37238</v>
      </c>
      <c r="O429" s="179">
        <v>187</v>
      </c>
      <c r="P429" s="30">
        <f t="shared" si="46"/>
        <v>54774</v>
      </c>
      <c r="Q429" s="30">
        <f t="shared" si="46"/>
        <v>2344</v>
      </c>
      <c r="R429" s="30">
        <f t="shared" si="59"/>
        <v>2.3958426272118027E-2</v>
      </c>
      <c r="S429" s="30">
        <f t="shared" si="48"/>
        <v>2.9837675296342367E-3</v>
      </c>
      <c r="T429" s="30">
        <f t="shared" si="49"/>
        <v>4.0069530845383165E-2</v>
      </c>
      <c r="U429" s="30">
        <f t="shared" si="50"/>
        <v>84861.28571428571</v>
      </c>
      <c r="V429" s="30">
        <f t="shared" si="58"/>
        <v>47995.142857142855</v>
      </c>
      <c r="W429" s="30">
        <f t="shared" si="52"/>
        <v>36866.142857142855</v>
      </c>
      <c r="X429" s="30">
        <f t="shared" si="53"/>
        <v>1923.1428571428571</v>
      </c>
      <c r="Y429" s="30">
        <f t="shared" si="61"/>
        <v>110</v>
      </c>
    </row>
    <row r="430" spans="1:25" x14ac:dyDescent="0.35">
      <c r="A430" s="31">
        <v>44280</v>
      </c>
      <c r="B430" s="30">
        <f t="shared" si="56"/>
        <v>5108791</v>
      </c>
      <c r="C430" s="179">
        <v>12072</v>
      </c>
      <c r="D430" s="179">
        <v>2382</v>
      </c>
      <c r="E430" s="179">
        <v>371</v>
      </c>
      <c r="F430" s="179">
        <v>3308</v>
      </c>
      <c r="G430" s="30">
        <f t="shared" si="60"/>
        <v>642593</v>
      </c>
      <c r="H430" s="179">
        <v>6162</v>
      </c>
      <c r="I430" s="179">
        <v>390</v>
      </c>
      <c r="J430" s="30">
        <v>10737</v>
      </c>
      <c r="K430" s="30">
        <v>103253</v>
      </c>
      <c r="L430" s="179">
        <v>114084</v>
      </c>
      <c r="M430" s="179">
        <v>2664</v>
      </c>
      <c r="N430" s="179">
        <v>52626</v>
      </c>
      <c r="O430" s="179">
        <v>133</v>
      </c>
      <c r="P430" s="30">
        <f t="shared" si="46"/>
        <v>61458</v>
      </c>
      <c r="Q430" s="30">
        <f t="shared" si="46"/>
        <v>2531</v>
      </c>
      <c r="R430" s="30">
        <f t="shared" si="59"/>
        <v>2.4631595481060524E-2</v>
      </c>
      <c r="S430" s="30">
        <f t="shared" si="48"/>
        <v>3.0871444683529198E-3</v>
      </c>
      <c r="T430" s="30">
        <f t="shared" si="49"/>
        <v>4.1157816412339961E-2</v>
      </c>
      <c r="U430" s="30">
        <f t="shared" si="50"/>
        <v>85494.142857142855</v>
      </c>
      <c r="V430" s="30">
        <f t="shared" si="58"/>
        <v>48381.714285714283</v>
      </c>
      <c r="W430" s="30">
        <f t="shared" si="52"/>
        <v>37112.428571428572</v>
      </c>
      <c r="X430" s="30">
        <f t="shared" si="53"/>
        <v>1991.2857142857142</v>
      </c>
      <c r="Y430" s="30">
        <f t="shared" si="61"/>
        <v>114.57142857142857</v>
      </c>
    </row>
    <row r="431" spans="1:25" x14ac:dyDescent="0.35">
      <c r="A431" s="31">
        <v>44281</v>
      </c>
      <c r="B431" s="30">
        <f t="shared" si="56"/>
        <v>5120363</v>
      </c>
      <c r="C431" s="179">
        <v>11572</v>
      </c>
      <c r="D431" s="179">
        <v>2144</v>
      </c>
      <c r="E431" s="179">
        <v>343</v>
      </c>
      <c r="F431" s="179">
        <v>3211</v>
      </c>
      <c r="G431" s="30">
        <f t="shared" si="60"/>
        <v>645804</v>
      </c>
      <c r="H431" s="179">
        <v>6409</v>
      </c>
      <c r="I431" s="179">
        <v>355</v>
      </c>
      <c r="J431" s="30">
        <v>10405</v>
      </c>
      <c r="K431" s="30">
        <v>77246</v>
      </c>
      <c r="L431" s="179">
        <v>87810</v>
      </c>
      <c r="M431" s="179">
        <v>2418</v>
      </c>
      <c r="N431" s="179">
        <v>37265</v>
      </c>
      <c r="O431" s="179">
        <v>117</v>
      </c>
      <c r="P431" s="30">
        <f t="shared" si="46"/>
        <v>50545</v>
      </c>
      <c r="Q431" s="30">
        <f t="shared" si="46"/>
        <v>2301</v>
      </c>
      <c r="R431" s="30">
        <f t="shared" si="59"/>
        <v>2.5248011662913832E-2</v>
      </c>
      <c r="S431" s="30">
        <f t="shared" si="48"/>
        <v>3.3148146717251717E-3</v>
      </c>
      <c r="T431" s="30">
        <f t="shared" si="49"/>
        <v>4.1845860583965083E-2</v>
      </c>
      <c r="U431" s="30">
        <f t="shared" si="50"/>
        <v>85839.857142857145</v>
      </c>
      <c r="V431" s="30">
        <f t="shared" si="58"/>
        <v>48863</v>
      </c>
      <c r="W431" s="30">
        <f t="shared" si="52"/>
        <v>36976.857142857145</v>
      </c>
      <c r="X431" s="30">
        <f t="shared" si="53"/>
        <v>2044.7142857142858</v>
      </c>
      <c r="Y431" s="30">
        <f t="shared" si="61"/>
        <v>122.57142857142857</v>
      </c>
    </row>
    <row r="432" spans="1:25" x14ac:dyDescent="0.35">
      <c r="A432" s="31">
        <v>44282</v>
      </c>
      <c r="B432" s="30">
        <f t="shared" si="56"/>
        <v>5127961</v>
      </c>
      <c r="C432" s="179">
        <v>7598</v>
      </c>
      <c r="D432" s="179">
        <v>1395</v>
      </c>
      <c r="E432" s="179">
        <v>268</v>
      </c>
      <c r="F432" s="179">
        <v>2143</v>
      </c>
      <c r="G432" s="30">
        <f t="shared" si="60"/>
        <v>647947</v>
      </c>
      <c r="H432" s="179">
        <v>3701</v>
      </c>
      <c r="I432" s="179">
        <v>280</v>
      </c>
      <c r="J432" s="30">
        <v>6885</v>
      </c>
      <c r="K432" s="30">
        <v>27742</v>
      </c>
      <c r="L432" s="179">
        <v>34677</v>
      </c>
      <c r="M432" s="179">
        <v>1636</v>
      </c>
      <c r="N432" s="179">
        <v>9921</v>
      </c>
      <c r="O432" s="179">
        <v>46</v>
      </c>
      <c r="P432" s="30">
        <f t="shared" si="46"/>
        <v>24756</v>
      </c>
      <c r="Q432" s="30">
        <f t="shared" si="46"/>
        <v>1590</v>
      </c>
      <c r="R432" s="30">
        <f t="shared" si="59"/>
        <v>2.5622491961815506E-2</v>
      </c>
      <c r="S432" s="30">
        <f t="shared" si="48"/>
        <v>3.4025794866459351E-3</v>
      </c>
      <c r="T432" s="30">
        <f t="shared" si="49"/>
        <v>4.2467850402855924E-2</v>
      </c>
      <c r="U432" s="30">
        <f t="shared" si="50"/>
        <v>85973.571428571435</v>
      </c>
      <c r="V432" s="30">
        <f t="shared" si="58"/>
        <v>48900.857142857145</v>
      </c>
      <c r="W432" s="30">
        <f t="shared" si="52"/>
        <v>37072.714285714283</v>
      </c>
      <c r="X432" s="30">
        <f t="shared" si="53"/>
        <v>2076.7142857142858</v>
      </c>
      <c r="Y432" s="30">
        <f t="shared" si="61"/>
        <v>126.14285714285714</v>
      </c>
    </row>
    <row r="433" spans="1:25" x14ac:dyDescent="0.35">
      <c r="A433" s="31">
        <v>44283</v>
      </c>
      <c r="B433" s="30">
        <f t="shared" si="56"/>
        <v>5134966</v>
      </c>
      <c r="C433" s="179">
        <v>7005</v>
      </c>
      <c r="D433" s="179">
        <v>1126</v>
      </c>
      <c r="E433" s="179">
        <v>240</v>
      </c>
      <c r="F433" s="179">
        <v>1926</v>
      </c>
      <c r="G433" s="30">
        <f t="shared" si="60"/>
        <v>649873</v>
      </c>
      <c r="H433" s="179">
        <v>3016</v>
      </c>
      <c r="I433" s="179">
        <v>250</v>
      </c>
      <c r="J433" s="30">
        <v>6446</v>
      </c>
      <c r="K433" s="30">
        <v>32872</v>
      </c>
      <c r="L433" s="179">
        <v>39328</v>
      </c>
      <c r="M433" s="179">
        <v>1263</v>
      </c>
      <c r="N433" s="179">
        <v>14615</v>
      </c>
      <c r="O433" s="179">
        <v>33</v>
      </c>
      <c r="P433" s="30">
        <f t="shared" si="46"/>
        <v>24713</v>
      </c>
      <c r="Q433" s="30">
        <f t="shared" si="46"/>
        <v>1230</v>
      </c>
      <c r="R433" s="30">
        <f t="shared" si="59"/>
        <v>2.5748396441822061E-2</v>
      </c>
      <c r="S433" s="30">
        <f t="shared" si="48"/>
        <v>3.4572604405006639E-3</v>
      </c>
      <c r="T433" s="30">
        <f t="shared" si="49"/>
        <v>4.2533715038685568E-2</v>
      </c>
      <c r="U433" s="30">
        <f t="shared" si="50"/>
        <v>85902.71428571429</v>
      </c>
      <c r="V433" s="30">
        <f t="shared" si="58"/>
        <v>49003.142857142855</v>
      </c>
      <c r="W433" s="30">
        <f t="shared" si="52"/>
        <v>36899.571428571428</v>
      </c>
      <c r="X433" s="30">
        <f t="shared" si="53"/>
        <v>2084.2857142857142</v>
      </c>
      <c r="Y433" s="30">
        <f t="shared" si="61"/>
        <v>127.57142857142857</v>
      </c>
    </row>
    <row r="434" spans="1:25" x14ac:dyDescent="0.35">
      <c r="A434" s="31">
        <v>44284</v>
      </c>
      <c r="B434" s="30">
        <f t="shared" si="56"/>
        <v>5149349</v>
      </c>
      <c r="C434" s="179">
        <v>14383</v>
      </c>
      <c r="D434" s="179">
        <v>2598</v>
      </c>
      <c r="E434" s="179">
        <v>430</v>
      </c>
      <c r="F434" s="179">
        <v>4152</v>
      </c>
      <c r="G434" s="30">
        <f t="shared" si="60"/>
        <v>654025</v>
      </c>
      <c r="H434" s="179">
        <v>7780</v>
      </c>
      <c r="I434" s="179">
        <v>443</v>
      </c>
      <c r="J434" s="30">
        <v>12904</v>
      </c>
      <c r="K434" s="30">
        <v>120767</v>
      </c>
      <c r="L434" s="179">
        <v>133843</v>
      </c>
      <c r="M434" s="179">
        <v>2832</v>
      </c>
      <c r="N434" s="179">
        <v>59215</v>
      </c>
      <c r="O434" s="179">
        <v>214</v>
      </c>
      <c r="P434" s="30">
        <f t="shared" si="46"/>
        <v>74628</v>
      </c>
      <c r="Q434" s="30">
        <f t="shared" si="46"/>
        <v>2618</v>
      </c>
      <c r="R434" s="30">
        <f t="shared" si="59"/>
        <v>2.5778858141346467E-2</v>
      </c>
      <c r="S434" s="30">
        <f t="shared" si="48"/>
        <v>3.5318154151530775E-3</v>
      </c>
      <c r="T434" s="30">
        <f t="shared" si="49"/>
        <v>4.2209000692889576E-2</v>
      </c>
      <c r="U434" s="30">
        <f t="shared" si="50"/>
        <v>86743.28571428571</v>
      </c>
      <c r="V434" s="30">
        <f t="shared" si="58"/>
        <v>49894.571428571428</v>
      </c>
      <c r="W434" s="30">
        <f t="shared" si="52"/>
        <v>36848.714285714283</v>
      </c>
      <c r="X434" s="30">
        <f t="shared" si="53"/>
        <v>2106</v>
      </c>
      <c r="Y434" s="30">
        <f t="shared" si="61"/>
        <v>130.14285714285714</v>
      </c>
    </row>
    <row r="435" spans="1:25" x14ac:dyDescent="0.35">
      <c r="A435" s="31">
        <v>44285</v>
      </c>
      <c r="B435" s="30">
        <f t="shared" si="56"/>
        <v>5162475</v>
      </c>
      <c r="C435" s="179">
        <v>13126</v>
      </c>
      <c r="D435" s="179">
        <v>2307</v>
      </c>
      <c r="E435" s="179">
        <v>360</v>
      </c>
      <c r="F435" s="179">
        <v>3415</v>
      </c>
      <c r="G435" s="30">
        <f t="shared" si="60"/>
        <v>657440</v>
      </c>
      <c r="H435" s="179">
        <v>5896</v>
      </c>
      <c r="I435" s="179">
        <v>383</v>
      </c>
      <c r="J435" s="30">
        <v>11868</v>
      </c>
      <c r="K435" s="30">
        <v>96515</v>
      </c>
      <c r="L435" s="179">
        <v>108698</v>
      </c>
      <c r="M435" s="179">
        <v>2578</v>
      </c>
      <c r="N435" s="179">
        <v>46750</v>
      </c>
      <c r="O435" s="179">
        <v>144</v>
      </c>
      <c r="P435" s="30">
        <f t="shared" si="46"/>
        <v>61948</v>
      </c>
      <c r="Q435" s="30">
        <f t="shared" si="46"/>
        <v>2434</v>
      </c>
      <c r="R435" s="30">
        <f t="shared" si="59"/>
        <v>2.6082312778072641E-2</v>
      </c>
      <c r="S435" s="30">
        <f t="shared" si="48"/>
        <v>3.3924620579901411E-3</v>
      </c>
      <c r="T435" s="30">
        <f t="shared" si="49"/>
        <v>4.2650401618946662E-2</v>
      </c>
      <c r="U435" s="30">
        <f t="shared" si="50"/>
        <v>87207.428571428565</v>
      </c>
      <c r="V435" s="30">
        <f t="shared" si="58"/>
        <v>50403.142857142855</v>
      </c>
      <c r="W435" s="30">
        <f t="shared" si="52"/>
        <v>36804.285714285717</v>
      </c>
      <c r="X435" s="30">
        <f t="shared" si="53"/>
        <v>2149.7142857142858</v>
      </c>
      <c r="Y435" s="30">
        <f t="shared" si="61"/>
        <v>124.85714285714286</v>
      </c>
    </row>
    <row r="436" spans="1:25" x14ac:dyDescent="0.35">
      <c r="A436" s="31">
        <v>44286</v>
      </c>
      <c r="B436" s="30">
        <f t="shared" si="56"/>
        <v>5175659</v>
      </c>
      <c r="C436" s="179">
        <v>13184</v>
      </c>
      <c r="D436" s="179">
        <v>2339</v>
      </c>
      <c r="E436" s="179">
        <v>400</v>
      </c>
      <c r="F436" s="179">
        <v>3723</v>
      </c>
      <c r="G436" s="30">
        <f t="shared" si="60"/>
        <v>661163</v>
      </c>
      <c r="H436" s="179">
        <v>6838</v>
      </c>
      <c r="I436" s="179">
        <v>409</v>
      </c>
      <c r="J436" s="30">
        <v>11849</v>
      </c>
      <c r="K436" s="30">
        <v>84428</v>
      </c>
      <c r="L436" s="179">
        <v>96848</v>
      </c>
      <c r="M436" s="179">
        <v>2610</v>
      </c>
      <c r="N436" s="179">
        <v>39625</v>
      </c>
      <c r="O436" s="179">
        <v>152</v>
      </c>
      <c r="P436" s="30">
        <f t="shared" si="46"/>
        <v>57223</v>
      </c>
      <c r="Q436" s="30">
        <f t="shared" si="46"/>
        <v>2458</v>
      </c>
      <c r="R436" s="30">
        <f t="shared" si="59"/>
        <v>2.6005707896139693E-2</v>
      </c>
      <c r="S436" s="30">
        <f t="shared" si="48"/>
        <v>3.226712099593488E-3</v>
      </c>
      <c r="T436" s="30">
        <f t="shared" si="49"/>
        <v>4.2677280160778673E-2</v>
      </c>
      <c r="U436" s="30">
        <f t="shared" si="50"/>
        <v>87898.28571428571</v>
      </c>
      <c r="V436" s="30">
        <f t="shared" si="58"/>
        <v>50753</v>
      </c>
      <c r="W436" s="30">
        <f t="shared" si="52"/>
        <v>37145.285714285717</v>
      </c>
      <c r="X436" s="30">
        <f t="shared" si="53"/>
        <v>2166</v>
      </c>
      <c r="Y436" s="30">
        <f t="shared" si="61"/>
        <v>119.85714285714286</v>
      </c>
    </row>
    <row r="437" spans="1:25" x14ac:dyDescent="0.35">
      <c r="A437" s="31">
        <v>44287</v>
      </c>
      <c r="B437" s="30">
        <f t="shared" si="56"/>
        <v>5187676</v>
      </c>
      <c r="C437" s="179">
        <v>12017</v>
      </c>
      <c r="D437" s="179">
        <v>2245</v>
      </c>
      <c r="E437" s="179">
        <v>366</v>
      </c>
      <c r="F437" s="179">
        <v>3290</v>
      </c>
      <c r="G437" s="30">
        <f t="shared" si="60"/>
        <v>664453</v>
      </c>
      <c r="H437" s="179">
        <v>6462</v>
      </c>
      <c r="I437" s="179">
        <v>373</v>
      </c>
      <c r="J437" s="30">
        <v>10657</v>
      </c>
      <c r="K437" s="30">
        <v>103266</v>
      </c>
      <c r="L437" s="179">
        <v>115019</v>
      </c>
      <c r="M437" s="179">
        <v>2527</v>
      </c>
      <c r="N437" s="179">
        <v>50011</v>
      </c>
      <c r="O437" s="179">
        <v>158</v>
      </c>
      <c r="P437" s="30">
        <f t="shared" si="46"/>
        <v>65008</v>
      </c>
      <c r="Q437" s="30">
        <f t="shared" si="46"/>
        <v>2369</v>
      </c>
      <c r="R437" s="30">
        <f t="shared" si="59"/>
        <v>2.5743927117293577E-2</v>
      </c>
      <c r="S437" s="30">
        <f t="shared" si="48"/>
        <v>3.3566172757010437E-3</v>
      </c>
      <c r="T437" s="30">
        <f t="shared" si="49"/>
        <v>4.1803573369451619E-2</v>
      </c>
      <c r="U437" s="30">
        <f t="shared" si="50"/>
        <v>88031.857142857145</v>
      </c>
      <c r="V437" s="30">
        <f t="shared" si="58"/>
        <v>51260.142857142855</v>
      </c>
      <c r="W437" s="30">
        <f t="shared" si="52"/>
        <v>36771.714285714283</v>
      </c>
      <c r="X437" s="30">
        <f t="shared" si="53"/>
        <v>2142.8571428571427</v>
      </c>
      <c r="Y437" s="30">
        <f t="shared" si="61"/>
        <v>123.42857142857143</v>
      </c>
    </row>
    <row r="438" spans="1:25" x14ac:dyDescent="0.35">
      <c r="A438" s="31">
        <v>44288</v>
      </c>
      <c r="B438" s="30">
        <f t="shared" si="56"/>
        <v>5198654</v>
      </c>
      <c r="C438" s="179">
        <v>10978</v>
      </c>
      <c r="D438" s="179">
        <v>1872</v>
      </c>
      <c r="E438" s="179">
        <v>286</v>
      </c>
      <c r="F438" s="179">
        <v>3097</v>
      </c>
      <c r="G438" s="30">
        <f t="shared" si="60"/>
        <v>667550</v>
      </c>
      <c r="H438" s="179">
        <v>5929</v>
      </c>
      <c r="I438" s="179">
        <v>294</v>
      </c>
      <c r="J438" s="30">
        <v>9822</v>
      </c>
      <c r="K438" s="30">
        <v>72836</v>
      </c>
      <c r="L438" s="179">
        <v>83721</v>
      </c>
      <c r="M438" s="179">
        <v>2217</v>
      </c>
      <c r="N438" s="179">
        <v>36832</v>
      </c>
      <c r="O438" s="179">
        <v>85</v>
      </c>
      <c r="P438" s="30">
        <f t="shared" si="46"/>
        <v>46889</v>
      </c>
      <c r="Q438" s="30">
        <f t="shared" si="46"/>
        <v>2132</v>
      </c>
      <c r="R438" s="30">
        <f t="shared" si="59"/>
        <v>2.5587534755462039E-2</v>
      </c>
      <c r="S438" s="30">
        <f t="shared" si="48"/>
        <v>3.2377446306752953E-3</v>
      </c>
      <c r="T438" s="30">
        <f t="shared" si="49"/>
        <v>4.1758056114763561E-2</v>
      </c>
      <c r="U438" s="30">
        <f t="shared" si="50"/>
        <v>87447.71428571429</v>
      </c>
      <c r="V438" s="30">
        <f t="shared" si="58"/>
        <v>50737.857142857145</v>
      </c>
      <c r="W438" s="30">
        <f t="shared" si="52"/>
        <v>36709.857142857145</v>
      </c>
      <c r="X438" s="30">
        <f t="shared" si="53"/>
        <v>2118.7142857142858</v>
      </c>
      <c r="Y438" s="30">
        <f t="shared" si="61"/>
        <v>118.85714285714286</v>
      </c>
    </row>
    <row r="439" spans="1:25" x14ac:dyDescent="0.35">
      <c r="A439" s="31">
        <v>44289</v>
      </c>
      <c r="B439" s="30">
        <f t="shared" si="56"/>
        <v>5206456</v>
      </c>
      <c r="C439" s="179">
        <v>7802</v>
      </c>
      <c r="D439" s="179">
        <v>1265</v>
      </c>
      <c r="E439" s="179">
        <v>275</v>
      </c>
      <c r="F439" s="179">
        <v>2549</v>
      </c>
      <c r="G439" s="30">
        <f t="shared" si="60"/>
        <v>670099</v>
      </c>
      <c r="H439" s="179">
        <v>4080</v>
      </c>
      <c r="I439" s="179">
        <v>286</v>
      </c>
      <c r="J439" s="30">
        <v>6127</v>
      </c>
      <c r="K439" s="30">
        <v>26262</v>
      </c>
      <c r="L439" s="179">
        <v>35698</v>
      </c>
      <c r="M439" s="179">
        <v>1516</v>
      </c>
      <c r="N439" s="179">
        <v>9628</v>
      </c>
      <c r="O439" s="179">
        <v>19</v>
      </c>
      <c r="P439" s="30">
        <f t="shared" si="46"/>
        <v>26070</v>
      </c>
      <c r="Q439" s="30">
        <f t="shared" si="46"/>
        <v>1497</v>
      </c>
      <c r="R439" s="30">
        <f t="shared" si="59"/>
        <v>2.5349218386867919E-2</v>
      </c>
      <c r="S439" s="30">
        <f t="shared" si="48"/>
        <v>3.1362495909239663E-3</v>
      </c>
      <c r="T439" s="30">
        <f t="shared" si="49"/>
        <v>4.1343248830926924E-2</v>
      </c>
      <c r="U439" s="30">
        <f t="shared" si="50"/>
        <v>87593.571428571435</v>
      </c>
      <c r="V439" s="30">
        <f t="shared" si="58"/>
        <v>50925.571428571428</v>
      </c>
      <c r="W439" s="30">
        <f t="shared" si="52"/>
        <v>36668</v>
      </c>
      <c r="X439" s="30">
        <f t="shared" si="53"/>
        <v>2105.4285714285716</v>
      </c>
      <c r="Y439" s="30">
        <f t="shared" si="61"/>
        <v>115</v>
      </c>
    </row>
    <row r="440" spans="1:25" x14ac:dyDescent="0.35">
      <c r="A440" s="31">
        <v>44290</v>
      </c>
      <c r="B440" s="30">
        <f t="shared" si="56"/>
        <v>5211378</v>
      </c>
      <c r="C440" s="179">
        <v>4922</v>
      </c>
      <c r="D440" s="179">
        <v>758</v>
      </c>
      <c r="E440" s="179">
        <v>123</v>
      </c>
      <c r="F440" s="179">
        <v>1173</v>
      </c>
      <c r="G440" s="30">
        <f t="shared" si="60"/>
        <v>671272</v>
      </c>
      <c r="H440" s="179">
        <v>2156</v>
      </c>
      <c r="I440" s="179">
        <v>126</v>
      </c>
      <c r="J440" s="30">
        <v>3103</v>
      </c>
      <c r="K440" s="30">
        <v>19118</v>
      </c>
      <c r="L440" s="179">
        <v>31565</v>
      </c>
      <c r="M440" s="179">
        <v>877</v>
      </c>
      <c r="N440" s="179">
        <v>14168</v>
      </c>
      <c r="O440" s="179">
        <v>25</v>
      </c>
      <c r="P440" s="30">
        <f t="shared" ref="P440:Q467" si="62">L440-N440</f>
        <v>17397</v>
      </c>
      <c r="Q440" s="30">
        <f t="shared" si="62"/>
        <v>852</v>
      </c>
      <c r="R440" s="30">
        <f t="shared" si="59"/>
        <v>2.5036670454845786E-2</v>
      </c>
      <c r="S440" s="30">
        <f t="shared" ref="S440:S464" si="63">((SUM(O434:O440))/(SUM(N434:N440)))</f>
        <v>3.110498811609927E-3</v>
      </c>
      <c r="T440" s="30">
        <f t="shared" ref="T440:T464" si="64">((SUM(Q434:Q440))/(SUM(P434:P440)))</f>
        <v>4.1126923528552566E-2</v>
      </c>
      <c r="U440" s="30">
        <f t="shared" ref="U440:U464" si="65">AVERAGE(L434:L440)</f>
        <v>86484.571428571435</v>
      </c>
      <c r="V440" s="30">
        <f t="shared" si="58"/>
        <v>49880.428571428572</v>
      </c>
      <c r="W440" s="30">
        <f t="shared" ref="W440:W464" si="66">AVERAGE(N434:N440)</f>
        <v>36604.142857142855</v>
      </c>
      <c r="X440" s="30">
        <f t="shared" ref="X440:X464" si="67">AVERAGE(Q434:Q440)</f>
        <v>2051.4285714285716</v>
      </c>
      <c r="Y440" s="30">
        <f t="shared" si="61"/>
        <v>113.85714285714286</v>
      </c>
    </row>
    <row r="441" spans="1:25" x14ac:dyDescent="0.35">
      <c r="A441" s="31">
        <v>44291</v>
      </c>
      <c r="B441" s="30">
        <f t="shared" si="56"/>
        <v>5226412</v>
      </c>
      <c r="C441" s="179">
        <v>15034</v>
      </c>
      <c r="D441" s="179">
        <v>2475</v>
      </c>
      <c r="E441" s="179">
        <v>380</v>
      </c>
      <c r="F441" s="179">
        <v>3610</v>
      </c>
      <c r="G441" s="30">
        <f t="shared" si="60"/>
        <v>674882</v>
      </c>
      <c r="H441" s="179">
        <v>7248</v>
      </c>
      <c r="I441" s="179">
        <v>388</v>
      </c>
      <c r="J441" s="30">
        <v>1181</v>
      </c>
      <c r="K441" s="30">
        <v>14652</v>
      </c>
      <c r="L441" s="179">
        <v>134922</v>
      </c>
      <c r="M441" s="179">
        <v>2801</v>
      </c>
      <c r="N441" s="179">
        <v>58909</v>
      </c>
      <c r="O441" s="179">
        <v>181</v>
      </c>
      <c r="P441" s="30">
        <f t="shared" si="62"/>
        <v>76013</v>
      </c>
      <c r="Q441" s="30">
        <f t="shared" si="62"/>
        <v>2620</v>
      </c>
      <c r="R441" s="30">
        <f t="shared" si="59"/>
        <v>2.4941011194269801E-2</v>
      </c>
      <c r="S441" s="30">
        <f t="shared" si="63"/>
        <v>2.9852729141186998E-3</v>
      </c>
      <c r="T441" s="30">
        <f t="shared" si="64"/>
        <v>4.0970138183643895E-2</v>
      </c>
      <c r="U441" s="30">
        <f t="shared" si="65"/>
        <v>86638.71428571429</v>
      </c>
      <c r="V441" s="30">
        <f t="shared" si="58"/>
        <v>50078.285714285717</v>
      </c>
      <c r="W441" s="30">
        <f t="shared" si="66"/>
        <v>36560.428571428572</v>
      </c>
      <c r="X441" s="30">
        <f t="shared" si="67"/>
        <v>2051.7142857142858</v>
      </c>
      <c r="Y441" s="30">
        <f t="shared" si="61"/>
        <v>109.14285714285714</v>
      </c>
    </row>
    <row r="442" spans="1:25" x14ac:dyDescent="0.35">
      <c r="A442" s="132">
        <v>44292</v>
      </c>
      <c r="B442" s="131">
        <f t="shared" si="56"/>
        <v>5239885</v>
      </c>
      <c r="C442" s="179">
        <v>13473</v>
      </c>
      <c r="D442" s="179">
        <v>2164</v>
      </c>
      <c r="E442" s="179">
        <v>408</v>
      </c>
      <c r="F442" s="179">
        <v>3278</v>
      </c>
      <c r="G442" s="131">
        <f t="shared" si="60"/>
        <v>678160</v>
      </c>
      <c r="H442" s="179">
        <v>6207</v>
      </c>
      <c r="I442" s="179">
        <v>416</v>
      </c>
      <c r="J442" s="146"/>
      <c r="K442" s="146"/>
      <c r="L442" s="179">
        <v>112829</v>
      </c>
      <c r="M442" s="179">
        <v>2450</v>
      </c>
      <c r="N442" s="179">
        <v>49359</v>
      </c>
      <c r="O442" s="179">
        <v>123</v>
      </c>
      <c r="P442" s="131">
        <f t="shared" si="62"/>
        <v>63470</v>
      </c>
      <c r="Q442" s="131">
        <f t="shared" si="62"/>
        <v>2327</v>
      </c>
      <c r="R442" s="131">
        <f t="shared" si="59"/>
        <v>2.4562644734213122E-2</v>
      </c>
      <c r="S442" s="131">
        <f t="shared" si="63"/>
        <v>2.8739188959200409E-3</v>
      </c>
      <c r="T442" s="131">
        <f t="shared" si="64"/>
        <v>4.048910727980231E-2</v>
      </c>
      <c r="U442" s="131">
        <f t="shared" si="65"/>
        <v>87228.857142857145</v>
      </c>
      <c r="V442" s="131">
        <f t="shared" si="58"/>
        <v>50295.714285714283</v>
      </c>
      <c r="W442" s="131">
        <f t="shared" si="66"/>
        <v>36933.142857142855</v>
      </c>
      <c r="X442" s="131">
        <f t="shared" si="67"/>
        <v>2036.4285714285713</v>
      </c>
      <c r="Y442" s="131">
        <f t="shared" si="61"/>
        <v>106.14285714285714</v>
      </c>
    </row>
    <row r="443" spans="1:25" x14ac:dyDescent="0.35">
      <c r="A443" s="31">
        <v>44293</v>
      </c>
      <c r="B443" s="131">
        <f t="shared" si="56"/>
        <v>5252798</v>
      </c>
      <c r="C443" s="179">
        <v>12913</v>
      </c>
      <c r="D443" s="179">
        <v>2218</v>
      </c>
      <c r="E443" s="179">
        <v>355</v>
      </c>
      <c r="F443" s="179">
        <v>3482</v>
      </c>
      <c r="G443" s="131">
        <f t="shared" si="60"/>
        <v>681642</v>
      </c>
      <c r="H443" s="179">
        <v>6611</v>
      </c>
      <c r="I443" s="179">
        <v>364</v>
      </c>
      <c r="J443" s="146"/>
      <c r="K443" s="146"/>
      <c r="L443" s="179">
        <v>97574</v>
      </c>
      <c r="M443" s="179">
        <v>2497</v>
      </c>
      <c r="N443" s="179">
        <v>41580</v>
      </c>
      <c r="O443" s="179">
        <v>115</v>
      </c>
      <c r="P443" s="131">
        <f t="shared" si="62"/>
        <v>55994</v>
      </c>
      <c r="Q443" s="131">
        <f t="shared" si="62"/>
        <v>2382</v>
      </c>
      <c r="R443" s="131">
        <f t="shared" si="59"/>
        <v>2.4348631176716918E-2</v>
      </c>
      <c r="S443" s="131">
        <f t="shared" si="63"/>
        <v>2.710308000015356E-3</v>
      </c>
      <c r="T443" s="131">
        <f t="shared" si="64"/>
        <v>4.041431873697772E-2</v>
      </c>
      <c r="U443" s="131">
        <f t="shared" si="65"/>
        <v>87332.571428571435</v>
      </c>
      <c r="V443" s="131">
        <f t="shared" si="58"/>
        <v>50120.142857142855</v>
      </c>
      <c r="W443" s="131">
        <f t="shared" si="66"/>
        <v>37212.428571428572</v>
      </c>
      <c r="X443" s="131">
        <f t="shared" si="67"/>
        <v>2025.5714285714287</v>
      </c>
      <c r="Y443" s="131">
        <f t="shared" si="61"/>
        <v>100.85714285714286</v>
      </c>
    </row>
    <row r="444" spans="1:25" x14ac:dyDescent="0.35">
      <c r="A444" s="132">
        <v>44294</v>
      </c>
      <c r="B444" s="131">
        <f t="shared" si="56"/>
        <v>5264499</v>
      </c>
      <c r="C444" s="179">
        <v>11701</v>
      </c>
      <c r="D444" s="179">
        <v>2188</v>
      </c>
      <c r="E444" s="179">
        <v>404</v>
      </c>
      <c r="F444" s="179">
        <v>3545</v>
      </c>
      <c r="G444" s="131">
        <f t="shared" si="60"/>
        <v>685187</v>
      </c>
      <c r="H444" s="179">
        <v>6700</v>
      </c>
      <c r="I444" s="179">
        <v>411</v>
      </c>
      <c r="J444" s="146"/>
      <c r="K444" s="146"/>
      <c r="L444" s="179">
        <v>113383</v>
      </c>
      <c r="M444" s="179">
        <v>2476</v>
      </c>
      <c r="N444" s="179">
        <v>55132</v>
      </c>
      <c r="O444" s="179">
        <v>128</v>
      </c>
      <c r="P444" s="131">
        <f t="shared" si="62"/>
        <v>58251</v>
      </c>
      <c r="Q444" s="131">
        <f t="shared" si="62"/>
        <v>2348</v>
      </c>
      <c r="R444" s="131">
        <f t="shared" si="59"/>
        <v>2.4330317602986425E-2</v>
      </c>
      <c r="S444" s="131">
        <f t="shared" si="63"/>
        <v>2.5451040631306286E-3</v>
      </c>
      <c r="T444" s="131">
        <f t="shared" si="64"/>
        <v>4.1146929238209277E-2</v>
      </c>
      <c r="U444" s="131">
        <f t="shared" si="65"/>
        <v>87098.857142857145</v>
      </c>
      <c r="V444" s="131">
        <f t="shared" si="58"/>
        <v>49154.857142857145</v>
      </c>
      <c r="W444" s="131">
        <f t="shared" si="66"/>
        <v>37944</v>
      </c>
      <c r="X444" s="131">
        <f t="shared" si="67"/>
        <v>2022.5714285714287</v>
      </c>
      <c r="Y444" s="131">
        <f t="shared" si="61"/>
        <v>96.571428571428569</v>
      </c>
    </row>
    <row r="445" spans="1:25" x14ac:dyDescent="0.35">
      <c r="A445" s="31">
        <v>44295</v>
      </c>
      <c r="B445" s="131">
        <f t="shared" si="56"/>
        <v>5275949</v>
      </c>
      <c r="C445" s="179">
        <v>11450</v>
      </c>
      <c r="D445" s="179">
        <v>1891</v>
      </c>
      <c r="E445" s="179">
        <v>352</v>
      </c>
      <c r="F445" s="179">
        <v>3452</v>
      </c>
      <c r="G445" s="131">
        <f t="shared" si="60"/>
        <v>688639</v>
      </c>
      <c r="H445" s="179">
        <v>6456</v>
      </c>
      <c r="I445" s="179">
        <v>366</v>
      </c>
      <c r="J445" s="146"/>
      <c r="K445" s="146"/>
      <c r="L445" s="179">
        <v>85184</v>
      </c>
      <c r="M445" s="179">
        <v>2196</v>
      </c>
      <c r="N445" s="179">
        <v>38975</v>
      </c>
      <c r="O445" s="179">
        <v>101</v>
      </c>
      <c r="P445" s="131">
        <f t="shared" si="62"/>
        <v>46209</v>
      </c>
      <c r="Q445" s="131">
        <f t="shared" si="62"/>
        <v>2095</v>
      </c>
      <c r="R445" s="131">
        <f t="shared" si="59"/>
        <v>2.4237713836915351E-2</v>
      </c>
      <c r="S445" s="131">
        <f t="shared" si="63"/>
        <v>2.584490814226651E-3</v>
      </c>
      <c r="T445" s="131">
        <f t="shared" si="64"/>
        <v>4.1120662543243529E-2</v>
      </c>
      <c r="U445" s="131">
        <f t="shared" si="65"/>
        <v>87307.857142857145</v>
      </c>
      <c r="V445" s="131">
        <f t="shared" si="58"/>
        <v>49057.714285714283</v>
      </c>
      <c r="W445" s="131">
        <f t="shared" si="66"/>
        <v>38250.142857142855</v>
      </c>
      <c r="X445" s="131">
        <f t="shared" si="67"/>
        <v>2017.2857142857142</v>
      </c>
      <c r="Y445" s="131">
        <f t="shared" si="61"/>
        <v>98.857142857142861</v>
      </c>
    </row>
    <row r="446" spans="1:25" x14ac:dyDescent="0.35">
      <c r="A446" s="132">
        <v>44296</v>
      </c>
      <c r="B446" s="131">
        <f t="shared" si="56"/>
        <v>5283863</v>
      </c>
      <c r="C446" s="179">
        <v>7914</v>
      </c>
      <c r="D446" s="179">
        <v>1370</v>
      </c>
      <c r="E446" s="179">
        <v>257</v>
      </c>
      <c r="F446" s="179">
        <v>2257</v>
      </c>
      <c r="G446" s="131">
        <f t="shared" si="60"/>
        <v>690896</v>
      </c>
      <c r="H446" s="179">
        <v>3900</v>
      </c>
      <c r="I446" s="179">
        <v>267</v>
      </c>
      <c r="J446" s="146"/>
      <c r="K446" s="146"/>
      <c r="L446" s="179">
        <v>33955</v>
      </c>
      <c r="M446" s="179">
        <v>1599</v>
      </c>
      <c r="N446" s="179">
        <v>9885</v>
      </c>
      <c r="O446" s="179">
        <v>33</v>
      </c>
      <c r="P446" s="131">
        <f t="shared" si="62"/>
        <v>24070</v>
      </c>
      <c r="Q446" s="131">
        <f t="shared" si="62"/>
        <v>1566</v>
      </c>
      <c r="R446" s="131">
        <f t="shared" si="59"/>
        <v>2.4443233805701233E-2</v>
      </c>
      <c r="S446" s="131">
        <f t="shared" si="63"/>
        <v>2.634249723888839E-3</v>
      </c>
      <c r="T446" s="131">
        <f t="shared" si="64"/>
        <v>4.1563660648381393E-2</v>
      </c>
      <c r="U446" s="131">
        <f t="shared" si="65"/>
        <v>87058.857142857145</v>
      </c>
      <c r="V446" s="131">
        <f t="shared" si="58"/>
        <v>48772</v>
      </c>
      <c r="W446" s="131">
        <f t="shared" si="66"/>
        <v>38286.857142857145</v>
      </c>
      <c r="X446" s="131">
        <f t="shared" si="67"/>
        <v>2027.1428571428571</v>
      </c>
      <c r="Y446" s="131">
        <f t="shared" si="61"/>
        <v>100.85714285714286</v>
      </c>
    </row>
    <row r="447" spans="1:25" x14ac:dyDescent="0.35">
      <c r="A447" s="132">
        <v>44297</v>
      </c>
      <c r="B447" s="131">
        <f t="shared" si="56"/>
        <v>5290496</v>
      </c>
      <c r="C447" s="179">
        <v>6633</v>
      </c>
      <c r="D447" s="179">
        <v>943</v>
      </c>
      <c r="E447" s="179">
        <v>252</v>
      </c>
      <c r="F447" s="179">
        <v>1950</v>
      </c>
      <c r="G447" s="131">
        <f t="shared" si="60"/>
        <v>692846</v>
      </c>
      <c r="H447" s="179">
        <v>3155</v>
      </c>
      <c r="I447" s="179">
        <v>257</v>
      </c>
      <c r="J447" s="146"/>
      <c r="K447" s="146"/>
      <c r="L447" s="179">
        <v>38540</v>
      </c>
      <c r="M447" s="179">
        <v>1102</v>
      </c>
      <c r="N447" s="179">
        <v>16167</v>
      </c>
      <c r="O447" s="179">
        <v>28</v>
      </c>
      <c r="P447" s="131">
        <f t="shared" si="62"/>
        <v>22373</v>
      </c>
      <c r="Q447" s="131">
        <f t="shared" si="62"/>
        <v>1074</v>
      </c>
      <c r="R447" s="131">
        <f t="shared" si="59"/>
        <v>2.4531665982572635E-2</v>
      </c>
      <c r="S447" s="131">
        <f t="shared" si="63"/>
        <v>2.6258578481298633E-3</v>
      </c>
      <c r="T447" s="131">
        <f t="shared" si="64"/>
        <v>4.1607483111034127E-2</v>
      </c>
      <c r="U447" s="131">
        <f t="shared" si="65"/>
        <v>88055.28571428571</v>
      </c>
      <c r="V447" s="131">
        <f t="shared" si="58"/>
        <v>49482.857142857145</v>
      </c>
      <c r="W447" s="131">
        <f t="shared" si="66"/>
        <v>38572.428571428572</v>
      </c>
      <c r="X447" s="131">
        <f t="shared" si="67"/>
        <v>2058.8571428571427</v>
      </c>
      <c r="Y447" s="131">
        <f t="shared" si="61"/>
        <v>101.28571428571429</v>
      </c>
    </row>
    <row r="448" spans="1:25" x14ac:dyDescent="0.35">
      <c r="A448" s="132">
        <v>44298</v>
      </c>
      <c r="B448" s="131">
        <f t="shared" si="56"/>
        <v>5305726</v>
      </c>
      <c r="C448" s="179">
        <v>15230</v>
      </c>
      <c r="D448" s="179">
        <v>2206</v>
      </c>
      <c r="E448" s="179">
        <v>386</v>
      </c>
      <c r="F448" s="179">
        <v>3551</v>
      </c>
      <c r="G448" s="131">
        <f t="shared" si="60"/>
        <v>696397</v>
      </c>
      <c r="H448" s="179">
        <v>6554</v>
      </c>
      <c r="I448" s="179">
        <v>398</v>
      </c>
      <c r="J448" s="146"/>
      <c r="K448" s="146"/>
      <c r="L448" s="179">
        <v>133013</v>
      </c>
      <c r="M448" s="179">
        <v>2532</v>
      </c>
      <c r="N448" s="179">
        <v>57605</v>
      </c>
      <c r="O448" s="179">
        <v>132</v>
      </c>
      <c r="P448" s="131">
        <f t="shared" si="62"/>
        <v>75408</v>
      </c>
      <c r="Q448" s="131">
        <f t="shared" si="62"/>
        <v>2400</v>
      </c>
      <c r="R448" s="131">
        <f t="shared" si="59"/>
        <v>2.4170108612513386E-2</v>
      </c>
      <c r="S448" s="131">
        <f t="shared" si="63"/>
        <v>2.456243510492998E-3</v>
      </c>
      <c r="T448" s="131">
        <f t="shared" si="64"/>
        <v>4.1044031523389486E-2</v>
      </c>
      <c r="U448" s="131">
        <f t="shared" si="65"/>
        <v>87782.571428571435</v>
      </c>
      <c r="V448" s="131">
        <f t="shared" si="58"/>
        <v>49396.428571428572</v>
      </c>
      <c r="W448" s="131">
        <f t="shared" si="66"/>
        <v>38386.142857142855</v>
      </c>
      <c r="X448" s="131">
        <f t="shared" si="67"/>
        <v>2027.4285714285713</v>
      </c>
      <c r="Y448" s="131">
        <f t="shared" si="61"/>
        <v>94.285714285714292</v>
      </c>
    </row>
    <row r="449" spans="1:25" x14ac:dyDescent="0.35">
      <c r="A449" s="132">
        <v>44299</v>
      </c>
      <c r="B449" s="131">
        <f t="shared" si="56"/>
        <v>5319381</v>
      </c>
      <c r="C449" s="179">
        <v>13655</v>
      </c>
      <c r="D449" s="179">
        <v>1893</v>
      </c>
      <c r="E449" s="179">
        <v>368</v>
      </c>
      <c r="F449" s="179">
        <v>3516</v>
      </c>
      <c r="G449" s="131">
        <f t="shared" si="60"/>
        <v>699913</v>
      </c>
      <c r="H449" s="179">
        <v>6017</v>
      </c>
      <c r="I449" s="179">
        <v>379</v>
      </c>
      <c r="J449" s="146"/>
      <c r="K449" s="146"/>
      <c r="L449" s="179">
        <v>108742</v>
      </c>
      <c r="M449" s="179">
        <v>2184</v>
      </c>
      <c r="N449" s="179">
        <v>47292</v>
      </c>
      <c r="O449" s="179">
        <v>102</v>
      </c>
      <c r="P449" s="131">
        <f t="shared" si="62"/>
        <v>61450</v>
      </c>
      <c r="Q449" s="131">
        <f t="shared" si="62"/>
        <v>2082</v>
      </c>
      <c r="R449" s="131">
        <f t="shared" si="59"/>
        <v>2.3896158364065001E-2</v>
      </c>
      <c r="S449" s="131">
        <f t="shared" si="63"/>
        <v>2.3965256004440509E-3</v>
      </c>
      <c r="T449" s="131">
        <f t="shared" si="64"/>
        <v>4.0572500763625258E-2</v>
      </c>
      <c r="U449" s="131">
        <f t="shared" si="65"/>
        <v>87198.71428571429</v>
      </c>
      <c r="V449" s="131">
        <f t="shared" si="58"/>
        <v>49107.857142857145</v>
      </c>
      <c r="W449" s="131">
        <f t="shared" si="66"/>
        <v>38090.857142857145</v>
      </c>
      <c r="X449" s="131">
        <f t="shared" si="67"/>
        <v>1992.4285714285713</v>
      </c>
      <c r="Y449" s="131">
        <f t="shared" si="61"/>
        <v>91.285714285714292</v>
      </c>
    </row>
    <row r="450" spans="1:25" x14ac:dyDescent="0.35">
      <c r="A450" s="31">
        <v>44300</v>
      </c>
      <c r="B450" s="131">
        <f t="shared" si="56"/>
        <v>5332649</v>
      </c>
      <c r="C450" s="179">
        <v>13268</v>
      </c>
      <c r="D450" s="179">
        <v>1862</v>
      </c>
      <c r="E450" s="179">
        <v>347</v>
      </c>
      <c r="F450" s="179">
        <v>3425</v>
      </c>
      <c r="G450" s="131">
        <f t="shared" si="60"/>
        <v>703338</v>
      </c>
      <c r="H450" s="179">
        <v>6610</v>
      </c>
      <c r="I450" s="179">
        <v>361</v>
      </c>
      <c r="J450" s="146"/>
      <c r="K450" s="146"/>
      <c r="L450" s="179">
        <v>97202</v>
      </c>
      <c r="M450" s="179">
        <v>2134</v>
      </c>
      <c r="N450" s="179">
        <v>40418</v>
      </c>
      <c r="O450" s="179">
        <v>101</v>
      </c>
      <c r="P450" s="131">
        <f t="shared" si="62"/>
        <v>56784</v>
      </c>
      <c r="Q450" s="131">
        <f t="shared" si="62"/>
        <v>2033</v>
      </c>
      <c r="R450" s="131">
        <f t="shared" si="59"/>
        <v>2.3315667216922752E-2</v>
      </c>
      <c r="S450" s="131">
        <f t="shared" si="63"/>
        <v>2.3542795151314253E-3</v>
      </c>
      <c r="T450" s="131">
        <f t="shared" si="64"/>
        <v>3.94665428318507E-2</v>
      </c>
      <c r="U450" s="131">
        <f t="shared" si="65"/>
        <v>87145.571428571435</v>
      </c>
      <c r="V450" s="131">
        <f t="shared" si="58"/>
        <v>49220.714285714283</v>
      </c>
      <c r="W450" s="131">
        <f t="shared" si="66"/>
        <v>37924.857142857145</v>
      </c>
      <c r="X450" s="131">
        <f t="shared" si="67"/>
        <v>1942.5714285714287</v>
      </c>
      <c r="Y450" s="131">
        <f t="shared" si="61"/>
        <v>89.285714285714292</v>
      </c>
    </row>
    <row r="451" spans="1:25" x14ac:dyDescent="0.35">
      <c r="A451" s="132">
        <v>44301</v>
      </c>
      <c r="B451" s="131">
        <f t="shared" si="56"/>
        <v>5344267</v>
      </c>
      <c r="C451" s="179">
        <v>11618</v>
      </c>
      <c r="D451" s="179">
        <v>1673</v>
      </c>
      <c r="E451" s="179">
        <v>295</v>
      </c>
      <c r="F451" s="179">
        <v>4005</v>
      </c>
      <c r="G451" s="131">
        <f t="shared" si="60"/>
        <v>707343</v>
      </c>
      <c r="H451" s="179">
        <v>7554</v>
      </c>
      <c r="I451" s="179">
        <v>300</v>
      </c>
      <c r="J451" s="146"/>
      <c r="K451" s="146"/>
      <c r="L451" s="179">
        <v>111619</v>
      </c>
      <c r="M451" s="179">
        <v>1961</v>
      </c>
      <c r="N451" s="179">
        <v>51740</v>
      </c>
      <c r="O451" s="179">
        <v>85</v>
      </c>
      <c r="P451" s="131">
        <f t="shared" si="62"/>
        <v>59879</v>
      </c>
      <c r="Q451" s="131">
        <f t="shared" si="62"/>
        <v>1876</v>
      </c>
      <c r="R451" s="131">
        <f t="shared" si="59"/>
        <v>2.2536600603365365E-2</v>
      </c>
      <c r="S451" s="131">
        <f t="shared" si="63"/>
        <v>2.2206790241222213E-3</v>
      </c>
      <c r="T451" s="131">
        <f t="shared" si="64"/>
        <v>3.7917457456242976E-2</v>
      </c>
      <c r="U451" s="131">
        <f t="shared" si="65"/>
        <v>86893.571428571435</v>
      </c>
      <c r="V451" s="131">
        <f t="shared" si="58"/>
        <v>49453.285714285717</v>
      </c>
      <c r="W451" s="131">
        <f t="shared" si="66"/>
        <v>37440.285714285717</v>
      </c>
      <c r="X451" s="131">
        <f t="shared" si="67"/>
        <v>1875.1428571428571</v>
      </c>
      <c r="Y451" s="131">
        <f t="shared" si="61"/>
        <v>83.142857142857139</v>
      </c>
    </row>
    <row r="452" spans="1:25" x14ac:dyDescent="0.35">
      <c r="A452" s="132">
        <v>44302</v>
      </c>
      <c r="B452" s="131">
        <f t="shared" si="56"/>
        <v>5354001</v>
      </c>
      <c r="C452" s="179">
        <v>9734</v>
      </c>
      <c r="D452" s="179">
        <v>1394</v>
      </c>
      <c r="E452" s="179">
        <v>276</v>
      </c>
      <c r="F452" s="179">
        <v>2749</v>
      </c>
      <c r="G452" s="131">
        <f t="shared" si="60"/>
        <v>710092</v>
      </c>
      <c r="H452" s="179">
        <v>5903</v>
      </c>
      <c r="I452" s="179">
        <v>284</v>
      </c>
      <c r="J452" s="146"/>
      <c r="K452" s="146"/>
      <c r="L452" s="179">
        <v>74161</v>
      </c>
      <c r="M452" s="179">
        <v>1665</v>
      </c>
      <c r="N452" s="179">
        <v>33594</v>
      </c>
      <c r="O452" s="179">
        <v>54</v>
      </c>
      <c r="P452" s="131">
        <f t="shared" si="62"/>
        <v>40567</v>
      </c>
      <c r="Q452" s="131">
        <f t="shared" si="62"/>
        <v>1611</v>
      </c>
      <c r="R452" s="131">
        <f t="shared" si="59"/>
        <v>2.2063452728587885E-2</v>
      </c>
      <c r="S452" s="131">
        <f t="shared" si="63"/>
        <v>2.0841367972855578E-3</v>
      </c>
      <c r="T452" s="131">
        <f t="shared" si="64"/>
        <v>3.7124373405064442E-2</v>
      </c>
      <c r="U452" s="131">
        <f t="shared" si="65"/>
        <v>85318.857142857145</v>
      </c>
      <c r="V452" s="131">
        <f t="shared" si="58"/>
        <v>48647.285714285717</v>
      </c>
      <c r="W452" s="131">
        <f t="shared" si="66"/>
        <v>36671.571428571428</v>
      </c>
      <c r="X452" s="131">
        <f t="shared" si="67"/>
        <v>1806</v>
      </c>
      <c r="Y452" s="131">
        <f t="shared" si="61"/>
        <v>76.428571428571431</v>
      </c>
    </row>
    <row r="453" spans="1:25" x14ac:dyDescent="0.35">
      <c r="A453" s="132">
        <v>44303</v>
      </c>
      <c r="B453" s="131">
        <f t="shared" si="56"/>
        <v>5361403</v>
      </c>
      <c r="C453" s="179">
        <v>7402</v>
      </c>
      <c r="D453" s="179">
        <v>1072</v>
      </c>
      <c r="E453" s="179">
        <v>221</v>
      </c>
      <c r="F453" s="179">
        <v>2152</v>
      </c>
      <c r="G453" s="131">
        <f t="shared" si="60"/>
        <v>712244</v>
      </c>
      <c r="H453" s="179">
        <v>3692</v>
      </c>
      <c r="I453" s="179">
        <v>237</v>
      </c>
      <c r="J453" s="146"/>
      <c r="K453" s="146"/>
      <c r="L453" s="179">
        <v>34907</v>
      </c>
      <c r="M453" s="179">
        <v>1299</v>
      </c>
      <c r="N453" s="179">
        <v>10274</v>
      </c>
      <c r="O453" s="179">
        <v>14</v>
      </c>
      <c r="P453" s="131">
        <f t="shared" si="62"/>
        <v>24633</v>
      </c>
      <c r="Q453" s="131">
        <f t="shared" si="62"/>
        <v>1285</v>
      </c>
      <c r="R453" s="131">
        <f t="shared" si="59"/>
        <v>2.1526821178767738E-2</v>
      </c>
      <c r="S453" s="131">
        <f t="shared" si="63"/>
        <v>2.0070792329534405E-3</v>
      </c>
      <c r="T453" s="131">
        <f t="shared" si="64"/>
        <v>3.6239277149407494E-2</v>
      </c>
      <c r="U453" s="131">
        <f t="shared" si="65"/>
        <v>85454.857142857145</v>
      </c>
      <c r="V453" s="131">
        <f t="shared" si="58"/>
        <v>48727.714285714283</v>
      </c>
      <c r="W453" s="131">
        <f t="shared" si="66"/>
        <v>36727.142857142855</v>
      </c>
      <c r="X453" s="131">
        <f t="shared" si="67"/>
        <v>1765.8571428571429</v>
      </c>
      <c r="Y453" s="131">
        <f t="shared" si="61"/>
        <v>73.714285714285708</v>
      </c>
    </row>
    <row r="454" spans="1:25" x14ac:dyDescent="0.35">
      <c r="A454" s="132">
        <v>44304</v>
      </c>
      <c r="B454" s="131">
        <f t="shared" si="56"/>
        <v>5367300</v>
      </c>
      <c r="C454" s="179">
        <v>5897</v>
      </c>
      <c r="D454" s="179">
        <v>791</v>
      </c>
      <c r="E454" s="179">
        <v>214</v>
      </c>
      <c r="F454" s="179">
        <v>1871</v>
      </c>
      <c r="G454" s="131">
        <f t="shared" si="60"/>
        <v>714115</v>
      </c>
      <c r="H454" s="179">
        <v>3161</v>
      </c>
      <c r="I454" s="179">
        <v>227</v>
      </c>
      <c r="J454" s="146"/>
      <c r="K454" s="146"/>
      <c r="L454" s="179">
        <v>34426</v>
      </c>
      <c r="M454" s="179">
        <v>956</v>
      </c>
      <c r="N454" s="179">
        <v>15108</v>
      </c>
      <c r="O454" s="179">
        <v>21</v>
      </c>
      <c r="P454" s="131">
        <f t="shared" si="62"/>
        <v>19318</v>
      </c>
      <c r="Q454" s="131">
        <f t="shared" si="62"/>
        <v>935</v>
      </c>
      <c r="R454" s="131">
        <f t="shared" si="59"/>
        <v>2.1430134495934821E-2</v>
      </c>
      <c r="S454" s="131">
        <f t="shared" si="63"/>
        <v>1.9880405107194051E-3</v>
      </c>
      <c r="T454" s="131">
        <f t="shared" si="64"/>
        <v>3.6155591514588553E-2</v>
      </c>
      <c r="U454" s="131">
        <f t="shared" si="65"/>
        <v>84867.142857142855</v>
      </c>
      <c r="V454" s="131">
        <f t="shared" si="58"/>
        <v>48291.285714285717</v>
      </c>
      <c r="W454" s="131">
        <f t="shared" si="66"/>
        <v>36575.857142857145</v>
      </c>
      <c r="X454" s="131">
        <f t="shared" si="67"/>
        <v>1746</v>
      </c>
      <c r="Y454" s="131">
        <f t="shared" si="61"/>
        <v>72.714285714285708</v>
      </c>
    </row>
    <row r="455" spans="1:25" x14ac:dyDescent="0.35">
      <c r="A455" s="132">
        <v>44305</v>
      </c>
      <c r="B455" s="131">
        <f t="shared" si="56"/>
        <v>5378128</v>
      </c>
      <c r="C455" s="179">
        <v>10828</v>
      </c>
      <c r="D455" s="179">
        <v>1538</v>
      </c>
      <c r="E455" s="179">
        <v>285</v>
      </c>
      <c r="F455" s="179">
        <v>2883</v>
      </c>
      <c r="G455" s="131">
        <f t="shared" si="60"/>
        <v>716998</v>
      </c>
      <c r="H455" s="179">
        <v>6194</v>
      </c>
      <c r="I455" s="179">
        <v>300</v>
      </c>
      <c r="J455" s="146"/>
      <c r="K455" s="146"/>
      <c r="L455" s="179">
        <v>96550</v>
      </c>
      <c r="M455" s="179">
        <v>1797</v>
      </c>
      <c r="N455" s="179">
        <v>42843</v>
      </c>
      <c r="O455" s="179">
        <v>92</v>
      </c>
      <c r="P455" s="131">
        <f t="shared" si="62"/>
        <v>53707</v>
      </c>
      <c r="Q455" s="131">
        <f t="shared" si="62"/>
        <v>1705</v>
      </c>
      <c r="R455" s="131">
        <f t="shared" si="59"/>
        <v>2.1513359767721712E-2</v>
      </c>
      <c r="S455" s="131">
        <f t="shared" si="63"/>
        <v>1.9438883569791396E-3</v>
      </c>
      <c r="T455" s="131">
        <f t="shared" si="64"/>
        <v>3.6438872345402704E-2</v>
      </c>
      <c r="U455" s="131">
        <f t="shared" si="65"/>
        <v>79658.142857142855</v>
      </c>
      <c r="V455" s="131">
        <f t="shared" si="58"/>
        <v>45191.142857142855</v>
      </c>
      <c r="W455" s="131">
        <f t="shared" si="66"/>
        <v>34467</v>
      </c>
      <c r="X455" s="131">
        <f t="shared" si="67"/>
        <v>1646.7142857142858</v>
      </c>
      <c r="Y455" s="131">
        <f t="shared" si="61"/>
        <v>67</v>
      </c>
    </row>
    <row r="456" spans="1:25" x14ac:dyDescent="0.35">
      <c r="A456" s="132">
        <v>44306</v>
      </c>
      <c r="B456" s="131">
        <f t="shared" si="56"/>
        <v>5389135</v>
      </c>
      <c r="C456" s="179">
        <v>11007</v>
      </c>
      <c r="D456" s="179">
        <v>1449</v>
      </c>
      <c r="E456" s="179">
        <v>266</v>
      </c>
      <c r="F456" s="179">
        <v>2862</v>
      </c>
      <c r="G456" s="131">
        <f t="shared" si="60"/>
        <v>719860</v>
      </c>
      <c r="H456" s="179">
        <v>5320</v>
      </c>
      <c r="I456" s="179">
        <v>277</v>
      </c>
      <c r="J456" s="146"/>
      <c r="K456" s="146"/>
      <c r="L456" s="179">
        <v>106552</v>
      </c>
      <c r="M456" s="179">
        <v>1689</v>
      </c>
      <c r="N456" s="179">
        <v>50819</v>
      </c>
      <c r="O456" s="179">
        <v>77</v>
      </c>
      <c r="P456" s="131">
        <f t="shared" si="62"/>
        <v>55733</v>
      </c>
      <c r="Q456" s="131">
        <f t="shared" si="62"/>
        <v>1612</v>
      </c>
      <c r="R456" s="131">
        <f t="shared" si="59"/>
        <v>2.0706964316900636E-2</v>
      </c>
      <c r="S456" s="131">
        <f t="shared" si="63"/>
        <v>1.8137551267177567E-3</v>
      </c>
      <c r="T456" s="131">
        <f t="shared" si="64"/>
        <v>3.5596434239797053E-2</v>
      </c>
      <c r="U456" s="131">
        <f t="shared" si="65"/>
        <v>79345.28571428571</v>
      </c>
      <c r="V456" s="131">
        <f t="shared" si="58"/>
        <v>44374.428571428572</v>
      </c>
      <c r="W456" s="131">
        <f t="shared" si="66"/>
        <v>34970.857142857145</v>
      </c>
      <c r="X456" s="131">
        <f t="shared" si="67"/>
        <v>1579.5714285714287</v>
      </c>
      <c r="Y456" s="131">
        <f t="shared" si="61"/>
        <v>63.428571428571431</v>
      </c>
    </row>
    <row r="457" spans="1:25" x14ac:dyDescent="0.35">
      <c r="A457" s="132">
        <v>44307</v>
      </c>
      <c r="B457" s="131">
        <f t="shared" si="56"/>
        <v>5399532</v>
      </c>
      <c r="C457" s="179">
        <v>10397</v>
      </c>
      <c r="D457" s="179">
        <v>1398</v>
      </c>
      <c r="E457" s="179">
        <v>287</v>
      </c>
      <c r="F457" s="179">
        <v>2881</v>
      </c>
      <c r="G457" s="131">
        <f t="shared" si="60"/>
        <v>722741</v>
      </c>
      <c r="H457" s="179">
        <v>6290</v>
      </c>
      <c r="I457" s="179">
        <v>292</v>
      </c>
      <c r="J457" s="146"/>
      <c r="K457" s="146"/>
      <c r="L457" s="179">
        <v>85068</v>
      </c>
      <c r="M457" s="179">
        <v>1672</v>
      </c>
      <c r="N457" s="179">
        <v>37328</v>
      </c>
      <c r="O457" s="179">
        <v>94</v>
      </c>
      <c r="P457" s="131">
        <f t="shared" si="62"/>
        <v>47740</v>
      </c>
      <c r="Q457" s="131">
        <f t="shared" si="62"/>
        <v>1578</v>
      </c>
      <c r="R457" s="131">
        <f t="shared" si="59"/>
        <v>2.0319060231960138E-2</v>
      </c>
      <c r="S457" s="131">
        <f t="shared" si="63"/>
        <v>1.8079815974779278E-3</v>
      </c>
      <c r="T457" s="131">
        <f t="shared" si="64"/>
        <v>3.5155200827649322E-2</v>
      </c>
      <c r="U457" s="131">
        <f t="shared" si="65"/>
        <v>77611.857142857145</v>
      </c>
      <c r="V457" s="131">
        <f t="shared" si="58"/>
        <v>43082.428571428572</v>
      </c>
      <c r="W457" s="131">
        <f t="shared" si="66"/>
        <v>34529.428571428572</v>
      </c>
      <c r="X457" s="131">
        <f t="shared" si="67"/>
        <v>1514.5714285714287</v>
      </c>
      <c r="Y457" s="131">
        <f t="shared" si="61"/>
        <v>62.428571428571431</v>
      </c>
    </row>
    <row r="458" spans="1:25" x14ac:dyDescent="0.35">
      <c r="A458" s="132">
        <v>44308</v>
      </c>
      <c r="B458" s="131">
        <f t="shared" si="56"/>
        <v>5410245</v>
      </c>
      <c r="C458" s="179">
        <v>10713</v>
      </c>
      <c r="D458" s="179">
        <v>1360</v>
      </c>
      <c r="E458" s="179">
        <v>241</v>
      </c>
      <c r="F458" s="179">
        <v>3039</v>
      </c>
      <c r="G458" s="131">
        <f t="shared" si="60"/>
        <v>725780</v>
      </c>
      <c r="H458" s="179">
        <v>6345</v>
      </c>
      <c r="I458" s="179">
        <v>258</v>
      </c>
      <c r="J458" s="146"/>
      <c r="K458" s="146"/>
      <c r="L458" s="179">
        <v>102596</v>
      </c>
      <c r="M458" s="179">
        <v>1617</v>
      </c>
      <c r="N458" s="179">
        <v>48572</v>
      </c>
      <c r="O458" s="179">
        <v>77</v>
      </c>
      <c r="P458" s="131">
        <f t="shared" si="62"/>
        <v>54024</v>
      </c>
      <c r="Q458" s="131">
        <f t="shared" si="62"/>
        <v>1540</v>
      </c>
      <c r="R458" s="131">
        <f t="shared" si="59"/>
        <v>2.0018343128813686E-2</v>
      </c>
      <c r="S458" s="131">
        <f t="shared" si="63"/>
        <v>1.7984555919811518E-3</v>
      </c>
      <c r="T458" s="131">
        <f t="shared" si="64"/>
        <v>3.4715036419339783E-2</v>
      </c>
      <c r="U458" s="131">
        <f t="shared" si="65"/>
        <v>76322.857142857145</v>
      </c>
      <c r="V458" s="131">
        <f t="shared" si="58"/>
        <v>42246</v>
      </c>
      <c r="W458" s="131">
        <f t="shared" si="66"/>
        <v>34076.857142857145</v>
      </c>
      <c r="X458" s="131">
        <f t="shared" si="67"/>
        <v>1466.5714285714287</v>
      </c>
      <c r="Y458" s="131">
        <f t="shared" si="61"/>
        <v>61.285714285714285</v>
      </c>
    </row>
    <row r="459" spans="1:25" x14ac:dyDescent="0.35">
      <c r="A459" s="132">
        <v>44309</v>
      </c>
      <c r="B459" s="131">
        <f t="shared" si="56"/>
        <v>5421587</v>
      </c>
      <c r="C459" s="179">
        <v>11342</v>
      </c>
      <c r="D459" s="179">
        <v>1177</v>
      </c>
      <c r="E459" s="179">
        <v>245</v>
      </c>
      <c r="F459" s="179">
        <v>3053</v>
      </c>
      <c r="G459" s="131">
        <f t="shared" si="60"/>
        <v>728833</v>
      </c>
      <c r="H459" s="179">
        <v>6396</v>
      </c>
      <c r="I459" s="179">
        <v>254</v>
      </c>
      <c r="J459" s="146"/>
      <c r="K459" s="146"/>
      <c r="L459" s="179">
        <v>83706</v>
      </c>
      <c r="M459" s="179">
        <v>1451</v>
      </c>
      <c r="N459" s="179">
        <v>36322</v>
      </c>
      <c r="O459" s="179">
        <v>49</v>
      </c>
      <c r="P459" s="131">
        <f t="shared" si="62"/>
        <v>47384</v>
      </c>
      <c r="Q459" s="131">
        <f t="shared" si="62"/>
        <v>1402</v>
      </c>
      <c r="R459" s="131">
        <f t="shared" si="59"/>
        <v>1.9273452800176533E-2</v>
      </c>
      <c r="S459" s="131">
        <f t="shared" si="63"/>
        <v>1.7573964006532209E-3</v>
      </c>
      <c r="T459" s="131">
        <f t="shared" si="64"/>
        <v>3.3241995246893787E-2</v>
      </c>
      <c r="U459" s="131">
        <f t="shared" si="65"/>
        <v>77686.428571428565</v>
      </c>
      <c r="V459" s="131">
        <f t="shared" si="58"/>
        <v>43219.857142857145</v>
      </c>
      <c r="W459" s="131">
        <f t="shared" si="66"/>
        <v>34466.571428571428</v>
      </c>
      <c r="X459" s="131">
        <f t="shared" si="67"/>
        <v>1436.7142857142858</v>
      </c>
      <c r="Y459" s="131">
        <f t="shared" si="61"/>
        <v>60.571428571428569</v>
      </c>
    </row>
    <row r="460" spans="1:25" x14ac:dyDescent="0.35">
      <c r="A460" s="132">
        <v>44310</v>
      </c>
      <c r="B460" s="131">
        <f t="shared" si="56"/>
        <v>5429681</v>
      </c>
      <c r="C460" s="179">
        <v>8094</v>
      </c>
      <c r="D460" s="179">
        <v>762</v>
      </c>
      <c r="E460" s="179">
        <v>185</v>
      </c>
      <c r="F460" s="179">
        <v>2353</v>
      </c>
      <c r="G460" s="131">
        <f t="shared" si="60"/>
        <v>731186</v>
      </c>
      <c r="H460" s="179">
        <v>4122</v>
      </c>
      <c r="I460" s="179">
        <v>192</v>
      </c>
      <c r="J460" s="146"/>
      <c r="K460" s="146"/>
      <c r="L460" s="179">
        <v>36250</v>
      </c>
      <c r="M460" s="179">
        <v>932</v>
      </c>
      <c r="N460" s="179">
        <v>8872</v>
      </c>
      <c r="O460" s="179">
        <v>15</v>
      </c>
      <c r="P460" s="131">
        <f t="shared" si="62"/>
        <v>27378</v>
      </c>
      <c r="Q460" s="131">
        <f t="shared" si="62"/>
        <v>917</v>
      </c>
      <c r="R460" s="131">
        <f t="shared" si="59"/>
        <v>1.855275998444459E-2</v>
      </c>
      <c r="S460" s="131">
        <f t="shared" si="63"/>
        <v>1.7718373745122236E-3</v>
      </c>
      <c r="T460" s="131">
        <f t="shared" si="64"/>
        <v>3.1737660670064595E-2</v>
      </c>
      <c r="U460" s="131">
        <f t="shared" si="65"/>
        <v>77878.28571428571</v>
      </c>
      <c r="V460" s="131">
        <f t="shared" si="58"/>
        <v>43612</v>
      </c>
      <c r="W460" s="131">
        <f t="shared" si="66"/>
        <v>34266.285714285717</v>
      </c>
      <c r="X460" s="131">
        <f t="shared" si="67"/>
        <v>1384.1428571428571</v>
      </c>
      <c r="Y460" s="131">
        <f t="shared" si="61"/>
        <v>60.714285714285715</v>
      </c>
    </row>
    <row r="461" spans="1:25" x14ac:dyDescent="0.35">
      <c r="A461" s="132">
        <v>44311</v>
      </c>
      <c r="B461" s="131">
        <f t="shared" si="56"/>
        <v>5436594</v>
      </c>
      <c r="C461" s="179">
        <v>6913</v>
      </c>
      <c r="D461" s="179">
        <v>641</v>
      </c>
      <c r="E461" s="179">
        <v>139</v>
      </c>
      <c r="F461" s="179">
        <v>2328</v>
      </c>
      <c r="G461" s="131">
        <f t="shared" si="60"/>
        <v>733514</v>
      </c>
      <c r="H461" s="179">
        <v>4137</v>
      </c>
      <c r="I461" s="179">
        <v>142</v>
      </c>
      <c r="J461" s="146"/>
      <c r="K461" s="146"/>
      <c r="L461" s="179">
        <v>38789</v>
      </c>
      <c r="M461" s="179">
        <v>775</v>
      </c>
      <c r="N461" s="179">
        <v>13050</v>
      </c>
      <c r="O461" s="179">
        <v>20</v>
      </c>
      <c r="P461" s="131">
        <f t="shared" si="62"/>
        <v>25739</v>
      </c>
      <c r="Q461" s="131">
        <f t="shared" si="62"/>
        <v>755</v>
      </c>
      <c r="R461" s="131">
        <f t="shared" si="59"/>
        <v>1.8076071270638806E-2</v>
      </c>
      <c r="S461" s="131">
        <f t="shared" si="63"/>
        <v>1.7829659470324551E-3</v>
      </c>
      <c r="T461" s="131">
        <f t="shared" si="64"/>
        <v>3.0506408302722124E-2</v>
      </c>
      <c r="U461" s="131">
        <f t="shared" si="65"/>
        <v>78501.571428571435</v>
      </c>
      <c r="V461" s="131">
        <f t="shared" si="58"/>
        <v>44529.285714285717</v>
      </c>
      <c r="W461" s="131">
        <f t="shared" si="66"/>
        <v>33972.285714285717</v>
      </c>
      <c r="X461" s="131">
        <f t="shared" si="67"/>
        <v>1358.4285714285713</v>
      </c>
      <c r="Y461" s="131">
        <f t="shared" si="61"/>
        <v>60.571428571428569</v>
      </c>
    </row>
    <row r="462" spans="1:25" x14ac:dyDescent="0.35">
      <c r="A462" s="132">
        <v>44312</v>
      </c>
      <c r="B462" s="131">
        <f t="shared" si="56"/>
        <v>5450138</v>
      </c>
      <c r="C462" s="179">
        <v>13544</v>
      </c>
      <c r="D462" s="179">
        <v>1531</v>
      </c>
      <c r="E462" s="179">
        <v>214</v>
      </c>
      <c r="F462" s="179">
        <v>3309</v>
      </c>
      <c r="G462" s="131">
        <f t="shared" si="60"/>
        <v>736823</v>
      </c>
      <c r="H462" s="179">
        <v>6562</v>
      </c>
      <c r="I462" s="179">
        <v>220</v>
      </c>
      <c r="J462" s="146"/>
      <c r="K462" s="146"/>
      <c r="L462" s="179">
        <v>121959</v>
      </c>
      <c r="M462" s="179">
        <v>1743</v>
      </c>
      <c r="N462" s="179">
        <v>53232</v>
      </c>
      <c r="O462" s="179">
        <v>93</v>
      </c>
      <c r="P462" s="131">
        <f t="shared" si="62"/>
        <v>68727</v>
      </c>
      <c r="Q462" s="131">
        <f t="shared" si="62"/>
        <v>1650</v>
      </c>
      <c r="R462" s="131">
        <f t="shared" si="59"/>
        <v>1.7183260279691089E-2</v>
      </c>
      <c r="S462" s="131">
        <f t="shared" si="63"/>
        <v>1.7123632627571064E-3</v>
      </c>
      <c r="T462" s="131">
        <f t="shared" si="64"/>
        <v>2.8935649246308058E-2</v>
      </c>
      <c r="U462" s="131">
        <f t="shared" si="65"/>
        <v>82131.428571428565</v>
      </c>
      <c r="V462" s="131">
        <f t="shared" si="58"/>
        <v>46675</v>
      </c>
      <c r="W462" s="131">
        <f t="shared" si="66"/>
        <v>35456.428571428572</v>
      </c>
      <c r="X462" s="131">
        <f t="shared" si="67"/>
        <v>1350.5714285714287</v>
      </c>
      <c r="Y462" s="131">
        <f t="shared" si="61"/>
        <v>60.714285714285715</v>
      </c>
    </row>
    <row r="463" spans="1:25" x14ac:dyDescent="0.35">
      <c r="A463" s="132">
        <v>44313</v>
      </c>
      <c r="B463" s="131">
        <f t="shared" si="56"/>
        <v>5461667</v>
      </c>
      <c r="C463" s="179">
        <v>11529</v>
      </c>
      <c r="D463" s="179">
        <v>1270</v>
      </c>
      <c r="E463" s="179">
        <v>243</v>
      </c>
      <c r="F463" s="179">
        <v>3007</v>
      </c>
      <c r="G463" s="131">
        <f t="shared" si="60"/>
        <v>739830</v>
      </c>
      <c r="H463" s="179">
        <v>5636</v>
      </c>
      <c r="I463" s="179">
        <v>252</v>
      </c>
      <c r="J463" s="146"/>
      <c r="K463" s="146"/>
      <c r="L463" s="179">
        <v>93127</v>
      </c>
      <c r="M463" s="179">
        <v>1499</v>
      </c>
      <c r="N463" s="179">
        <v>38760</v>
      </c>
      <c r="O463" s="179">
        <v>62</v>
      </c>
      <c r="P463" s="131">
        <f t="shared" si="62"/>
        <v>54367</v>
      </c>
      <c r="Q463" s="131">
        <f t="shared" si="62"/>
        <v>1437</v>
      </c>
      <c r="R463" s="131">
        <f t="shared" si="59"/>
        <v>1.7255719107026776E-2</v>
      </c>
      <c r="S463" s="131">
        <f t="shared" si="63"/>
        <v>1.7362875630992309E-3</v>
      </c>
      <c r="T463" s="131">
        <f t="shared" si="64"/>
        <v>2.8519266410334431E-2</v>
      </c>
      <c r="U463" s="131">
        <f t="shared" si="65"/>
        <v>80213.571428571435</v>
      </c>
      <c r="V463" s="131">
        <f t="shared" si="58"/>
        <v>46479.857142857145</v>
      </c>
      <c r="W463" s="131">
        <f t="shared" si="66"/>
        <v>33733.714285714283</v>
      </c>
      <c r="X463" s="131">
        <f t="shared" si="67"/>
        <v>1325.5714285714287</v>
      </c>
      <c r="Y463" s="131">
        <f t="shared" si="61"/>
        <v>58.571428571428569</v>
      </c>
    </row>
    <row r="464" spans="1:25" x14ac:dyDescent="0.35">
      <c r="A464" s="132">
        <v>44314</v>
      </c>
      <c r="B464" s="131">
        <f t="shared" si="56"/>
        <v>5472903</v>
      </c>
      <c r="C464" s="179">
        <v>11236</v>
      </c>
      <c r="D464" s="179">
        <v>1130</v>
      </c>
      <c r="E464" s="179">
        <v>217</v>
      </c>
      <c r="F464" s="179">
        <v>3132</v>
      </c>
      <c r="G464" s="131">
        <f t="shared" si="60"/>
        <v>742962</v>
      </c>
      <c r="H464" s="179">
        <v>6243</v>
      </c>
      <c r="I464" s="179">
        <v>222</v>
      </c>
      <c r="J464" s="146"/>
      <c r="K464" s="146"/>
      <c r="L464" s="179">
        <v>78628</v>
      </c>
      <c r="M464" s="179">
        <v>1299</v>
      </c>
      <c r="N464" s="179">
        <v>31992</v>
      </c>
      <c r="O464" s="179">
        <v>47</v>
      </c>
      <c r="P464" s="131">
        <f t="shared" si="62"/>
        <v>46636</v>
      </c>
      <c r="Q464" s="131">
        <f t="shared" si="62"/>
        <v>1252</v>
      </c>
      <c r="R464" s="131">
        <f t="shared" si="59"/>
        <v>1.6783922314004919E-2</v>
      </c>
      <c r="S464" s="131">
        <f t="shared" si="63"/>
        <v>1.5727902946273829E-3</v>
      </c>
      <c r="T464" s="131">
        <f t="shared" si="64"/>
        <v>2.7610985181415863E-2</v>
      </c>
      <c r="U464" s="131">
        <f t="shared" si="65"/>
        <v>79293.571428571435</v>
      </c>
      <c r="V464" s="131">
        <f t="shared" si="58"/>
        <v>46322.142857142855</v>
      </c>
      <c r="W464" s="131">
        <f t="shared" si="66"/>
        <v>32971.428571428572</v>
      </c>
      <c r="X464" s="131">
        <f t="shared" si="67"/>
        <v>1279</v>
      </c>
      <c r="Y464" s="131">
        <f t="shared" si="61"/>
        <v>51.857142857142854</v>
      </c>
    </row>
    <row r="465" spans="1:25" x14ac:dyDescent="0.35">
      <c r="A465" s="132">
        <v>44315</v>
      </c>
      <c r="B465" s="131">
        <f t="shared" si="56"/>
        <v>5483481</v>
      </c>
      <c r="C465" s="179">
        <v>10578</v>
      </c>
      <c r="D465" s="179">
        <v>995</v>
      </c>
      <c r="E465" s="179">
        <v>220</v>
      </c>
      <c r="F465" s="179">
        <v>2930</v>
      </c>
      <c r="G465" s="131">
        <f t="shared" si="60"/>
        <v>745892</v>
      </c>
      <c r="H465" s="179">
        <v>5826</v>
      </c>
      <c r="I465" s="179">
        <v>232</v>
      </c>
      <c r="J465" s="146"/>
      <c r="K465" s="146"/>
      <c r="L465" s="179">
        <v>92901</v>
      </c>
      <c r="M465" s="179">
        <v>1191</v>
      </c>
      <c r="N465" s="179">
        <v>43400</v>
      </c>
      <c r="O465" s="179">
        <v>37</v>
      </c>
      <c r="P465" s="131">
        <f t="shared" si="62"/>
        <v>49501</v>
      </c>
      <c r="Q465" s="131">
        <f t="shared" si="62"/>
        <v>1154</v>
      </c>
      <c r="R465" s="131">
        <f t="shared" si="59"/>
        <v>1.6301158867537038E-2</v>
      </c>
      <c r="S465" s="131">
        <f t="shared" ref="S465:S467" si="68">((SUM(O459:O465))/(SUM(N459:N465)))</f>
        <v>1.431559912776783E-3</v>
      </c>
      <c r="T465" s="131">
        <f t="shared" ref="T465:T467" si="69">((SUM(Q459:Q465))/(SUM(P459:P465)))</f>
        <v>2.6794315239012673E-2</v>
      </c>
      <c r="U465" s="131">
        <f t="shared" ref="U465:U467" si="70">AVERAGE(L459:L465)</f>
        <v>77908.571428571435</v>
      </c>
      <c r="V465" s="131">
        <f t="shared" ref="V465:V467" si="71">AVERAGE(P459:P465)</f>
        <v>45676</v>
      </c>
      <c r="W465" s="131">
        <f t="shared" ref="W465:W467" si="72">AVERAGE(N459:N465)</f>
        <v>32232.571428571428</v>
      </c>
      <c r="X465" s="131">
        <f t="shared" ref="X465:X467" si="73">AVERAGE(Q459:Q465)</f>
        <v>1223.8571428571429</v>
      </c>
      <c r="Y465" s="131">
        <f t="shared" ref="Y465:Y467" si="74">AVERAGE(O459:O465)</f>
        <v>46.142857142857146</v>
      </c>
    </row>
    <row r="466" spans="1:25" x14ac:dyDescent="0.35">
      <c r="A466" s="31">
        <v>44316</v>
      </c>
      <c r="B466" s="131">
        <f t="shared" si="56"/>
        <v>5492891</v>
      </c>
      <c r="C466" s="179">
        <v>9410</v>
      </c>
      <c r="D466" s="179">
        <v>941</v>
      </c>
      <c r="E466" s="179">
        <v>180</v>
      </c>
      <c r="F466" s="179">
        <v>2920</v>
      </c>
      <c r="G466" s="131">
        <f t="shared" si="60"/>
        <v>748812</v>
      </c>
      <c r="H466" s="179">
        <v>5934</v>
      </c>
      <c r="I466" s="179">
        <v>189</v>
      </c>
      <c r="J466" s="146"/>
      <c r="K466" s="146"/>
      <c r="L466" s="179">
        <v>71380</v>
      </c>
      <c r="M466" s="179">
        <v>1112</v>
      </c>
      <c r="N466" s="179">
        <v>32864</v>
      </c>
      <c r="O466" s="179">
        <v>27</v>
      </c>
      <c r="P466" s="131">
        <f t="shared" si="62"/>
        <v>38516</v>
      </c>
      <c r="Q466" s="131">
        <f t="shared" si="62"/>
        <v>1085</v>
      </c>
      <c r="R466" s="131">
        <f t="shared" si="59"/>
        <v>1.604212864470184E-2</v>
      </c>
      <c r="S466" s="131">
        <f t="shared" si="68"/>
        <v>1.3548183823198451E-3</v>
      </c>
      <c r="T466" s="131">
        <f t="shared" si="69"/>
        <v>2.6538936641103506E-2</v>
      </c>
      <c r="U466" s="131">
        <f t="shared" si="70"/>
        <v>76147.71428571429</v>
      </c>
      <c r="V466" s="131">
        <f t="shared" si="71"/>
        <v>44409.142857142855</v>
      </c>
      <c r="W466" s="131">
        <f t="shared" si="72"/>
        <v>31738.571428571428</v>
      </c>
      <c r="X466" s="131">
        <f t="shared" si="73"/>
        <v>1178.5714285714287</v>
      </c>
      <c r="Y466" s="131">
        <f t="shared" si="74"/>
        <v>43</v>
      </c>
    </row>
    <row r="467" spans="1:25" x14ac:dyDescent="0.35">
      <c r="A467" s="132">
        <v>44317</v>
      </c>
      <c r="B467" s="131">
        <f t="shared" si="56"/>
        <v>5499028</v>
      </c>
      <c r="C467" s="179">
        <v>6137</v>
      </c>
      <c r="D467" s="179">
        <v>590</v>
      </c>
      <c r="E467" s="179">
        <v>158</v>
      </c>
      <c r="F467" s="179">
        <v>1855</v>
      </c>
      <c r="G467" s="131">
        <f t="shared" si="60"/>
        <v>750667</v>
      </c>
      <c r="H467" s="179">
        <v>3368</v>
      </c>
      <c r="I467" s="179">
        <v>167</v>
      </c>
      <c r="J467" s="146"/>
      <c r="K467" s="146"/>
      <c r="L467" s="179">
        <v>26875</v>
      </c>
      <c r="M467" s="179">
        <v>735</v>
      </c>
      <c r="N467" s="179">
        <v>7320</v>
      </c>
      <c r="O467" s="179">
        <v>13</v>
      </c>
      <c r="P467" s="131">
        <f t="shared" si="62"/>
        <v>19555</v>
      </c>
      <c r="Q467" s="131">
        <f t="shared" si="62"/>
        <v>722</v>
      </c>
      <c r="R467" s="131">
        <f t="shared" si="59"/>
        <v>1.5953129803937295E-2</v>
      </c>
      <c r="S467" s="131">
        <f t="shared" si="68"/>
        <v>1.3552837937067692E-3</v>
      </c>
      <c r="T467" s="131">
        <f t="shared" si="69"/>
        <v>2.6580561706171773E-2</v>
      </c>
      <c r="U467" s="131">
        <f t="shared" si="70"/>
        <v>74808.428571428565</v>
      </c>
      <c r="V467" s="131">
        <f t="shared" si="71"/>
        <v>43291.571428571428</v>
      </c>
      <c r="W467" s="131">
        <f t="shared" si="72"/>
        <v>31516.857142857141</v>
      </c>
      <c r="X467" s="131">
        <f t="shared" si="73"/>
        <v>1150.7142857142858</v>
      </c>
      <c r="Y467" s="131">
        <f t="shared" si="74"/>
        <v>42.714285714285715</v>
      </c>
    </row>
    <row r="468" spans="1:25" x14ac:dyDescent="0.35">
      <c r="A468" s="132">
        <v>44318</v>
      </c>
      <c r="B468" s="131">
        <f t="shared" si="56"/>
        <v>5504141</v>
      </c>
      <c r="C468" s="179">
        <v>5113</v>
      </c>
      <c r="D468" s="179">
        <v>476</v>
      </c>
      <c r="E468" s="179">
        <v>128</v>
      </c>
      <c r="F468" s="179">
        <v>1584</v>
      </c>
      <c r="G468" s="131">
        <f t="shared" si="60"/>
        <v>752251</v>
      </c>
      <c r="H468" s="179">
        <v>2714</v>
      </c>
      <c r="I468" s="179">
        <v>135</v>
      </c>
      <c r="J468" s="146"/>
      <c r="K468" s="146"/>
      <c r="L468" s="179">
        <v>29588</v>
      </c>
      <c r="M468" s="179">
        <v>574</v>
      </c>
      <c r="N468" s="179">
        <v>12281</v>
      </c>
      <c r="O468" s="179">
        <v>12</v>
      </c>
      <c r="P468" s="131">
        <f t="shared" ref="P468:P470" si="75">L468-N468</f>
        <v>17307</v>
      </c>
      <c r="Q468" s="131">
        <f t="shared" ref="Q468:Q470" si="76">M468-O468</f>
        <v>562</v>
      </c>
      <c r="R468" s="131">
        <f t="shared" ref="R468:R470" si="77">((SUM(M462:M468))/(SUM(L462:L468)))</f>
        <v>1.5847746560457801E-2</v>
      </c>
      <c r="S468" s="131">
        <f t="shared" ref="S468:S470" si="78">((SUM(O462:O468))/(SUM(N462:N468)))</f>
        <v>1.323635768186346E-3</v>
      </c>
      <c r="T468" s="131">
        <f t="shared" ref="T468:T470" si="79">((SUM(Q462:Q468))/(SUM(P462:P468)))</f>
        <v>2.6686218004202181E-2</v>
      </c>
      <c r="U468" s="131">
        <f t="shared" ref="U468:U470" si="80">AVERAGE(L462:L468)</f>
        <v>73494</v>
      </c>
      <c r="V468" s="131">
        <f t="shared" ref="V468:V470" si="81">AVERAGE(P462:P468)</f>
        <v>42087</v>
      </c>
      <c r="W468" s="131">
        <f t="shared" ref="W468:W470" si="82">AVERAGE(N462:N468)</f>
        <v>31407</v>
      </c>
      <c r="X468" s="131">
        <f t="shared" ref="X468:X470" si="83">AVERAGE(Q462:Q468)</f>
        <v>1123.1428571428571</v>
      </c>
      <c r="Y468" s="131">
        <f t="shared" ref="Y468:Y470" si="84">AVERAGE(O462:O468)</f>
        <v>41.571428571428569</v>
      </c>
    </row>
    <row r="469" spans="1:25" x14ac:dyDescent="0.35">
      <c r="A469" s="132">
        <v>44319</v>
      </c>
      <c r="B469" s="131">
        <f t="shared" si="56"/>
        <v>5516436</v>
      </c>
      <c r="C469" s="179">
        <v>12295</v>
      </c>
      <c r="D469" s="179">
        <v>1004</v>
      </c>
      <c r="E469" s="179">
        <v>177</v>
      </c>
      <c r="F469" s="179">
        <v>3520</v>
      </c>
      <c r="G469" s="131">
        <f t="shared" si="60"/>
        <v>755771</v>
      </c>
      <c r="H469" s="179">
        <v>6627</v>
      </c>
      <c r="I469" s="179">
        <v>182</v>
      </c>
      <c r="J469" s="146"/>
      <c r="K469" s="146"/>
      <c r="L469" s="179">
        <v>105581</v>
      </c>
      <c r="M469" s="179">
        <v>1178</v>
      </c>
      <c r="N469" s="179">
        <v>44307</v>
      </c>
      <c r="O469" s="179">
        <v>38</v>
      </c>
      <c r="P469" s="131">
        <f t="shared" si="75"/>
        <v>61274</v>
      </c>
      <c r="Q469" s="131">
        <f t="shared" si="76"/>
        <v>1140</v>
      </c>
      <c r="R469" s="131">
        <f t="shared" si="77"/>
        <v>1.5234500481850306E-2</v>
      </c>
      <c r="S469" s="131">
        <f t="shared" si="78"/>
        <v>1.1188864235459218E-3</v>
      </c>
      <c r="T469" s="131">
        <f t="shared" si="79"/>
        <v>2.560280822967307E-2</v>
      </c>
      <c r="U469" s="131">
        <f t="shared" si="80"/>
        <v>71154.28571428571</v>
      </c>
      <c r="V469" s="131">
        <f t="shared" si="81"/>
        <v>41022.285714285717</v>
      </c>
      <c r="W469" s="131">
        <f t="shared" si="82"/>
        <v>30132</v>
      </c>
      <c r="X469" s="131">
        <f t="shared" si="83"/>
        <v>1050.2857142857142</v>
      </c>
      <c r="Y469" s="131">
        <f t="shared" si="84"/>
        <v>33.714285714285715</v>
      </c>
    </row>
    <row r="470" spans="1:25" x14ac:dyDescent="0.35">
      <c r="A470" s="31">
        <v>44320</v>
      </c>
      <c r="B470" s="131">
        <f t="shared" si="56"/>
        <v>5527378</v>
      </c>
      <c r="C470" s="179">
        <v>10942</v>
      </c>
      <c r="D470" s="179">
        <v>902</v>
      </c>
      <c r="E470" s="179">
        <v>176</v>
      </c>
      <c r="F470" s="179">
        <v>2923</v>
      </c>
      <c r="G470" s="131">
        <f t="shared" si="60"/>
        <v>758694</v>
      </c>
      <c r="H470" s="179">
        <v>5494</v>
      </c>
      <c r="I470" s="179">
        <v>184</v>
      </c>
      <c r="J470" s="146"/>
      <c r="K470" s="146"/>
      <c r="L470" s="179">
        <v>83589</v>
      </c>
      <c r="M470" s="179">
        <v>1047</v>
      </c>
      <c r="N470" s="179">
        <v>33834</v>
      </c>
      <c r="O470" s="179">
        <v>33</v>
      </c>
      <c r="P470" s="131">
        <f t="shared" si="75"/>
        <v>49755</v>
      </c>
      <c r="Q470" s="131">
        <f t="shared" si="76"/>
        <v>1014</v>
      </c>
      <c r="R470" s="131">
        <f t="shared" si="77"/>
        <v>1.460672777366122E-2</v>
      </c>
      <c r="S470" s="131">
        <f t="shared" si="78"/>
        <v>1.0048641248944165E-3</v>
      </c>
      <c r="T470" s="131">
        <f t="shared" si="79"/>
        <v>2.4523614021179002E-2</v>
      </c>
      <c r="U470" s="131">
        <f t="shared" si="80"/>
        <v>69791.71428571429</v>
      </c>
      <c r="V470" s="131">
        <f t="shared" si="81"/>
        <v>40363.428571428572</v>
      </c>
      <c r="W470" s="131">
        <f t="shared" si="82"/>
        <v>29428.285714285714</v>
      </c>
      <c r="X470" s="131">
        <f t="shared" si="83"/>
        <v>989.85714285714289</v>
      </c>
      <c r="Y470" s="131">
        <f t="shared" si="84"/>
        <v>29.571428571428573</v>
      </c>
    </row>
    <row r="471" spans="1:25" x14ac:dyDescent="0.35">
      <c r="A471" s="132">
        <v>44321</v>
      </c>
      <c r="B471" s="131">
        <f t="shared" si="56"/>
        <v>5536792</v>
      </c>
      <c r="C471" s="179">
        <v>9414</v>
      </c>
      <c r="D471" s="179">
        <v>869</v>
      </c>
      <c r="E471" s="179">
        <v>173</v>
      </c>
      <c r="F471" s="179">
        <v>2858</v>
      </c>
      <c r="G471" s="131">
        <f t="shared" si="60"/>
        <v>761552</v>
      </c>
      <c r="H471" s="179">
        <v>5257</v>
      </c>
      <c r="I471" s="179">
        <v>178</v>
      </c>
      <c r="J471" s="146"/>
      <c r="K471" s="146"/>
      <c r="L471" s="179">
        <v>68967</v>
      </c>
      <c r="M471" s="179">
        <v>1016</v>
      </c>
      <c r="N471" s="179">
        <v>26249</v>
      </c>
      <c r="O471" s="179">
        <v>52</v>
      </c>
      <c r="P471" s="131">
        <f t="shared" ref="P471:P474" si="85">L471-N471</f>
        <v>42718</v>
      </c>
      <c r="Q471" s="131">
        <f t="shared" ref="Q471" si="86">M471-O471</f>
        <v>964</v>
      </c>
      <c r="R471" s="131">
        <f t="shared" ref="R471" si="87">((SUM(M465:M471))/(SUM(L465:L471)))</f>
        <v>1.4310444557207322E-2</v>
      </c>
      <c r="S471" s="131">
        <f t="shared" ref="S471" si="88">((SUM(O465:O471))/(SUM(N465:N471)))</f>
        <v>1.0586502209682656E-3</v>
      </c>
      <c r="T471" s="131">
        <f t="shared" ref="T471" si="89">((SUM(Q465:Q471))/(SUM(P465:P471)))</f>
        <v>2.3834817999755946E-2</v>
      </c>
      <c r="U471" s="131">
        <f t="shared" ref="U471" si="90">AVERAGE(L465:L471)</f>
        <v>68411.571428571435</v>
      </c>
      <c r="V471" s="131">
        <f t="shared" ref="V471" si="91">AVERAGE(P465:P471)</f>
        <v>39803.714285714283</v>
      </c>
      <c r="W471" s="131">
        <f t="shared" ref="W471" si="92">AVERAGE(N465:N471)</f>
        <v>28607.857142857141</v>
      </c>
      <c r="X471" s="131">
        <f t="shared" ref="X471" si="93">AVERAGE(Q465:Q471)</f>
        <v>948.71428571428567</v>
      </c>
      <c r="Y471" s="131">
        <f t="shared" ref="Y471" si="94">AVERAGE(O465:O471)</f>
        <v>30.285714285714285</v>
      </c>
    </row>
    <row r="472" spans="1:25" x14ac:dyDescent="0.35">
      <c r="A472" s="132">
        <v>44322</v>
      </c>
      <c r="B472" s="131">
        <f t="shared" si="56"/>
        <v>5545596</v>
      </c>
      <c r="C472" s="179">
        <v>8804</v>
      </c>
      <c r="D472" s="179">
        <v>787</v>
      </c>
      <c r="E472" s="179">
        <v>139</v>
      </c>
      <c r="F472" s="179">
        <v>2558</v>
      </c>
      <c r="G472" s="131">
        <f t="shared" si="60"/>
        <v>764110</v>
      </c>
      <c r="H472" s="179">
        <v>5326</v>
      </c>
      <c r="I472" s="179">
        <v>143</v>
      </c>
      <c r="J472" s="146"/>
      <c r="K472" s="146"/>
      <c r="L472" s="179">
        <v>80514</v>
      </c>
      <c r="M472" s="179">
        <v>923</v>
      </c>
      <c r="N472" s="179">
        <v>39236</v>
      </c>
      <c r="O472" s="179">
        <v>39</v>
      </c>
      <c r="P472" s="131">
        <f t="shared" si="85"/>
        <v>41278</v>
      </c>
      <c r="Q472" s="131">
        <f t="shared" ref="Q472:Q474" si="95">M472-O472</f>
        <v>884</v>
      </c>
      <c r="R472" s="131">
        <f t="shared" ref="R472:R474" si="96">((SUM(M466:M472))/(SUM(L466:L472)))</f>
        <v>1.41159371824718E-2</v>
      </c>
      <c r="S472" s="131">
        <f t="shared" ref="S472:S474" si="97">((SUM(O466:O472))/(SUM(N466:N472)))</f>
        <v>1.0913300457440678E-3</v>
      </c>
      <c r="T472" s="131">
        <f t="shared" ref="T472:T474" si="98">((SUM(Q466:Q472))/(SUM(P466:P472)))</f>
        <v>2.356112912948451E-2</v>
      </c>
      <c r="U472" s="131">
        <f t="shared" ref="U472:U474" si="99">AVERAGE(L466:L472)</f>
        <v>66642</v>
      </c>
      <c r="V472" s="131">
        <f t="shared" ref="V472:V474" si="100">AVERAGE(P466:P472)</f>
        <v>38629</v>
      </c>
      <c r="W472" s="131">
        <f t="shared" ref="W472:W474" si="101">AVERAGE(N466:N472)</f>
        <v>28013</v>
      </c>
      <c r="X472" s="131">
        <f t="shared" ref="X472:X474" si="102">AVERAGE(Q466:Q472)</f>
        <v>910.14285714285711</v>
      </c>
      <c r="Y472" s="131">
        <f t="shared" ref="Y472:Y474" si="103">AVERAGE(O466:O472)</f>
        <v>30.571428571428573</v>
      </c>
    </row>
    <row r="473" spans="1:25" x14ac:dyDescent="0.35">
      <c r="A473" s="132">
        <v>44323</v>
      </c>
      <c r="B473" s="131">
        <f t="shared" si="56"/>
        <v>5554324</v>
      </c>
      <c r="C473" s="179">
        <v>8728</v>
      </c>
      <c r="D473" s="179">
        <v>684</v>
      </c>
      <c r="E473" s="179">
        <v>155</v>
      </c>
      <c r="F473" s="179">
        <v>2497</v>
      </c>
      <c r="G473" s="131">
        <f t="shared" si="60"/>
        <v>766607</v>
      </c>
      <c r="H473" s="179">
        <v>5207</v>
      </c>
      <c r="I473" s="179">
        <v>161</v>
      </c>
      <c r="J473" s="146"/>
      <c r="K473" s="146"/>
      <c r="L473" s="179">
        <v>61192</v>
      </c>
      <c r="M473" s="179">
        <v>844</v>
      </c>
      <c r="N473" s="179">
        <v>26558</v>
      </c>
      <c r="O473" s="179">
        <v>17</v>
      </c>
      <c r="P473" s="131">
        <f t="shared" si="85"/>
        <v>34634</v>
      </c>
      <c r="Q473" s="131">
        <f t="shared" si="95"/>
        <v>827</v>
      </c>
      <c r="R473" s="131">
        <f t="shared" si="96"/>
        <v>1.384378027025724E-2</v>
      </c>
      <c r="S473" s="131">
        <f t="shared" si="97"/>
        <v>1.0749005453539531E-3</v>
      </c>
      <c r="T473" s="131">
        <f t="shared" si="98"/>
        <v>2.2936278942372271E-2</v>
      </c>
      <c r="U473" s="131">
        <f t="shared" si="99"/>
        <v>65186.571428571428</v>
      </c>
      <c r="V473" s="131">
        <f t="shared" si="100"/>
        <v>38074.428571428572</v>
      </c>
      <c r="W473" s="131">
        <f t="shared" si="101"/>
        <v>27112.142857142859</v>
      </c>
      <c r="X473" s="131">
        <f t="shared" si="102"/>
        <v>873.28571428571433</v>
      </c>
      <c r="Y473" s="131">
        <f t="shared" si="103"/>
        <v>29.142857142857142</v>
      </c>
    </row>
    <row r="474" spans="1:25" x14ac:dyDescent="0.35">
      <c r="A474" s="132">
        <v>44324</v>
      </c>
      <c r="B474" s="171">
        <f t="shared" si="56"/>
        <v>5559939</v>
      </c>
      <c r="C474" s="179">
        <v>5615</v>
      </c>
      <c r="D474" s="179">
        <v>420</v>
      </c>
      <c r="E474" s="179">
        <v>82</v>
      </c>
      <c r="F474" s="179">
        <v>1674</v>
      </c>
      <c r="G474" s="171">
        <f t="shared" si="60"/>
        <v>768281</v>
      </c>
      <c r="H474" s="179">
        <v>3174</v>
      </c>
      <c r="I474" s="179">
        <v>88</v>
      </c>
      <c r="J474" s="146"/>
      <c r="K474" s="146"/>
      <c r="L474" s="179">
        <v>22841</v>
      </c>
      <c r="M474" s="179">
        <v>492</v>
      </c>
      <c r="N474" s="179">
        <v>5891</v>
      </c>
      <c r="O474" s="179">
        <v>4</v>
      </c>
      <c r="P474" s="171">
        <f t="shared" si="85"/>
        <v>16950</v>
      </c>
      <c r="Q474" s="171">
        <f t="shared" si="95"/>
        <v>488</v>
      </c>
      <c r="R474" s="171">
        <f t="shared" si="96"/>
        <v>1.3429971344677539E-2</v>
      </c>
      <c r="S474" s="171">
        <f t="shared" si="97"/>
        <v>1.0352736307842596E-3</v>
      </c>
      <c r="T474" s="171">
        <f t="shared" si="98"/>
        <v>2.2276027220782372E-2</v>
      </c>
      <c r="U474" s="171">
        <f t="shared" si="99"/>
        <v>64610.285714285717</v>
      </c>
      <c r="V474" s="171">
        <f t="shared" si="100"/>
        <v>37702.285714285717</v>
      </c>
      <c r="W474" s="171">
        <f t="shared" si="101"/>
        <v>26908</v>
      </c>
      <c r="X474" s="171">
        <f t="shared" si="102"/>
        <v>839.85714285714289</v>
      </c>
      <c r="Y474" s="171">
        <f t="shared" si="103"/>
        <v>27.857142857142858</v>
      </c>
    </row>
    <row r="475" spans="1:25" x14ac:dyDescent="0.35">
      <c r="A475" s="132">
        <v>44325</v>
      </c>
      <c r="B475" s="171">
        <f t="shared" si="56"/>
        <v>5564284</v>
      </c>
      <c r="C475" s="179">
        <v>4345</v>
      </c>
      <c r="D475" s="179">
        <v>276</v>
      </c>
      <c r="E475" s="179">
        <v>80</v>
      </c>
      <c r="F475" s="179">
        <v>1513</v>
      </c>
      <c r="G475" s="171">
        <f t="shared" si="60"/>
        <v>769794</v>
      </c>
      <c r="H475" s="179">
        <v>2501</v>
      </c>
      <c r="I475" s="179">
        <v>83</v>
      </c>
      <c r="J475" s="146"/>
      <c r="K475" s="146"/>
      <c r="L475" s="179">
        <v>23800</v>
      </c>
      <c r="M475" s="179">
        <v>335</v>
      </c>
      <c r="N475" s="179">
        <v>10079</v>
      </c>
      <c r="O475" s="179">
        <v>2</v>
      </c>
      <c r="P475" s="171">
        <f t="shared" ref="P475:P478" si="104">L475-N475</f>
        <v>13721</v>
      </c>
      <c r="Q475" s="171">
        <f t="shared" ref="Q475:Q478" si="105">M475-O475</f>
        <v>333</v>
      </c>
      <c r="R475" s="171">
        <f t="shared" ref="R475:R478" si="106">((SUM(M469:M475))/(SUM(L469:L475)))</f>
        <v>1.3068777380600425E-2</v>
      </c>
      <c r="S475" s="171">
        <f t="shared" ref="S475:S478" si="107">((SUM(O469:O475))/(SUM(N469:N475)))</f>
        <v>9.9380083156956059E-4</v>
      </c>
      <c r="T475" s="171">
        <f t="shared" ref="T475:T478" si="108">((SUM(Q469:Q475))/(SUM(P469:P475)))</f>
        <v>2.1703222832558676E-2</v>
      </c>
      <c r="U475" s="171">
        <f t="shared" ref="U475:U478" si="109">AVERAGE(L469:L475)</f>
        <v>63783.428571428572</v>
      </c>
      <c r="V475" s="171">
        <f t="shared" ref="V475:V478" si="110">AVERAGE(P469:P475)</f>
        <v>37190</v>
      </c>
      <c r="W475" s="171">
        <f t="shared" ref="W475:W478" si="111">AVERAGE(N469:N475)</f>
        <v>26593.428571428572</v>
      </c>
      <c r="X475" s="171">
        <f t="shared" ref="X475:X478" si="112">AVERAGE(Q469:Q475)</f>
        <v>807.14285714285711</v>
      </c>
      <c r="Y475" s="171">
        <f t="shared" ref="Y475:Y478" si="113">AVERAGE(O469:O475)</f>
        <v>26.428571428571427</v>
      </c>
    </row>
    <row r="476" spans="1:25" x14ac:dyDescent="0.35">
      <c r="A476" s="132">
        <v>44326</v>
      </c>
      <c r="B476" s="171">
        <f t="shared" si="56"/>
        <v>5575869</v>
      </c>
      <c r="C476" s="179">
        <v>11585</v>
      </c>
      <c r="D476" s="179">
        <v>712</v>
      </c>
      <c r="E476" s="179">
        <v>140</v>
      </c>
      <c r="F476" s="179">
        <v>3000</v>
      </c>
      <c r="G476" s="171">
        <f t="shared" si="60"/>
        <v>772794</v>
      </c>
      <c r="H476" s="179">
        <v>5996</v>
      </c>
      <c r="I476" s="179">
        <v>149</v>
      </c>
      <c r="J476" s="146"/>
      <c r="K476" s="146"/>
      <c r="L476" s="179">
        <v>90858</v>
      </c>
      <c r="M476" s="179">
        <v>849</v>
      </c>
      <c r="N476" s="179">
        <v>36941</v>
      </c>
      <c r="O476" s="179">
        <v>30</v>
      </c>
      <c r="P476" s="171">
        <f t="shared" si="104"/>
        <v>53917</v>
      </c>
      <c r="Q476" s="171">
        <f t="shared" si="105"/>
        <v>819</v>
      </c>
      <c r="R476" s="171">
        <f t="shared" si="106"/>
        <v>1.2752425531717779E-2</v>
      </c>
      <c r="S476" s="171">
        <f t="shared" si="107"/>
        <v>9.899993288140143E-4</v>
      </c>
      <c r="T476" s="171">
        <f t="shared" si="108"/>
        <v>2.1065489202404999E-2</v>
      </c>
      <c r="U476" s="171">
        <f t="shared" si="109"/>
        <v>61680.142857142855</v>
      </c>
      <c r="V476" s="171">
        <f t="shared" si="110"/>
        <v>36139</v>
      </c>
      <c r="W476" s="171">
        <f t="shared" si="111"/>
        <v>25541.142857142859</v>
      </c>
      <c r="X476" s="171">
        <f t="shared" si="112"/>
        <v>761.28571428571433</v>
      </c>
      <c r="Y476" s="171">
        <f t="shared" si="113"/>
        <v>25.285714285714285</v>
      </c>
    </row>
    <row r="477" spans="1:25" s="69" customFormat="1" x14ac:dyDescent="0.35">
      <c r="A477" s="70">
        <v>44327</v>
      </c>
      <c r="B477" s="69">
        <f t="shared" si="56"/>
        <v>5586046</v>
      </c>
      <c r="C477" s="179">
        <v>10177</v>
      </c>
      <c r="D477" s="179">
        <v>573</v>
      </c>
      <c r="E477" s="179">
        <v>139</v>
      </c>
      <c r="F477" s="179">
        <v>2870</v>
      </c>
      <c r="G477" s="69">
        <f t="shared" si="60"/>
        <v>775664</v>
      </c>
      <c r="H477" s="179">
        <v>5349</v>
      </c>
      <c r="I477" s="179">
        <v>140</v>
      </c>
      <c r="J477" s="146"/>
      <c r="K477" s="146"/>
      <c r="L477" s="179">
        <v>72725</v>
      </c>
      <c r="M477" s="179">
        <v>693</v>
      </c>
      <c r="N477" s="179">
        <v>28385</v>
      </c>
      <c r="O477" s="179">
        <v>17</v>
      </c>
      <c r="P477" s="69">
        <f t="shared" si="104"/>
        <v>44340</v>
      </c>
      <c r="Q477" s="69">
        <f t="shared" si="105"/>
        <v>676</v>
      </c>
      <c r="R477" s="69">
        <f t="shared" si="106"/>
        <v>1.2240524403832767E-2</v>
      </c>
      <c r="S477" s="69">
        <f t="shared" si="107"/>
        <v>9.2881578871459975E-4</v>
      </c>
      <c r="T477" s="69">
        <f t="shared" si="108"/>
        <v>2.016093198361596E-2</v>
      </c>
      <c r="U477" s="69">
        <f t="shared" si="109"/>
        <v>60128.142857142855</v>
      </c>
      <c r="V477" s="69">
        <f t="shared" si="110"/>
        <v>35365.428571428572</v>
      </c>
      <c r="W477" s="69">
        <f t="shared" si="111"/>
        <v>24762.714285714286</v>
      </c>
      <c r="X477" s="69">
        <f t="shared" si="112"/>
        <v>713</v>
      </c>
      <c r="Y477" s="69">
        <f t="shared" si="113"/>
        <v>23</v>
      </c>
    </row>
    <row r="478" spans="1:25" x14ac:dyDescent="0.35">
      <c r="A478" s="70">
        <v>44328</v>
      </c>
      <c r="B478" s="69">
        <f t="shared" si="56"/>
        <v>5595472</v>
      </c>
      <c r="C478" s="179">
        <v>9426</v>
      </c>
      <c r="D478" s="179">
        <v>587</v>
      </c>
      <c r="E478" s="179">
        <v>118</v>
      </c>
      <c r="F478" s="179">
        <v>2671</v>
      </c>
      <c r="G478" s="69">
        <f t="shared" si="60"/>
        <v>778335</v>
      </c>
      <c r="H478" s="179">
        <v>4745</v>
      </c>
      <c r="I478" s="179">
        <v>122</v>
      </c>
      <c r="J478" s="146"/>
      <c r="K478" s="146"/>
      <c r="L478" s="179">
        <v>61039</v>
      </c>
      <c r="M478" s="179">
        <v>691</v>
      </c>
      <c r="N478" s="179">
        <v>20929</v>
      </c>
      <c r="O478" s="179">
        <v>17</v>
      </c>
      <c r="P478" s="69">
        <f t="shared" si="104"/>
        <v>40110</v>
      </c>
      <c r="Q478" s="69">
        <f t="shared" si="105"/>
        <v>674</v>
      </c>
      <c r="R478" s="69">
        <f t="shared" si="106"/>
        <v>1.1688528678908102E-2</v>
      </c>
      <c r="S478" s="69">
        <f t="shared" si="107"/>
        <v>7.4991518816324343E-4</v>
      </c>
      <c r="T478" s="69">
        <f t="shared" si="108"/>
        <v>1.9191671769748928E-2</v>
      </c>
      <c r="U478" s="69">
        <f t="shared" si="109"/>
        <v>58995.571428571428</v>
      </c>
      <c r="V478" s="69">
        <f t="shared" si="110"/>
        <v>34992.857142857145</v>
      </c>
      <c r="W478" s="69">
        <f t="shared" si="111"/>
        <v>24002.714285714286</v>
      </c>
      <c r="X478" s="69">
        <f t="shared" si="112"/>
        <v>671.57142857142856</v>
      </c>
      <c r="Y478" s="69">
        <f t="shared" si="113"/>
        <v>18</v>
      </c>
    </row>
    <row r="479" spans="1:25" x14ac:dyDescent="0.35">
      <c r="A479" s="70">
        <v>44329</v>
      </c>
      <c r="B479" s="69">
        <f t="shared" si="56"/>
        <v>5603557</v>
      </c>
      <c r="C479" s="179">
        <v>8085</v>
      </c>
      <c r="D479" s="179">
        <v>542</v>
      </c>
      <c r="E479" s="179">
        <v>119</v>
      </c>
      <c r="F479" s="179">
        <v>2690</v>
      </c>
      <c r="G479" s="69">
        <f t="shared" si="60"/>
        <v>781025</v>
      </c>
      <c r="H479" s="179">
        <v>5295</v>
      </c>
      <c r="I479" s="179">
        <v>125</v>
      </c>
      <c r="J479" s="146"/>
      <c r="K479" s="146"/>
      <c r="L479" s="179">
        <v>65915</v>
      </c>
      <c r="M479" s="179">
        <v>645</v>
      </c>
      <c r="N479" s="179">
        <v>29659</v>
      </c>
      <c r="O479" s="179">
        <v>12</v>
      </c>
      <c r="P479" s="69">
        <f t="shared" ref="P479:P481" si="114">L479-N479</f>
        <v>36256</v>
      </c>
      <c r="Q479" s="69">
        <f t="shared" ref="Q479:Q481" si="115">M479-O479</f>
        <v>633</v>
      </c>
      <c r="R479" s="69">
        <f t="shared" ref="R479:R481" si="116">((SUM(M473:M479))/(SUM(L473:L479)))</f>
        <v>1.1419032557672515E-2</v>
      </c>
      <c r="S479" s="69">
        <f t="shared" ref="S479:S481" si="117">((SUM(O473:O479))/(SUM(N473:N479)))</f>
        <v>6.2483432423221118E-4</v>
      </c>
      <c r="T479" s="69">
        <f t="shared" ref="T479" si="118">((SUM(Q473:Q479))/(SUM(P473:P479)))</f>
        <v>1.8547230835917441E-2</v>
      </c>
      <c r="U479" s="69">
        <f t="shared" ref="U479" si="119">AVERAGE(L473:L479)</f>
        <v>56910</v>
      </c>
      <c r="V479" s="69">
        <f t="shared" ref="V479" si="120">AVERAGE(P473:P479)</f>
        <v>34275.428571428572</v>
      </c>
      <c r="W479" s="69">
        <f t="shared" ref="W479" si="121">AVERAGE(N473:N479)</f>
        <v>22634.571428571428</v>
      </c>
      <c r="X479" s="69">
        <f t="shared" ref="X479:X481" si="122">AVERAGE(Q473:Q479)</f>
        <v>635.71428571428567</v>
      </c>
      <c r="Y479" s="69">
        <f t="shared" ref="Y479:Y481" si="123">AVERAGE(O473:O479)</f>
        <v>14.142857142857142</v>
      </c>
    </row>
    <row r="480" spans="1:25" x14ac:dyDescent="0.35">
      <c r="A480" s="70">
        <v>44330</v>
      </c>
      <c r="B480" s="69">
        <f t="shared" si="56"/>
        <v>5611703</v>
      </c>
      <c r="C480" s="179">
        <v>8146</v>
      </c>
      <c r="D480" s="179">
        <v>460</v>
      </c>
      <c r="E480" s="179">
        <v>109</v>
      </c>
      <c r="F480" s="179">
        <v>2308</v>
      </c>
      <c r="G480" s="69">
        <f t="shared" si="60"/>
        <v>783333</v>
      </c>
      <c r="H480" s="179">
        <v>4333</v>
      </c>
      <c r="I480" s="179">
        <v>110</v>
      </c>
      <c r="J480" s="146"/>
      <c r="K480" s="146"/>
      <c r="L480" s="179">
        <v>49654</v>
      </c>
      <c r="M480" s="179">
        <v>586</v>
      </c>
      <c r="N480" s="179">
        <v>20181</v>
      </c>
      <c r="O480" s="179">
        <v>6</v>
      </c>
      <c r="P480" s="69">
        <f t="shared" si="114"/>
        <v>29473</v>
      </c>
      <c r="Q480" s="69">
        <f t="shared" si="115"/>
        <v>580</v>
      </c>
      <c r="R480" s="69">
        <f t="shared" si="116"/>
        <v>1.1092670720105885E-2</v>
      </c>
      <c r="S480" s="69">
        <f t="shared" si="117"/>
        <v>5.7869989806990437E-4</v>
      </c>
      <c r="T480" s="69">
        <f t="shared" ref="T480:T481" si="124">((SUM(Q474:Q480))/(SUM(P474:P480)))</f>
        <v>1.7902856875114476E-2</v>
      </c>
      <c r="U480" s="69">
        <f t="shared" ref="U480:U481" si="125">AVERAGE(L474:L480)</f>
        <v>55261.714285714283</v>
      </c>
      <c r="V480" s="69">
        <f t="shared" ref="V480:V481" si="126">AVERAGE(P474:P480)</f>
        <v>33538.142857142855</v>
      </c>
      <c r="W480" s="69">
        <f t="shared" ref="W480:W481" si="127">AVERAGE(N474:N480)</f>
        <v>21723.571428571428</v>
      </c>
      <c r="X480" s="69">
        <f t="shared" si="122"/>
        <v>600.42857142857144</v>
      </c>
      <c r="Y480" s="69">
        <f t="shared" si="123"/>
        <v>12.571428571428571</v>
      </c>
    </row>
    <row r="481" spans="1:25" x14ac:dyDescent="0.35">
      <c r="A481" s="70">
        <v>44331</v>
      </c>
      <c r="B481" s="69">
        <f t="shared" si="56"/>
        <v>5617032</v>
      </c>
      <c r="C481" s="179">
        <v>5329</v>
      </c>
      <c r="D481" s="179">
        <v>294</v>
      </c>
      <c r="E481" s="179">
        <v>75</v>
      </c>
      <c r="F481" s="179">
        <v>1482</v>
      </c>
      <c r="G481" s="69">
        <f t="shared" si="60"/>
        <v>784815</v>
      </c>
      <c r="H481" s="179">
        <v>2758</v>
      </c>
      <c r="I481" s="179">
        <v>78</v>
      </c>
      <c r="J481" s="146"/>
      <c r="K481" s="146"/>
      <c r="L481" s="179">
        <v>19450</v>
      </c>
      <c r="M481" s="179">
        <v>351</v>
      </c>
      <c r="N481" s="179">
        <v>4024</v>
      </c>
      <c r="O481" s="179">
        <v>1</v>
      </c>
      <c r="P481" s="69">
        <f t="shared" si="114"/>
        <v>15426</v>
      </c>
      <c r="Q481" s="69">
        <f t="shared" si="115"/>
        <v>350</v>
      </c>
      <c r="R481" s="69">
        <f t="shared" si="116"/>
        <v>1.0823047091990685E-2</v>
      </c>
      <c r="S481" s="69">
        <f t="shared" si="117"/>
        <v>5.6591965272506954E-4</v>
      </c>
      <c r="T481" s="69">
        <f t="shared" si="124"/>
        <v>1.7428175765189093E-2</v>
      </c>
      <c r="U481" s="69">
        <f t="shared" si="125"/>
        <v>54777.285714285717</v>
      </c>
      <c r="V481" s="69">
        <f t="shared" si="126"/>
        <v>33320.428571428572</v>
      </c>
      <c r="W481" s="69">
        <f t="shared" si="127"/>
        <v>21456.857142857141</v>
      </c>
      <c r="X481" s="69">
        <f t="shared" si="122"/>
        <v>580.71428571428567</v>
      </c>
      <c r="Y481" s="69">
        <f t="shared" si="123"/>
        <v>12.142857142857142</v>
      </c>
    </row>
    <row r="482" spans="1:25" x14ac:dyDescent="0.35">
      <c r="A482" s="70">
        <v>44332</v>
      </c>
      <c r="B482" s="69">
        <f t="shared" si="56"/>
        <v>5621617</v>
      </c>
      <c r="C482" s="179">
        <v>4585</v>
      </c>
      <c r="D482" s="179">
        <v>236</v>
      </c>
      <c r="E482" s="179">
        <v>51</v>
      </c>
      <c r="F482" s="179">
        <v>1454</v>
      </c>
      <c r="G482" s="69">
        <f t="shared" si="60"/>
        <v>786269</v>
      </c>
      <c r="H482" s="179">
        <v>2332</v>
      </c>
      <c r="I482" s="179">
        <v>52</v>
      </c>
      <c r="J482" s="146"/>
      <c r="K482" s="146"/>
      <c r="L482" s="179">
        <v>19834</v>
      </c>
      <c r="M482" s="179">
        <v>294</v>
      </c>
      <c r="N482" s="179">
        <v>5645</v>
      </c>
      <c r="O482" s="179">
        <v>1</v>
      </c>
      <c r="P482" s="69">
        <f t="shared" ref="P482:P487" si="128">L482-N482</f>
        <v>14189</v>
      </c>
      <c r="Q482" s="69">
        <f t="shared" ref="Q482:Q487" si="129">M482-O482</f>
        <v>293</v>
      </c>
      <c r="R482" s="69">
        <f t="shared" ref="R482:R487" si="130">((SUM(M476:M482))/(SUM(L476:L482)))</f>
        <v>1.0828117794321102E-2</v>
      </c>
      <c r="S482" s="69">
        <f t="shared" ref="S482:S487" si="131">((SUM(O476:O482))/(SUM(N476:N482)))</f>
        <v>5.7627397711369061E-4</v>
      </c>
      <c r="T482" s="69">
        <f t="shared" ref="T482:T487" si="132">((SUM(Q476:Q482))/(SUM(P476:P482)))</f>
        <v>1.7222124760922677E-2</v>
      </c>
      <c r="U482" s="69">
        <f t="shared" ref="U482:U487" si="133">AVERAGE(L476:L482)</f>
        <v>54210.714285714283</v>
      </c>
      <c r="V482" s="69">
        <f t="shared" ref="V482:V487" si="134">AVERAGE(P476:P482)</f>
        <v>33387.285714285717</v>
      </c>
      <c r="W482" s="69">
        <f t="shared" ref="W482:W487" si="135">AVERAGE(N476:N482)</f>
        <v>20823.428571428572</v>
      </c>
      <c r="X482" s="69">
        <f t="shared" ref="X482:X487" si="136">AVERAGE(Q476:Q482)</f>
        <v>575</v>
      </c>
      <c r="Y482" s="69">
        <f t="shared" ref="Y482:Y487" si="137">AVERAGE(O476:O482)</f>
        <v>12</v>
      </c>
    </row>
    <row r="483" spans="1:25" x14ac:dyDescent="0.35">
      <c r="A483" s="70">
        <v>44333</v>
      </c>
      <c r="B483" s="69">
        <f t="shared" si="56"/>
        <v>5632541</v>
      </c>
      <c r="C483" s="179">
        <v>10924</v>
      </c>
      <c r="D483" s="179">
        <v>520</v>
      </c>
      <c r="E483" s="179">
        <v>88</v>
      </c>
      <c r="F483" s="179">
        <v>2700</v>
      </c>
      <c r="G483" s="69">
        <f t="shared" si="60"/>
        <v>788969</v>
      </c>
      <c r="H483" s="179">
        <v>5440</v>
      </c>
      <c r="I483" s="179">
        <v>95</v>
      </c>
      <c r="J483" s="146"/>
      <c r="K483" s="146"/>
      <c r="L483" s="179">
        <v>71353</v>
      </c>
      <c r="M483" s="179">
        <v>623</v>
      </c>
      <c r="N483" s="179">
        <v>26114</v>
      </c>
      <c r="O483" s="179">
        <v>12</v>
      </c>
      <c r="P483" s="69">
        <f t="shared" si="128"/>
        <v>45239</v>
      </c>
      <c r="Q483" s="69">
        <f t="shared" si="129"/>
        <v>611</v>
      </c>
      <c r="R483" s="69">
        <f t="shared" si="130"/>
        <v>1.0787010028613495E-2</v>
      </c>
      <c r="S483" s="69">
        <f t="shared" si="131"/>
        <v>4.8911714355588166E-4</v>
      </c>
      <c r="T483" s="69">
        <f t="shared" si="132"/>
        <v>1.6961956690796462E-2</v>
      </c>
      <c r="U483" s="69">
        <f t="shared" si="133"/>
        <v>51424.285714285717</v>
      </c>
      <c r="V483" s="69">
        <f t="shared" si="134"/>
        <v>32147.571428571428</v>
      </c>
      <c r="W483" s="69">
        <f t="shared" si="135"/>
        <v>19276.714285714286</v>
      </c>
      <c r="X483" s="69">
        <f t="shared" si="136"/>
        <v>545.28571428571433</v>
      </c>
      <c r="Y483" s="69">
        <f t="shared" si="137"/>
        <v>9.4285714285714288</v>
      </c>
    </row>
    <row r="484" spans="1:25" x14ac:dyDescent="0.35">
      <c r="A484" s="31">
        <v>44334</v>
      </c>
      <c r="B484" s="69">
        <f t="shared" si="56"/>
        <v>5642187</v>
      </c>
      <c r="C484" s="179">
        <v>9646</v>
      </c>
      <c r="D484" s="179">
        <v>447</v>
      </c>
      <c r="E484" s="179">
        <v>100</v>
      </c>
      <c r="F484" s="179">
        <v>2243</v>
      </c>
      <c r="G484" s="69">
        <f t="shared" si="60"/>
        <v>791212</v>
      </c>
      <c r="H484" s="179">
        <v>4079</v>
      </c>
      <c r="I484" s="179">
        <v>104</v>
      </c>
      <c r="J484" s="146"/>
      <c r="K484" s="146"/>
      <c r="L484" s="179">
        <v>58781</v>
      </c>
      <c r="M484" s="179">
        <v>528</v>
      </c>
      <c r="N484" s="179">
        <v>21174</v>
      </c>
      <c r="O484" s="179">
        <v>3</v>
      </c>
      <c r="P484" s="69">
        <f t="shared" si="128"/>
        <v>37607</v>
      </c>
      <c r="Q484" s="69">
        <f t="shared" si="129"/>
        <v>525</v>
      </c>
      <c r="R484" s="69">
        <f t="shared" si="130"/>
        <v>1.0744857322860133E-2</v>
      </c>
      <c r="S484" s="69">
        <f t="shared" si="131"/>
        <v>4.0712149444905503E-4</v>
      </c>
      <c r="T484" s="69">
        <f t="shared" si="132"/>
        <v>1.6793403573064591E-2</v>
      </c>
      <c r="U484" s="69">
        <f t="shared" si="133"/>
        <v>49432.285714285717</v>
      </c>
      <c r="V484" s="69">
        <f t="shared" si="134"/>
        <v>31185.714285714286</v>
      </c>
      <c r="W484" s="69">
        <f t="shared" si="135"/>
        <v>18246.571428571428</v>
      </c>
      <c r="X484" s="69">
        <f t="shared" si="136"/>
        <v>523.71428571428567</v>
      </c>
      <c r="Y484" s="69">
        <f t="shared" si="137"/>
        <v>7.4285714285714288</v>
      </c>
    </row>
    <row r="485" spans="1:25" x14ac:dyDescent="0.35">
      <c r="A485" s="132">
        <v>44335</v>
      </c>
      <c r="B485" s="69">
        <f t="shared" si="56"/>
        <v>5649998</v>
      </c>
      <c r="C485" s="179">
        <v>7811</v>
      </c>
      <c r="D485" s="179">
        <v>373</v>
      </c>
      <c r="E485" s="179">
        <v>75</v>
      </c>
      <c r="F485" s="179">
        <v>2304</v>
      </c>
      <c r="G485" s="69">
        <f t="shared" si="60"/>
        <v>793516</v>
      </c>
      <c r="H485" s="179">
        <v>3964</v>
      </c>
      <c r="I485" s="179">
        <v>77</v>
      </c>
      <c r="J485" s="146"/>
      <c r="K485" s="146"/>
      <c r="L485" s="179">
        <v>43712</v>
      </c>
      <c r="M485" s="179">
        <v>449</v>
      </c>
      <c r="N485" s="179">
        <v>13692</v>
      </c>
      <c r="O485" s="179">
        <v>9</v>
      </c>
      <c r="P485" s="69">
        <f t="shared" si="128"/>
        <v>30020</v>
      </c>
      <c r="Q485" s="69">
        <f t="shared" si="129"/>
        <v>440</v>
      </c>
      <c r="R485" s="69">
        <f t="shared" si="130"/>
        <v>1.0575024566548727E-2</v>
      </c>
      <c r="S485" s="69">
        <f t="shared" si="131"/>
        <v>3.6517856401829211E-4</v>
      </c>
      <c r="T485" s="69">
        <f t="shared" si="132"/>
        <v>1.6483358148023632E-2</v>
      </c>
      <c r="U485" s="69">
        <f t="shared" si="133"/>
        <v>46957</v>
      </c>
      <c r="V485" s="69">
        <f t="shared" si="134"/>
        <v>29744.285714285714</v>
      </c>
      <c r="W485" s="69">
        <f t="shared" si="135"/>
        <v>17212.714285714286</v>
      </c>
      <c r="X485" s="69">
        <f t="shared" si="136"/>
        <v>490.28571428571428</v>
      </c>
      <c r="Y485" s="69">
        <f t="shared" si="137"/>
        <v>6.2857142857142856</v>
      </c>
    </row>
    <row r="486" spans="1:25" x14ac:dyDescent="0.35">
      <c r="A486" s="132">
        <v>44336</v>
      </c>
      <c r="B486" s="69">
        <f t="shared" si="56"/>
        <v>5655195</v>
      </c>
      <c r="C486" s="179">
        <v>5197</v>
      </c>
      <c r="D486" s="179">
        <v>268</v>
      </c>
      <c r="E486" s="179">
        <v>79</v>
      </c>
      <c r="F486" s="179">
        <v>1871</v>
      </c>
      <c r="G486" s="69">
        <f t="shared" si="60"/>
        <v>795387</v>
      </c>
      <c r="H486" s="179">
        <v>3812</v>
      </c>
      <c r="I486" s="179">
        <v>81</v>
      </c>
      <c r="J486" s="146"/>
      <c r="K486" s="146"/>
      <c r="L486" s="179">
        <v>42742</v>
      </c>
      <c r="M486" s="179">
        <v>322</v>
      </c>
      <c r="N486" s="179">
        <v>19160</v>
      </c>
      <c r="O486" s="179">
        <v>4</v>
      </c>
      <c r="P486" s="69">
        <f t="shared" si="128"/>
        <v>23582</v>
      </c>
      <c r="Q486" s="69">
        <f t="shared" si="129"/>
        <v>318</v>
      </c>
      <c r="R486" s="69">
        <f t="shared" si="130"/>
        <v>1.0319907307397734E-2</v>
      </c>
      <c r="S486" s="69">
        <f t="shared" si="131"/>
        <v>3.2730248204382214E-4</v>
      </c>
      <c r="T486" s="69">
        <f t="shared" si="132"/>
        <v>1.5940798625317078E-2</v>
      </c>
      <c r="U486" s="69">
        <f t="shared" si="133"/>
        <v>43646.571428571428</v>
      </c>
      <c r="V486" s="69">
        <f t="shared" si="134"/>
        <v>27933.714285714286</v>
      </c>
      <c r="W486" s="69">
        <f t="shared" si="135"/>
        <v>15712.857142857143</v>
      </c>
      <c r="X486" s="69">
        <f t="shared" si="136"/>
        <v>445.28571428571428</v>
      </c>
      <c r="Y486" s="69">
        <f t="shared" si="137"/>
        <v>5.1428571428571432</v>
      </c>
    </row>
    <row r="487" spans="1:25" x14ac:dyDescent="0.35">
      <c r="A487" s="132">
        <v>44337</v>
      </c>
      <c r="B487" s="69">
        <f t="shared" si="56"/>
        <v>5656180</v>
      </c>
      <c r="C487" s="30">
        <v>985</v>
      </c>
      <c r="D487" s="30">
        <v>35</v>
      </c>
      <c r="E487" s="30">
        <v>3</v>
      </c>
      <c r="F487" s="30">
        <v>201</v>
      </c>
      <c r="G487" s="69">
        <f t="shared" si="60"/>
        <v>795588</v>
      </c>
      <c r="H487" s="131">
        <v>710</v>
      </c>
      <c r="I487" s="131">
        <v>3</v>
      </c>
      <c r="J487" s="146"/>
      <c r="K487" s="146"/>
      <c r="L487" s="30">
        <v>8747</v>
      </c>
      <c r="M487" s="33">
        <v>43</v>
      </c>
      <c r="N487" s="30">
        <v>4374</v>
      </c>
      <c r="O487" s="30">
        <v>2</v>
      </c>
      <c r="P487" s="69">
        <f t="shared" si="128"/>
        <v>4373</v>
      </c>
      <c r="Q487" s="69">
        <f t="shared" si="129"/>
        <v>41</v>
      </c>
      <c r="R487" s="69">
        <f t="shared" si="130"/>
        <v>9.863237333675964E-3</v>
      </c>
      <c r="S487" s="69">
        <f t="shared" si="131"/>
        <v>3.3976407631950567E-4</v>
      </c>
      <c r="T487" s="69">
        <f t="shared" si="132"/>
        <v>1.512591236593208E-2</v>
      </c>
      <c r="U487" s="69">
        <f t="shared" si="133"/>
        <v>37802.714285714283</v>
      </c>
      <c r="V487" s="69">
        <f t="shared" si="134"/>
        <v>24348</v>
      </c>
      <c r="W487" s="69">
        <f t="shared" si="135"/>
        <v>13454.714285714286</v>
      </c>
      <c r="X487" s="69">
        <f t="shared" si="136"/>
        <v>368.28571428571428</v>
      </c>
      <c r="Y487" s="69">
        <f t="shared" si="137"/>
        <v>4.5714285714285712</v>
      </c>
    </row>
    <row r="488" spans="1:25" x14ac:dyDescent="0.35">
      <c r="J488" s="146"/>
      <c r="K488" s="146"/>
    </row>
    <row r="489" spans="1:25" x14ac:dyDescent="0.35">
      <c r="J489" s="146"/>
      <c r="K489" s="146"/>
    </row>
    <row r="490" spans="1:25" x14ac:dyDescent="0.35">
      <c r="J490" s="146"/>
      <c r="K490" s="146"/>
    </row>
    <row r="491" spans="1:25" x14ac:dyDescent="0.35">
      <c r="J491" s="146"/>
      <c r="K491" s="146"/>
    </row>
    <row r="492" spans="1:25" x14ac:dyDescent="0.35">
      <c r="J492" s="146"/>
      <c r="K492" s="146"/>
    </row>
    <row r="493" spans="1:25" x14ac:dyDescent="0.35">
      <c r="J493" s="146"/>
      <c r="K493" s="146"/>
    </row>
    <row r="494" spans="1:25" x14ac:dyDescent="0.35">
      <c r="J494" s="146"/>
      <c r="K494" s="146"/>
    </row>
    <row r="495" spans="1:25" x14ac:dyDescent="0.35">
      <c r="J495" s="146"/>
      <c r="K495" s="146"/>
    </row>
    <row r="496" spans="1:25" x14ac:dyDescent="0.35">
      <c r="J496" s="146"/>
      <c r="K496" s="146"/>
    </row>
    <row r="497" spans="10:11" x14ac:dyDescent="0.35">
      <c r="J497" s="146"/>
      <c r="K497" s="146"/>
    </row>
    <row r="498" spans="10:11" x14ac:dyDescent="0.35">
      <c r="J498" s="146"/>
      <c r="K498" s="146"/>
    </row>
    <row r="499" spans="10:11" x14ac:dyDescent="0.35">
      <c r="J499" s="146"/>
      <c r="K499" s="146"/>
    </row>
    <row r="500" spans="10:11" x14ac:dyDescent="0.35">
      <c r="J500" s="146"/>
      <c r="K500" s="146"/>
    </row>
    <row r="501" spans="10:11" x14ac:dyDescent="0.35">
      <c r="J501" s="146"/>
      <c r="K501" s="146"/>
    </row>
    <row r="502" spans="10:11" x14ac:dyDescent="0.35">
      <c r="J502" s="146"/>
      <c r="K502" s="146"/>
    </row>
    <row r="503" spans="10:11" x14ac:dyDescent="0.35">
      <c r="J503" s="146"/>
      <c r="K503" s="146"/>
    </row>
    <row r="504" spans="10:11" x14ac:dyDescent="0.35">
      <c r="J504" s="146"/>
      <c r="K504" s="146"/>
    </row>
    <row r="505" spans="10:11" x14ac:dyDescent="0.35">
      <c r="J505" s="146"/>
      <c r="K505" s="146"/>
    </row>
    <row r="506" spans="10:11" x14ac:dyDescent="0.35">
      <c r="J506" s="146"/>
      <c r="K506" s="146"/>
    </row>
    <row r="507" spans="10:11" x14ac:dyDescent="0.35">
      <c r="J507" s="146"/>
      <c r="K507" s="146"/>
    </row>
    <row r="508" spans="10:11" x14ac:dyDescent="0.35">
      <c r="J508" s="146"/>
      <c r="K508" s="146"/>
    </row>
    <row r="509" spans="10:11" x14ac:dyDescent="0.35">
      <c r="J509" s="146"/>
      <c r="K509" s="146"/>
    </row>
    <row r="510" spans="10:11" x14ac:dyDescent="0.35">
      <c r="J510" s="146"/>
      <c r="K510" s="146"/>
    </row>
    <row r="511" spans="10:11" x14ac:dyDescent="0.35">
      <c r="J511" s="146"/>
      <c r="K511" s="146"/>
    </row>
    <row r="512" spans="10:11" x14ac:dyDescent="0.35">
      <c r="J512" s="146"/>
      <c r="K512" s="146"/>
    </row>
    <row r="513" spans="10:11" x14ac:dyDescent="0.35">
      <c r="J513" s="146"/>
      <c r="K513" s="146"/>
    </row>
    <row r="514" spans="10:11" x14ac:dyDescent="0.35">
      <c r="J514" s="146"/>
      <c r="K514" s="146"/>
    </row>
    <row r="515" spans="10:11" x14ac:dyDescent="0.35">
      <c r="J515" s="146"/>
      <c r="K515" s="146"/>
    </row>
    <row r="516" spans="10:11" x14ac:dyDescent="0.35">
      <c r="J516" s="146"/>
      <c r="K516" s="146"/>
    </row>
    <row r="517" spans="10:11" x14ac:dyDescent="0.35">
      <c r="J517" s="146"/>
      <c r="K517" s="146"/>
    </row>
    <row r="518" spans="10:11" x14ac:dyDescent="0.35">
      <c r="J518" s="146"/>
      <c r="K518" s="146"/>
    </row>
    <row r="519" spans="10:11" x14ac:dyDescent="0.35">
      <c r="J519" s="146"/>
      <c r="K519" s="146"/>
    </row>
    <row r="520" spans="10:11" x14ac:dyDescent="0.35">
      <c r="J520" s="146"/>
      <c r="K520" s="146"/>
    </row>
    <row r="521" spans="10:11" x14ac:dyDescent="0.35">
      <c r="J521" s="146"/>
      <c r="K521" s="146"/>
    </row>
    <row r="522" spans="10:11" x14ac:dyDescent="0.35">
      <c r="J522" s="146"/>
      <c r="K522" s="146"/>
    </row>
    <row r="523" spans="10:11" x14ac:dyDescent="0.35">
      <c r="J523" s="146"/>
      <c r="K523" s="146"/>
    </row>
    <row r="524" spans="10:11" x14ac:dyDescent="0.35">
      <c r="J524" s="146"/>
      <c r="K524" s="146"/>
    </row>
    <row r="525" spans="10:11" x14ac:dyDescent="0.35">
      <c r="J525" s="146"/>
      <c r="K525" s="146"/>
    </row>
    <row r="526" spans="10:11" x14ac:dyDescent="0.35">
      <c r="J526" s="146"/>
      <c r="K526" s="146"/>
    </row>
    <row r="527" spans="10:11" x14ac:dyDescent="0.35">
      <c r="J527" s="146"/>
      <c r="K527" s="146"/>
    </row>
    <row r="528" spans="10:11" x14ac:dyDescent="0.35">
      <c r="J528" s="146"/>
      <c r="K528" s="146"/>
    </row>
    <row r="529" spans="10:11" x14ac:dyDescent="0.35">
      <c r="J529" s="146"/>
      <c r="K529" s="146"/>
    </row>
    <row r="530" spans="10:11" x14ac:dyDescent="0.35">
      <c r="J530" s="146"/>
      <c r="K530" s="146"/>
    </row>
    <row r="531" spans="10:11" x14ac:dyDescent="0.35">
      <c r="J531" s="146"/>
      <c r="K531" s="146"/>
    </row>
    <row r="532" spans="10:11" x14ac:dyDescent="0.35">
      <c r="J532" s="146"/>
      <c r="K532" s="146"/>
    </row>
    <row r="533" spans="10:11" x14ac:dyDescent="0.35">
      <c r="J533" s="146"/>
      <c r="K533" s="146"/>
    </row>
    <row r="534" spans="10:11" x14ac:dyDescent="0.35">
      <c r="J534" s="146"/>
      <c r="K534" s="146"/>
    </row>
    <row r="535" spans="10:11" x14ac:dyDescent="0.35">
      <c r="J535" s="146"/>
      <c r="K535" s="146"/>
    </row>
    <row r="536" spans="10:11" x14ac:dyDescent="0.35">
      <c r="J536" s="146"/>
      <c r="K536" s="146"/>
    </row>
    <row r="537" spans="10:11" x14ac:dyDescent="0.35">
      <c r="J537" s="146"/>
      <c r="K537" s="146"/>
    </row>
    <row r="538" spans="10:11" x14ac:dyDescent="0.35">
      <c r="J538" s="146"/>
      <c r="K538" s="146"/>
    </row>
    <row r="539" spans="10:11" x14ac:dyDescent="0.35">
      <c r="J539" s="146"/>
      <c r="K539" s="146"/>
    </row>
    <row r="540" spans="10:11" x14ac:dyDescent="0.35">
      <c r="J540" s="146"/>
      <c r="K540" s="146"/>
    </row>
    <row r="541" spans="10:11" x14ac:dyDescent="0.35">
      <c r="J541" s="146"/>
      <c r="K541" s="146"/>
    </row>
    <row r="542" spans="10:11" x14ac:dyDescent="0.35">
      <c r="J542" s="146"/>
      <c r="K542" s="146"/>
    </row>
    <row r="543" spans="10:11" x14ac:dyDescent="0.35">
      <c r="J543" s="146"/>
      <c r="K543" s="146"/>
    </row>
    <row r="544" spans="10:11" x14ac:dyDescent="0.35">
      <c r="J544" s="146"/>
      <c r="K544" s="146"/>
    </row>
    <row r="545" spans="10:11" x14ac:dyDescent="0.35">
      <c r="J545" s="146"/>
      <c r="K545" s="146"/>
    </row>
    <row r="546" spans="10:11" x14ac:dyDescent="0.35">
      <c r="J546" s="146"/>
      <c r="K546" s="146"/>
    </row>
    <row r="547" spans="10:11" x14ac:dyDescent="0.35">
      <c r="J547" s="146"/>
      <c r="K547" s="146"/>
    </row>
    <row r="548" spans="10:11" x14ac:dyDescent="0.35">
      <c r="J548" s="146"/>
      <c r="K548" s="146"/>
    </row>
    <row r="549" spans="10:11" x14ac:dyDescent="0.35">
      <c r="J549" s="146"/>
      <c r="K549" s="146"/>
    </row>
    <row r="550" spans="10:11" x14ac:dyDescent="0.35">
      <c r="J550" s="146"/>
      <c r="K550" s="146"/>
    </row>
    <row r="551" spans="10:11" x14ac:dyDescent="0.35">
      <c r="J551" s="146"/>
      <c r="K551" s="146"/>
    </row>
    <row r="552" spans="10:11" x14ac:dyDescent="0.35">
      <c r="J552" s="146"/>
      <c r="K552" s="146"/>
    </row>
    <row r="553" spans="10:11" x14ac:dyDescent="0.35">
      <c r="J553" s="146"/>
      <c r="K553" s="146"/>
    </row>
    <row r="554" spans="10:11" x14ac:dyDescent="0.35">
      <c r="J554" s="146"/>
      <c r="K554" s="146"/>
    </row>
    <row r="555" spans="10:11" x14ac:dyDescent="0.35">
      <c r="J555" s="146"/>
      <c r="K555" s="146"/>
    </row>
    <row r="556" spans="10:11" x14ac:dyDescent="0.35">
      <c r="J556" s="146"/>
      <c r="K556" s="146"/>
    </row>
    <row r="557" spans="10:11" x14ac:dyDescent="0.35">
      <c r="J557" s="146"/>
      <c r="K557" s="146"/>
    </row>
    <row r="558" spans="10:11" x14ac:dyDescent="0.35">
      <c r="J558" s="146"/>
      <c r="K558" s="146"/>
    </row>
    <row r="559" spans="10:11" x14ac:dyDescent="0.35">
      <c r="J559" s="146"/>
      <c r="K559" s="146"/>
    </row>
    <row r="560" spans="10:11" x14ac:dyDescent="0.35">
      <c r="J560" s="146"/>
      <c r="K560" s="146"/>
    </row>
    <row r="561" spans="10:11" x14ac:dyDescent="0.35">
      <c r="J561" s="146"/>
      <c r="K561" s="146"/>
    </row>
    <row r="562" spans="10:11" x14ac:dyDescent="0.35">
      <c r="J562" s="146"/>
      <c r="K562" s="146"/>
    </row>
    <row r="563" spans="10:11" x14ac:dyDescent="0.35">
      <c r="J563" s="146"/>
      <c r="K563" s="146"/>
    </row>
    <row r="564" spans="10:11" x14ac:dyDescent="0.35">
      <c r="J564" s="146"/>
      <c r="K564" s="146"/>
    </row>
    <row r="565" spans="10:11" x14ac:dyDescent="0.35">
      <c r="J565" s="146"/>
      <c r="K565" s="146"/>
    </row>
    <row r="566" spans="10:11" x14ac:dyDescent="0.35">
      <c r="J566" s="146"/>
      <c r="K566" s="146"/>
    </row>
    <row r="567" spans="10:11" x14ac:dyDescent="0.35">
      <c r="J567" s="146"/>
      <c r="K567" s="146"/>
    </row>
    <row r="568" spans="10:11" x14ac:dyDescent="0.35">
      <c r="J568" s="146"/>
      <c r="K568" s="146"/>
    </row>
    <row r="569" spans="10:11" x14ac:dyDescent="0.35">
      <c r="J569" s="146"/>
      <c r="K569" s="146"/>
    </row>
    <row r="570" spans="10:11" x14ac:dyDescent="0.35">
      <c r="J570" s="146"/>
      <c r="K570" s="146"/>
    </row>
    <row r="571" spans="10:11" x14ac:dyDescent="0.35">
      <c r="J571" s="146"/>
      <c r="K571" s="146"/>
    </row>
    <row r="572" spans="10:11" x14ac:dyDescent="0.35">
      <c r="J572" s="146"/>
      <c r="K572" s="146"/>
    </row>
    <row r="573" spans="10:11" x14ac:dyDescent="0.35">
      <c r="J573" s="146"/>
      <c r="K573" s="146"/>
    </row>
    <row r="574" spans="10:11" x14ac:dyDescent="0.35">
      <c r="J574" s="146"/>
      <c r="K574" s="146"/>
    </row>
    <row r="575" spans="10:11" x14ac:dyDescent="0.35">
      <c r="J575" s="146"/>
      <c r="K575" s="146"/>
    </row>
    <row r="576" spans="10:11" x14ac:dyDescent="0.35">
      <c r="J576" s="146"/>
      <c r="K576" s="146"/>
    </row>
    <row r="577" spans="10:11" x14ac:dyDescent="0.35">
      <c r="J577" s="146"/>
      <c r="K577" s="146"/>
    </row>
    <row r="578" spans="10:11" x14ac:dyDescent="0.35">
      <c r="J578" s="146"/>
      <c r="K578" s="146"/>
    </row>
    <row r="579" spans="10:11" x14ac:dyDescent="0.35">
      <c r="J579" s="146"/>
      <c r="K579" s="146"/>
    </row>
    <row r="580" spans="10:11" x14ac:dyDescent="0.35">
      <c r="J580" s="146"/>
      <c r="K580" s="146"/>
    </row>
    <row r="581" spans="10:11" x14ac:dyDescent="0.35">
      <c r="J581" s="146"/>
      <c r="K581" s="146"/>
    </row>
    <row r="582" spans="10:11" x14ac:dyDescent="0.35">
      <c r="J582" s="146"/>
      <c r="K582" s="146"/>
    </row>
    <row r="583" spans="10:11" x14ac:dyDescent="0.35">
      <c r="J583" s="146"/>
      <c r="K583" s="146"/>
    </row>
    <row r="584" spans="10:11" x14ac:dyDescent="0.35">
      <c r="J584" s="146"/>
      <c r="K584" s="146"/>
    </row>
    <row r="585" spans="10:11" x14ac:dyDescent="0.35">
      <c r="J585" s="146"/>
      <c r="K585" s="146"/>
    </row>
    <row r="586" spans="10:11" x14ac:dyDescent="0.35">
      <c r="J586" s="146"/>
      <c r="K586" s="146"/>
    </row>
    <row r="587" spans="10:11" x14ac:dyDescent="0.35">
      <c r="J587" s="146"/>
      <c r="K587" s="146"/>
    </row>
    <row r="588" spans="10:11" x14ac:dyDescent="0.35">
      <c r="J588" s="146"/>
      <c r="K588" s="146"/>
    </row>
    <row r="589" spans="10:11" x14ac:dyDescent="0.35">
      <c r="J589" s="146"/>
      <c r="K589" s="146"/>
    </row>
    <row r="590" spans="10:11" x14ac:dyDescent="0.35">
      <c r="J590" s="146"/>
      <c r="K590" s="146"/>
    </row>
    <row r="591" spans="10:11" x14ac:dyDescent="0.35">
      <c r="J591" s="146"/>
      <c r="K591" s="146"/>
    </row>
    <row r="592" spans="10:11" x14ac:dyDescent="0.35">
      <c r="J592" s="146"/>
      <c r="K592" s="146"/>
    </row>
    <row r="593" spans="10:11" x14ac:dyDescent="0.35">
      <c r="J593" s="146"/>
      <c r="K593" s="146"/>
    </row>
    <row r="594" spans="10:11" x14ac:dyDescent="0.35">
      <c r="J594" s="146"/>
      <c r="K594" s="146"/>
    </row>
    <row r="595" spans="10:11" x14ac:dyDescent="0.35">
      <c r="J595" s="146"/>
      <c r="K595" s="146"/>
    </row>
    <row r="596" spans="10:11" x14ac:dyDescent="0.35">
      <c r="J596" s="146"/>
      <c r="K596" s="146"/>
    </row>
    <row r="597" spans="10:11" x14ac:dyDescent="0.35">
      <c r="J597" s="146"/>
      <c r="K597" s="146"/>
    </row>
    <row r="598" spans="10:11" x14ac:dyDescent="0.35">
      <c r="J598" s="146"/>
      <c r="K598" s="146"/>
    </row>
    <row r="599" spans="10:11" x14ac:dyDescent="0.35">
      <c r="J599" s="146"/>
      <c r="K599" s="146"/>
    </row>
    <row r="600" spans="10:11" x14ac:dyDescent="0.35">
      <c r="J600" s="146"/>
      <c r="K600" s="146"/>
    </row>
    <row r="601" spans="10:11" x14ac:dyDescent="0.35">
      <c r="J601" s="146"/>
      <c r="K601" s="146"/>
    </row>
    <row r="602" spans="10:11" x14ac:dyDescent="0.35">
      <c r="J602" s="146"/>
      <c r="K602" s="146"/>
    </row>
    <row r="603" spans="10:11" x14ac:dyDescent="0.35">
      <c r="J603" s="146"/>
      <c r="K603" s="146"/>
    </row>
    <row r="604" spans="10:11" x14ac:dyDescent="0.35">
      <c r="J604" s="146"/>
      <c r="K604" s="146"/>
    </row>
    <row r="605" spans="10:11" x14ac:dyDescent="0.35">
      <c r="J605" s="146"/>
      <c r="K605" s="146"/>
    </row>
    <row r="606" spans="10:11" x14ac:dyDescent="0.35">
      <c r="J606" s="146"/>
      <c r="K606" s="146"/>
    </row>
    <row r="607" spans="10:11" x14ac:dyDescent="0.35">
      <c r="J607" s="146"/>
      <c r="K607" s="146"/>
    </row>
    <row r="608" spans="10:11" x14ac:dyDescent="0.35">
      <c r="J608" s="146"/>
      <c r="K608" s="146"/>
    </row>
    <row r="609" spans="10:11" x14ac:dyDescent="0.35">
      <c r="J609" s="146"/>
      <c r="K609" s="146"/>
    </row>
    <row r="610" spans="10:11" x14ac:dyDescent="0.35">
      <c r="J610" s="146"/>
      <c r="K610" s="146"/>
    </row>
    <row r="611" spans="10:11" x14ac:dyDescent="0.35">
      <c r="J611" s="146"/>
      <c r="K611" s="146"/>
    </row>
    <row r="612" spans="10:11" x14ac:dyDescent="0.35">
      <c r="J612" s="146"/>
      <c r="K612" s="146"/>
    </row>
    <row r="613" spans="10:11" x14ac:dyDescent="0.35">
      <c r="J613" s="146"/>
      <c r="K613" s="146"/>
    </row>
    <row r="614" spans="10:11" x14ac:dyDescent="0.35">
      <c r="J614" s="146"/>
      <c r="K614" s="146"/>
    </row>
    <row r="615" spans="10:11" x14ac:dyDescent="0.35">
      <c r="J615" s="146"/>
      <c r="K615" s="146"/>
    </row>
    <row r="616" spans="10:11" x14ac:dyDescent="0.35">
      <c r="J616" s="146"/>
      <c r="K616" s="146"/>
    </row>
    <row r="617" spans="10:11" x14ac:dyDescent="0.35">
      <c r="J617" s="146"/>
      <c r="K617" s="146"/>
    </row>
    <row r="618" spans="10:11" x14ac:dyDescent="0.35">
      <c r="J618" s="146"/>
      <c r="K618" s="146"/>
    </row>
    <row r="619" spans="10:11" x14ac:dyDescent="0.35">
      <c r="J619" s="146"/>
      <c r="K619" s="146"/>
    </row>
    <row r="620" spans="10:11" x14ac:dyDescent="0.35">
      <c r="J620" s="146"/>
      <c r="K620" s="146"/>
    </row>
    <row r="621" spans="10:11" x14ac:dyDescent="0.35">
      <c r="J621" s="146"/>
      <c r="K621" s="146"/>
    </row>
    <row r="622" spans="10:11" x14ac:dyDescent="0.35">
      <c r="J622" s="146"/>
      <c r="K622" s="146"/>
    </row>
    <row r="623" spans="10:11" x14ac:dyDescent="0.35">
      <c r="J623" s="146"/>
      <c r="K623" s="146"/>
    </row>
    <row r="624" spans="10:11" x14ac:dyDescent="0.35">
      <c r="J624" s="146"/>
      <c r="K624" s="146"/>
    </row>
    <row r="625" spans="10:11" x14ac:dyDescent="0.35">
      <c r="J625" s="146"/>
      <c r="K625" s="146"/>
    </row>
    <row r="626" spans="10:11" x14ac:dyDescent="0.35">
      <c r="J626" s="146"/>
      <c r="K626" s="146"/>
    </row>
    <row r="627" spans="10:11" x14ac:dyDescent="0.35">
      <c r="J627" s="146"/>
      <c r="K627" s="146"/>
    </row>
    <row r="628" spans="10:11" x14ac:dyDescent="0.35">
      <c r="J628" s="146"/>
      <c r="K628" s="146"/>
    </row>
    <row r="629" spans="10:11" x14ac:dyDescent="0.35">
      <c r="J629" s="146"/>
      <c r="K629" s="146"/>
    </row>
    <row r="630" spans="10:11" x14ac:dyDescent="0.35">
      <c r="J630" s="146"/>
      <c r="K630" s="146"/>
    </row>
    <row r="631" spans="10:11" x14ac:dyDescent="0.35">
      <c r="J631" s="146"/>
      <c r="K631" s="146"/>
    </row>
    <row r="632" spans="10:11" x14ac:dyDescent="0.35">
      <c r="J632" s="146"/>
      <c r="K632" s="146"/>
    </row>
    <row r="633" spans="10:11" x14ac:dyDescent="0.35">
      <c r="J633" s="146"/>
      <c r="K633" s="146"/>
    </row>
    <row r="634" spans="10:11" x14ac:dyDescent="0.35">
      <c r="J634" s="146"/>
      <c r="K634" s="146"/>
    </row>
    <row r="635" spans="10:11" x14ac:dyDescent="0.35">
      <c r="J635" s="146"/>
      <c r="K635" s="146"/>
    </row>
    <row r="636" spans="10:11" x14ac:dyDescent="0.35">
      <c r="J636" s="146"/>
      <c r="K636" s="146"/>
    </row>
    <row r="637" spans="10:11" x14ac:dyDescent="0.35">
      <c r="J637" s="146"/>
      <c r="K637" s="146"/>
    </row>
    <row r="638" spans="10:11" x14ac:dyDescent="0.35">
      <c r="J638" s="146"/>
      <c r="K638" s="146"/>
    </row>
    <row r="639" spans="10:11" x14ac:dyDescent="0.35">
      <c r="J639" s="146"/>
      <c r="K639" s="146"/>
    </row>
    <row r="640" spans="10:11" x14ac:dyDescent="0.35">
      <c r="J640" s="146"/>
      <c r="K640" s="146"/>
    </row>
    <row r="641" spans="10:11" x14ac:dyDescent="0.35">
      <c r="J641" s="146"/>
      <c r="K641" s="146"/>
    </row>
    <row r="642" spans="10:11" x14ac:dyDescent="0.35">
      <c r="J642" s="146"/>
      <c r="K642" s="146"/>
    </row>
    <row r="643" spans="10:11" x14ac:dyDescent="0.35">
      <c r="J643" s="146"/>
      <c r="K643" s="146"/>
    </row>
    <row r="644" spans="10:11" x14ac:dyDescent="0.35">
      <c r="J644" s="146"/>
      <c r="K644" s="146"/>
    </row>
    <row r="645" spans="10:11" x14ac:dyDescent="0.35">
      <c r="J645" s="146"/>
      <c r="K645" s="146"/>
    </row>
    <row r="646" spans="10:11" x14ac:dyDescent="0.35">
      <c r="J646" s="146"/>
      <c r="K646" s="146"/>
    </row>
    <row r="647" spans="10:11" x14ac:dyDescent="0.35">
      <c r="J647" s="146"/>
      <c r="K647" s="146"/>
    </row>
    <row r="648" spans="10:11" x14ac:dyDescent="0.35">
      <c r="J648" s="146"/>
      <c r="K648" s="146"/>
    </row>
    <row r="649" spans="10:11" x14ac:dyDescent="0.35">
      <c r="J649" s="146"/>
      <c r="K649" s="146"/>
    </row>
    <row r="650" spans="10:11" x14ac:dyDescent="0.35">
      <c r="J650" s="146"/>
      <c r="K650" s="146"/>
    </row>
    <row r="651" spans="10:11" x14ac:dyDescent="0.35">
      <c r="J651" s="146"/>
      <c r="K651" s="146"/>
    </row>
    <row r="652" spans="10:11" x14ac:dyDescent="0.35">
      <c r="J652" s="146"/>
      <c r="K652" s="146"/>
    </row>
    <row r="653" spans="10:11" x14ac:dyDescent="0.35">
      <c r="J653" s="146"/>
      <c r="K653" s="146"/>
    </row>
    <row r="654" spans="10:11" x14ac:dyDescent="0.35">
      <c r="J654" s="146"/>
      <c r="K654" s="146"/>
    </row>
    <row r="655" spans="10:11" x14ac:dyDescent="0.35">
      <c r="J655" s="146"/>
      <c r="K655" s="146"/>
    </row>
    <row r="656" spans="10:11" x14ac:dyDescent="0.35">
      <c r="J656" s="146"/>
      <c r="K656" s="146"/>
    </row>
    <row r="657" spans="10:11" x14ac:dyDescent="0.35">
      <c r="J657" s="146"/>
      <c r="K657" s="146"/>
    </row>
    <row r="658" spans="10:11" x14ac:dyDescent="0.35">
      <c r="J658" s="146"/>
      <c r="K658" s="146"/>
    </row>
    <row r="659" spans="10:11" x14ac:dyDescent="0.35">
      <c r="J659" s="146"/>
      <c r="K659" s="146"/>
    </row>
    <row r="660" spans="10:11" x14ac:dyDescent="0.35">
      <c r="J660" s="146"/>
      <c r="K660" s="146"/>
    </row>
    <row r="661" spans="10:11" x14ac:dyDescent="0.35">
      <c r="J661" s="146"/>
      <c r="K661" s="146"/>
    </row>
    <row r="662" spans="10:11" x14ac:dyDescent="0.35">
      <c r="J662" s="146"/>
      <c r="K662" s="146"/>
    </row>
    <row r="663" spans="10:11" x14ac:dyDescent="0.35">
      <c r="J663" s="146"/>
      <c r="K663" s="146"/>
    </row>
    <row r="664" spans="10:11" x14ac:dyDescent="0.35">
      <c r="J664" s="146"/>
      <c r="K664" s="146"/>
    </row>
    <row r="665" spans="10:11" x14ac:dyDescent="0.35">
      <c r="J665" s="146"/>
      <c r="K665" s="146"/>
    </row>
    <row r="666" spans="10:11" x14ac:dyDescent="0.35">
      <c r="J666" s="146"/>
      <c r="K666" s="146"/>
    </row>
    <row r="667" spans="10:11" x14ac:dyDescent="0.35">
      <c r="J667" s="146"/>
      <c r="K667" s="146"/>
    </row>
    <row r="668" spans="10:11" x14ac:dyDescent="0.35">
      <c r="J668" s="146"/>
      <c r="K668" s="146"/>
    </row>
    <row r="669" spans="10:11" x14ac:dyDescent="0.35">
      <c r="J669" s="146"/>
      <c r="K669" s="146"/>
    </row>
    <row r="670" spans="10:11" x14ac:dyDescent="0.35">
      <c r="J670" s="146"/>
      <c r="K670" s="146"/>
    </row>
    <row r="671" spans="10:11" x14ac:dyDescent="0.35">
      <c r="J671" s="146"/>
      <c r="K671" s="146"/>
    </row>
    <row r="672" spans="10:11" x14ac:dyDescent="0.35">
      <c r="J672" s="146"/>
      <c r="K672" s="146"/>
    </row>
    <row r="673" spans="10:11" x14ac:dyDescent="0.35">
      <c r="J673" s="146"/>
      <c r="K673" s="146"/>
    </row>
    <row r="674" spans="10:11" x14ac:dyDescent="0.35">
      <c r="J674" s="146"/>
      <c r="K674" s="146"/>
    </row>
    <row r="675" spans="10:11" x14ac:dyDescent="0.35">
      <c r="J675" s="146"/>
      <c r="K675" s="146"/>
    </row>
    <row r="676" spans="10:11" x14ac:dyDescent="0.35">
      <c r="J676" s="146"/>
      <c r="K676" s="146"/>
    </row>
    <row r="677" spans="10:11" x14ac:dyDescent="0.35">
      <c r="J677" s="146"/>
      <c r="K677" s="146"/>
    </row>
    <row r="678" spans="10:11" x14ac:dyDescent="0.35">
      <c r="J678" s="146"/>
      <c r="K678" s="146"/>
    </row>
    <row r="679" spans="10:11" x14ac:dyDescent="0.35">
      <c r="J679" s="146"/>
      <c r="K679" s="146"/>
    </row>
    <row r="680" spans="10:11" x14ac:dyDescent="0.35">
      <c r="J680" s="146"/>
      <c r="K680" s="146"/>
    </row>
    <row r="681" spans="10:11" x14ac:dyDescent="0.35">
      <c r="J681" s="146"/>
      <c r="K681" s="146"/>
    </row>
    <row r="682" spans="10:11" x14ac:dyDescent="0.35">
      <c r="J682" s="146"/>
      <c r="K682" s="146"/>
    </row>
    <row r="683" spans="10:11" x14ac:dyDescent="0.35">
      <c r="J683" s="146"/>
      <c r="K683" s="146"/>
    </row>
    <row r="684" spans="10:11" x14ac:dyDescent="0.35">
      <c r="J684" s="146"/>
      <c r="K684" s="146"/>
    </row>
    <row r="685" spans="10:11" x14ac:dyDescent="0.35">
      <c r="J685" s="146"/>
      <c r="K685" s="146"/>
    </row>
    <row r="686" spans="10:11" x14ac:dyDescent="0.35">
      <c r="J686" s="146"/>
      <c r="K686" s="146"/>
    </row>
    <row r="687" spans="10:11" x14ac:dyDescent="0.35">
      <c r="J687" s="146"/>
      <c r="K687" s="146"/>
    </row>
    <row r="688" spans="10:11" x14ac:dyDescent="0.35">
      <c r="J688" s="146"/>
      <c r="K688" s="146"/>
    </row>
    <row r="689" spans="10:11" x14ac:dyDescent="0.35">
      <c r="J689" s="146"/>
      <c r="K689" s="146"/>
    </row>
    <row r="690" spans="10:11" x14ac:dyDescent="0.35">
      <c r="J690" s="146"/>
      <c r="K690" s="146"/>
    </row>
    <row r="691" spans="10:11" x14ac:dyDescent="0.35">
      <c r="J691" s="146"/>
      <c r="K691" s="146"/>
    </row>
    <row r="692" spans="10:11" x14ac:dyDescent="0.35">
      <c r="J692" s="146"/>
      <c r="K692" s="146"/>
    </row>
    <row r="693" spans="10:11" x14ac:dyDescent="0.35">
      <c r="J693" s="146"/>
      <c r="K693" s="146"/>
    </row>
    <row r="694" spans="10:11" x14ac:dyDescent="0.35">
      <c r="J694" s="146"/>
      <c r="K694" s="146"/>
    </row>
    <row r="695" spans="10:11" x14ac:dyDescent="0.35">
      <c r="J695" s="146"/>
      <c r="K695" s="146"/>
    </row>
    <row r="696" spans="10:11" x14ac:dyDescent="0.35">
      <c r="J696" s="146"/>
      <c r="K696" s="146"/>
    </row>
    <row r="697" spans="10:11" x14ac:dyDescent="0.35">
      <c r="J697" s="146"/>
      <c r="K697" s="146"/>
    </row>
    <row r="698" spans="10:11" x14ac:dyDescent="0.35">
      <c r="J698" s="146"/>
      <c r="K698" s="146"/>
    </row>
    <row r="699" spans="10:11" x14ac:dyDescent="0.35">
      <c r="J699" s="146"/>
      <c r="K699" s="146"/>
    </row>
    <row r="700" spans="10:11" x14ac:dyDescent="0.35">
      <c r="J700" s="146"/>
      <c r="K700" s="146"/>
    </row>
    <row r="701" spans="10:11" x14ac:dyDescent="0.35">
      <c r="J701" s="146"/>
      <c r="K701" s="146"/>
    </row>
    <row r="702" spans="10:11" x14ac:dyDescent="0.35">
      <c r="J702" s="146"/>
      <c r="K702" s="146"/>
    </row>
    <row r="703" spans="10:11" x14ac:dyDescent="0.35">
      <c r="J703" s="146"/>
      <c r="K703" s="146"/>
    </row>
    <row r="704" spans="10:11" x14ac:dyDescent="0.35">
      <c r="J704" s="146"/>
      <c r="K704" s="146"/>
    </row>
    <row r="705" spans="10:11" x14ac:dyDescent="0.35">
      <c r="J705" s="146"/>
      <c r="K705" s="146"/>
    </row>
    <row r="706" spans="10:11" x14ac:dyDescent="0.35">
      <c r="J706" s="146"/>
      <c r="K706" s="146"/>
    </row>
    <row r="707" spans="10:11" x14ac:dyDescent="0.35">
      <c r="J707" s="146"/>
      <c r="K707" s="146"/>
    </row>
    <row r="708" spans="10:11" x14ac:dyDescent="0.35">
      <c r="J708" s="146"/>
      <c r="K708" s="146"/>
    </row>
    <row r="709" spans="10:11" x14ac:dyDescent="0.35">
      <c r="J709" s="146"/>
      <c r="K709" s="146"/>
    </row>
    <row r="710" spans="10:11" x14ac:dyDescent="0.35">
      <c r="J710" s="146"/>
      <c r="K710" s="146"/>
    </row>
    <row r="711" spans="10:11" x14ac:dyDescent="0.35">
      <c r="J711" s="146"/>
      <c r="K711" s="146"/>
    </row>
    <row r="712" spans="10:11" x14ac:dyDescent="0.35">
      <c r="J712" s="146"/>
      <c r="K712" s="146"/>
    </row>
    <row r="713" spans="10:11" x14ac:dyDescent="0.35">
      <c r="J713" s="146"/>
      <c r="K713" s="146"/>
    </row>
    <row r="714" spans="10:11" x14ac:dyDescent="0.35">
      <c r="J714" s="146"/>
      <c r="K714" s="146"/>
    </row>
    <row r="715" spans="10:11" x14ac:dyDescent="0.35">
      <c r="J715" s="146"/>
      <c r="K715" s="146"/>
    </row>
    <row r="716" spans="10:11" x14ac:dyDescent="0.35">
      <c r="J716" s="146"/>
      <c r="K716" s="146"/>
    </row>
    <row r="717" spans="10:11" x14ac:dyDescent="0.35">
      <c r="J717" s="146"/>
      <c r="K717" s="146"/>
    </row>
    <row r="718" spans="10:11" x14ac:dyDescent="0.35">
      <c r="J718" s="146"/>
      <c r="K718" s="146"/>
    </row>
    <row r="719" spans="10:11" x14ac:dyDescent="0.35">
      <c r="J719" s="146"/>
      <c r="K719" s="146"/>
    </row>
    <row r="720" spans="10:11" x14ac:dyDescent="0.35">
      <c r="J720" s="146"/>
      <c r="K720" s="146"/>
    </row>
    <row r="721" spans="10:11" x14ac:dyDescent="0.35">
      <c r="J721" s="146"/>
      <c r="K721" s="146"/>
    </row>
    <row r="722" spans="10:11" x14ac:dyDescent="0.35">
      <c r="J722" s="146"/>
      <c r="K722" s="146"/>
    </row>
    <row r="723" spans="10:11" x14ac:dyDescent="0.35">
      <c r="J723" s="146"/>
      <c r="K723" s="146"/>
    </row>
    <row r="724" spans="10:11" x14ac:dyDescent="0.35">
      <c r="J724" s="146"/>
      <c r="K724" s="146"/>
    </row>
    <row r="725" spans="10:11" x14ac:dyDescent="0.35">
      <c r="J725" s="146"/>
      <c r="K725" s="146"/>
    </row>
    <row r="726" spans="10:11" x14ac:dyDescent="0.35">
      <c r="J726" s="146"/>
      <c r="K726" s="146"/>
    </row>
    <row r="727" spans="10:11" x14ac:dyDescent="0.35">
      <c r="J727" s="146"/>
      <c r="K727" s="146"/>
    </row>
    <row r="728" spans="10:11" x14ac:dyDescent="0.35">
      <c r="J728" s="146"/>
      <c r="K728" s="146"/>
    </row>
    <row r="729" spans="10:11" x14ac:dyDescent="0.35">
      <c r="J729" s="146"/>
      <c r="K729" s="146"/>
    </row>
    <row r="730" spans="10:11" x14ac:dyDescent="0.35">
      <c r="J730" s="146"/>
      <c r="K730" s="146"/>
    </row>
    <row r="731" spans="10:11" x14ac:dyDescent="0.35">
      <c r="J731" s="146"/>
      <c r="K731" s="146"/>
    </row>
    <row r="732" spans="10:11" x14ac:dyDescent="0.35">
      <c r="J732" s="146"/>
      <c r="K732" s="146"/>
    </row>
    <row r="733" spans="10:11" x14ac:dyDescent="0.35">
      <c r="J733" s="146"/>
      <c r="K733" s="146"/>
    </row>
    <row r="734" spans="10:11" x14ac:dyDescent="0.35">
      <c r="J734" s="146"/>
      <c r="K734" s="146"/>
    </row>
    <row r="735" spans="10:11" x14ac:dyDescent="0.35">
      <c r="J735" s="146"/>
      <c r="K735" s="146"/>
    </row>
    <row r="736" spans="10:11" x14ac:dyDescent="0.35">
      <c r="J736" s="146"/>
      <c r="K736" s="146"/>
    </row>
    <row r="737" spans="10:11" x14ac:dyDescent="0.35">
      <c r="J737" s="146"/>
      <c r="K737" s="146"/>
    </row>
    <row r="738" spans="10:11" x14ac:dyDescent="0.35">
      <c r="J738" s="146"/>
      <c r="K738" s="146"/>
    </row>
    <row r="739" spans="10:11" x14ac:dyDescent="0.35">
      <c r="J739" s="146"/>
      <c r="K739" s="146"/>
    </row>
    <row r="740" spans="10:11" x14ac:dyDescent="0.35">
      <c r="J740" s="146"/>
      <c r="K740" s="146"/>
    </row>
    <row r="741" spans="10:11" x14ac:dyDescent="0.35">
      <c r="J741" s="146"/>
      <c r="K741" s="146"/>
    </row>
    <row r="742" spans="10:11" x14ac:dyDescent="0.35">
      <c r="J742" s="146"/>
      <c r="K742" s="146"/>
    </row>
    <row r="743" spans="10:11" x14ac:dyDescent="0.35">
      <c r="J743" s="146"/>
      <c r="K743" s="146"/>
    </row>
    <row r="744" spans="10:11" x14ac:dyDescent="0.35">
      <c r="J744" s="146"/>
      <c r="K744" s="146"/>
    </row>
    <row r="745" spans="10:11" x14ac:dyDescent="0.35">
      <c r="J745" s="146"/>
      <c r="K745" s="146"/>
    </row>
    <row r="746" spans="10:11" x14ac:dyDescent="0.35">
      <c r="J746" s="146"/>
      <c r="K746" s="146"/>
    </row>
    <row r="747" spans="10:11" x14ac:dyDescent="0.35">
      <c r="J747" s="146"/>
      <c r="K747" s="146"/>
    </row>
    <row r="748" spans="10:11" x14ac:dyDescent="0.35">
      <c r="J748" s="146"/>
      <c r="K748" s="146"/>
    </row>
    <row r="749" spans="10:11" x14ac:dyDescent="0.35">
      <c r="J749" s="146"/>
      <c r="K749" s="146"/>
    </row>
    <row r="750" spans="10:11" x14ac:dyDescent="0.35">
      <c r="J750" s="146"/>
      <c r="K750" s="146"/>
    </row>
    <row r="751" spans="10:11" x14ac:dyDescent="0.35">
      <c r="J751" s="146"/>
      <c r="K751" s="146"/>
    </row>
    <row r="752" spans="10:11" x14ac:dyDescent="0.35">
      <c r="J752" s="146"/>
      <c r="K752" s="146"/>
    </row>
    <row r="753" spans="10:11" x14ac:dyDescent="0.35">
      <c r="J753" s="146"/>
      <c r="K753" s="146"/>
    </row>
    <row r="754" spans="10:11" x14ac:dyDescent="0.35">
      <c r="J754" s="146"/>
      <c r="K754" s="146"/>
    </row>
    <row r="755" spans="10:11" x14ac:dyDescent="0.35">
      <c r="J755" s="146"/>
      <c r="K755" s="146"/>
    </row>
    <row r="756" spans="10:11" x14ac:dyDescent="0.35">
      <c r="J756" s="146"/>
      <c r="K756" s="146"/>
    </row>
    <row r="757" spans="10:11" x14ac:dyDescent="0.35">
      <c r="J757" s="146"/>
      <c r="K757" s="146"/>
    </row>
    <row r="758" spans="10:11" x14ac:dyDescent="0.35">
      <c r="J758" s="146"/>
      <c r="K758" s="146"/>
    </row>
    <row r="759" spans="10:11" x14ac:dyDescent="0.35">
      <c r="J759" s="146"/>
      <c r="K759" s="146"/>
    </row>
    <row r="760" spans="10:11" x14ac:dyDescent="0.35">
      <c r="J760" s="146"/>
      <c r="K760" s="146"/>
    </row>
    <row r="761" spans="10:11" x14ac:dyDescent="0.35">
      <c r="J761" s="146"/>
      <c r="K761" s="146"/>
    </row>
    <row r="762" spans="10:11" x14ac:dyDescent="0.35">
      <c r="J762" s="146"/>
      <c r="K762" s="146"/>
    </row>
    <row r="763" spans="10:11" x14ac:dyDescent="0.35">
      <c r="J763" s="146"/>
      <c r="K763" s="146"/>
    </row>
    <row r="764" spans="10:11" x14ac:dyDescent="0.35">
      <c r="J764" s="146"/>
      <c r="K764" s="146"/>
    </row>
    <row r="765" spans="10:11" x14ac:dyDescent="0.35">
      <c r="J765" s="146"/>
      <c r="K765" s="146"/>
    </row>
    <row r="766" spans="10:11" x14ac:dyDescent="0.35">
      <c r="J766" s="146"/>
      <c r="K766" s="146"/>
    </row>
    <row r="767" spans="10:11" x14ac:dyDescent="0.35">
      <c r="J767" s="146"/>
      <c r="K767" s="146"/>
    </row>
    <row r="768" spans="10:11" x14ac:dyDescent="0.35">
      <c r="J768" s="146"/>
      <c r="K768" s="146"/>
    </row>
    <row r="769" spans="10:11" x14ac:dyDescent="0.35">
      <c r="J769" s="146"/>
      <c r="K769" s="146"/>
    </row>
    <row r="770" spans="10:11" x14ac:dyDescent="0.35">
      <c r="J770" s="146"/>
      <c r="K770" s="146"/>
    </row>
    <row r="771" spans="10:11" x14ac:dyDescent="0.35">
      <c r="J771" s="146"/>
      <c r="K771" s="146"/>
    </row>
    <row r="772" spans="10:11" x14ac:dyDescent="0.35">
      <c r="J772" s="146"/>
      <c r="K772" s="146"/>
    </row>
    <row r="773" spans="10:11" x14ac:dyDescent="0.35">
      <c r="J773" s="146"/>
      <c r="K773" s="146"/>
    </row>
    <row r="774" spans="10:11" x14ac:dyDescent="0.35">
      <c r="J774" s="146"/>
      <c r="K774" s="146"/>
    </row>
    <row r="775" spans="10:11" x14ac:dyDescent="0.35">
      <c r="J775" s="146"/>
      <c r="K775" s="146"/>
    </row>
    <row r="776" spans="10:11" x14ac:dyDescent="0.35">
      <c r="J776" s="146"/>
      <c r="K776" s="146"/>
    </row>
    <row r="777" spans="10:11" x14ac:dyDescent="0.35">
      <c r="J777" s="146"/>
      <c r="K777" s="146"/>
    </row>
    <row r="778" spans="10:11" x14ac:dyDescent="0.35">
      <c r="J778" s="146"/>
      <c r="K778" s="146"/>
    </row>
    <row r="779" spans="10:11" x14ac:dyDescent="0.35">
      <c r="J779" s="146"/>
      <c r="K779" s="146"/>
    </row>
    <row r="780" spans="10:11" x14ac:dyDescent="0.35">
      <c r="J780" s="146"/>
      <c r="K780" s="146"/>
    </row>
    <row r="781" spans="10:11" x14ac:dyDescent="0.35">
      <c r="J781" s="146"/>
      <c r="K781" s="146"/>
    </row>
    <row r="782" spans="10:11" x14ac:dyDescent="0.35">
      <c r="J782" s="146"/>
      <c r="K782" s="146"/>
    </row>
    <row r="783" spans="10:11" x14ac:dyDescent="0.35">
      <c r="J783" s="146"/>
      <c r="K783" s="146"/>
    </row>
    <row r="784" spans="10:11" x14ac:dyDescent="0.35">
      <c r="J784" s="146"/>
      <c r="K784" s="146"/>
    </row>
    <row r="785" spans="10:11" x14ac:dyDescent="0.35">
      <c r="J785" s="146"/>
      <c r="K785" s="146"/>
    </row>
    <row r="786" spans="10:11" x14ac:dyDescent="0.35">
      <c r="J786" s="146"/>
      <c r="K786" s="146"/>
    </row>
    <row r="787" spans="10:11" x14ac:dyDescent="0.35">
      <c r="J787" s="146"/>
      <c r="K787" s="146"/>
    </row>
    <row r="788" spans="10:11" x14ac:dyDescent="0.35">
      <c r="J788" s="146"/>
      <c r="K788" s="146"/>
    </row>
    <row r="789" spans="10:11" x14ac:dyDescent="0.35">
      <c r="J789" s="146"/>
      <c r="K789" s="146"/>
    </row>
    <row r="790" spans="10:11" x14ac:dyDescent="0.35">
      <c r="J790" s="146"/>
      <c r="K790" s="146"/>
    </row>
    <row r="791" spans="10:11" x14ac:dyDescent="0.35">
      <c r="J791" s="146"/>
      <c r="K791" s="146"/>
    </row>
    <row r="792" spans="10:11" x14ac:dyDescent="0.35">
      <c r="J792" s="146"/>
      <c r="K792" s="146"/>
    </row>
    <row r="793" spans="10:11" x14ac:dyDescent="0.35">
      <c r="J793" s="146"/>
      <c r="K793" s="146"/>
    </row>
    <row r="794" spans="10:11" x14ac:dyDescent="0.35">
      <c r="J794" s="146"/>
      <c r="K794" s="146"/>
    </row>
    <row r="795" spans="10:11" x14ac:dyDescent="0.35">
      <c r="J795" s="146"/>
      <c r="K795" s="146"/>
    </row>
    <row r="796" spans="10:11" x14ac:dyDescent="0.35">
      <c r="J796" s="146"/>
      <c r="K796" s="146"/>
    </row>
    <row r="797" spans="10:11" x14ac:dyDescent="0.35">
      <c r="J797" s="146"/>
      <c r="K797" s="146"/>
    </row>
    <row r="798" spans="10:11" x14ac:dyDescent="0.35">
      <c r="J798" s="146"/>
      <c r="K798" s="146"/>
    </row>
    <row r="799" spans="10:11" x14ac:dyDescent="0.35">
      <c r="J799" s="146"/>
      <c r="K799" s="146"/>
    </row>
    <row r="800" spans="10:11" x14ac:dyDescent="0.35">
      <c r="J800" s="146"/>
      <c r="K800" s="146"/>
    </row>
    <row r="801" spans="10:11" x14ac:dyDescent="0.35">
      <c r="J801" s="146"/>
      <c r="K801" s="146"/>
    </row>
    <row r="802" spans="10:11" x14ac:dyDescent="0.35">
      <c r="J802" s="146"/>
      <c r="K802" s="146"/>
    </row>
    <row r="803" spans="10:11" x14ac:dyDescent="0.35">
      <c r="J803" s="146"/>
      <c r="K803" s="146"/>
    </row>
    <row r="804" spans="10:11" x14ac:dyDescent="0.35">
      <c r="J804" s="146"/>
      <c r="K804" s="146"/>
    </row>
    <row r="805" spans="10:11" x14ac:dyDescent="0.35">
      <c r="J805" s="146"/>
      <c r="K805" s="146"/>
    </row>
    <row r="806" spans="10:11" x14ac:dyDescent="0.35">
      <c r="J806" s="146"/>
      <c r="K806" s="146"/>
    </row>
    <row r="807" spans="10:11" x14ac:dyDescent="0.35">
      <c r="J807" s="146"/>
      <c r="K807" s="146"/>
    </row>
    <row r="808" spans="10:11" x14ac:dyDescent="0.35">
      <c r="J808" s="146"/>
      <c r="K808" s="146"/>
    </row>
    <row r="809" spans="10:11" x14ac:dyDescent="0.35">
      <c r="J809" s="146"/>
      <c r="K809" s="146"/>
    </row>
    <row r="810" spans="10:11" x14ac:dyDescent="0.35">
      <c r="J810" s="146"/>
      <c r="K810" s="146"/>
    </row>
    <row r="811" spans="10:11" x14ac:dyDescent="0.35">
      <c r="J811" s="146"/>
      <c r="K811" s="146"/>
    </row>
    <row r="812" spans="10:11" x14ac:dyDescent="0.35">
      <c r="J812" s="146"/>
      <c r="K812" s="146"/>
    </row>
    <row r="813" spans="10:11" x14ac:dyDescent="0.35">
      <c r="J813" s="146"/>
      <c r="K813" s="146"/>
    </row>
    <row r="814" spans="10:11" x14ac:dyDescent="0.35">
      <c r="J814" s="146"/>
      <c r="K814" s="146"/>
    </row>
    <row r="815" spans="10:11" x14ac:dyDescent="0.35">
      <c r="J815" s="146"/>
      <c r="K815" s="146"/>
    </row>
    <row r="816" spans="10:11" x14ac:dyDescent="0.35">
      <c r="J816" s="146"/>
      <c r="K816" s="146"/>
    </row>
    <row r="817" spans="10:11" x14ac:dyDescent="0.35">
      <c r="J817" s="146"/>
      <c r="K817" s="146"/>
    </row>
    <row r="818" spans="10:11" x14ac:dyDescent="0.35">
      <c r="J818" s="146"/>
      <c r="K818" s="146"/>
    </row>
    <row r="819" spans="10:11" x14ac:dyDescent="0.35">
      <c r="J819" s="146"/>
      <c r="K819" s="146"/>
    </row>
    <row r="820" spans="10:11" x14ac:dyDescent="0.35">
      <c r="J820" s="146"/>
      <c r="K820" s="146"/>
    </row>
    <row r="821" spans="10:11" x14ac:dyDescent="0.35">
      <c r="J821" s="146"/>
      <c r="K821" s="146"/>
    </row>
    <row r="822" spans="10:11" x14ac:dyDescent="0.35">
      <c r="J822" s="146"/>
      <c r="K822" s="146"/>
    </row>
    <row r="823" spans="10:11" x14ac:dyDescent="0.35">
      <c r="J823" s="146"/>
      <c r="K823" s="146"/>
    </row>
    <row r="824" spans="10:11" x14ac:dyDescent="0.35">
      <c r="J824" s="146"/>
      <c r="K824" s="146"/>
    </row>
    <row r="825" spans="10:11" x14ac:dyDescent="0.35">
      <c r="J825" s="146"/>
      <c r="K825" s="146"/>
    </row>
    <row r="826" spans="10:11" x14ac:dyDescent="0.35">
      <c r="J826" s="146"/>
      <c r="K826" s="146"/>
    </row>
    <row r="827" spans="10:11" x14ac:dyDescent="0.35">
      <c r="J827" s="146"/>
      <c r="K827" s="146"/>
    </row>
    <row r="828" spans="10:11" x14ac:dyDescent="0.35">
      <c r="J828" s="146"/>
      <c r="K828" s="146"/>
    </row>
    <row r="829" spans="10:11" x14ac:dyDescent="0.35">
      <c r="J829" s="146"/>
      <c r="K829" s="146"/>
    </row>
    <row r="830" spans="10:11" x14ac:dyDescent="0.35">
      <c r="J830" s="146"/>
      <c r="K830" s="146"/>
    </row>
    <row r="831" spans="10:11" x14ac:dyDescent="0.35">
      <c r="J831" s="146"/>
      <c r="K831" s="146"/>
    </row>
    <row r="832" spans="10:11" x14ac:dyDescent="0.35">
      <c r="J832" s="146"/>
      <c r="K832" s="146"/>
    </row>
    <row r="833" spans="10:11" x14ac:dyDescent="0.35">
      <c r="J833" s="146"/>
      <c r="K833" s="146"/>
    </row>
    <row r="834" spans="10:11" x14ac:dyDescent="0.35">
      <c r="J834" s="146"/>
      <c r="K834" s="146"/>
    </row>
    <row r="835" spans="10:11" x14ac:dyDescent="0.35">
      <c r="J835" s="146"/>
      <c r="K835" s="146"/>
    </row>
    <row r="836" spans="10:11" x14ac:dyDescent="0.35">
      <c r="J836" s="146"/>
      <c r="K836" s="146"/>
    </row>
    <row r="837" spans="10:11" x14ac:dyDescent="0.35">
      <c r="J837" s="146"/>
      <c r="K837" s="146"/>
    </row>
    <row r="838" spans="10:11" x14ac:dyDescent="0.35">
      <c r="J838" s="146"/>
      <c r="K838" s="146"/>
    </row>
    <row r="839" spans="10:11" x14ac:dyDescent="0.35">
      <c r="J839" s="146"/>
      <c r="K839" s="146"/>
    </row>
    <row r="840" spans="10:11" x14ac:dyDescent="0.35">
      <c r="J840" s="146"/>
      <c r="K840" s="146"/>
    </row>
    <row r="841" spans="10:11" x14ac:dyDescent="0.35">
      <c r="J841" s="146"/>
      <c r="K841" s="146"/>
    </row>
    <row r="842" spans="10:11" x14ac:dyDescent="0.35">
      <c r="J842" s="146"/>
      <c r="K842" s="146"/>
    </row>
    <row r="843" spans="10:11" x14ac:dyDescent="0.35">
      <c r="J843" s="146"/>
      <c r="K843" s="146"/>
    </row>
    <row r="844" spans="10:11" x14ac:dyDescent="0.35">
      <c r="J844" s="146"/>
      <c r="K844" s="146"/>
    </row>
    <row r="845" spans="10:11" x14ac:dyDescent="0.35">
      <c r="J845" s="146"/>
      <c r="K845" s="146"/>
    </row>
    <row r="846" spans="10:11" x14ac:dyDescent="0.35">
      <c r="J846" s="146"/>
      <c r="K846" s="146"/>
    </row>
    <row r="847" spans="10:11" x14ac:dyDescent="0.35">
      <c r="J847" s="146"/>
      <c r="K847" s="146"/>
    </row>
    <row r="848" spans="10:11" x14ac:dyDescent="0.35">
      <c r="J848" s="146"/>
      <c r="K848" s="146"/>
    </row>
    <row r="849" spans="10:11" x14ac:dyDescent="0.35">
      <c r="J849" s="146"/>
      <c r="K849" s="146"/>
    </row>
    <row r="850" spans="10:11" x14ac:dyDescent="0.35">
      <c r="J850" s="146"/>
      <c r="K850" s="146"/>
    </row>
    <row r="851" spans="10:11" x14ac:dyDescent="0.35">
      <c r="J851" s="146"/>
      <c r="K851" s="146"/>
    </row>
    <row r="852" spans="10:11" x14ac:dyDescent="0.35">
      <c r="J852" s="146"/>
      <c r="K852" s="146"/>
    </row>
    <row r="853" spans="10:11" x14ac:dyDescent="0.35">
      <c r="J853" s="146"/>
      <c r="K853" s="146"/>
    </row>
    <row r="854" spans="10:11" x14ac:dyDescent="0.35">
      <c r="J854" s="146"/>
      <c r="K854" s="146"/>
    </row>
    <row r="855" spans="10:11" x14ac:dyDescent="0.35">
      <c r="J855" s="146"/>
      <c r="K855" s="146"/>
    </row>
    <row r="856" spans="10:11" x14ac:dyDescent="0.35">
      <c r="J856" s="146"/>
      <c r="K856" s="146"/>
    </row>
    <row r="857" spans="10:11" x14ac:dyDescent="0.35">
      <c r="J857" s="146"/>
      <c r="K857" s="146"/>
    </row>
    <row r="858" spans="10:11" x14ac:dyDescent="0.35">
      <c r="J858" s="146"/>
      <c r="K858" s="146"/>
    </row>
    <row r="859" spans="10:11" x14ac:dyDescent="0.35">
      <c r="J859" s="146"/>
      <c r="K859" s="146"/>
    </row>
    <row r="860" spans="10:11" x14ac:dyDescent="0.35">
      <c r="J860" s="146"/>
      <c r="K860" s="146"/>
    </row>
    <row r="861" spans="10:11" x14ac:dyDescent="0.35">
      <c r="J861" s="146"/>
      <c r="K861" s="146"/>
    </row>
    <row r="862" spans="10:11" x14ac:dyDescent="0.35">
      <c r="J862" s="146"/>
      <c r="K862" s="146"/>
    </row>
    <row r="863" spans="10:11" x14ac:dyDescent="0.35">
      <c r="J863" s="146"/>
      <c r="K863" s="146"/>
    </row>
    <row r="864" spans="10:11" x14ac:dyDescent="0.35">
      <c r="J864" s="146"/>
      <c r="K864" s="146"/>
    </row>
    <row r="865" spans="10:11" x14ac:dyDescent="0.35">
      <c r="J865" s="146"/>
      <c r="K865" s="146"/>
    </row>
    <row r="866" spans="10:11" x14ac:dyDescent="0.35">
      <c r="J866" s="146"/>
      <c r="K866" s="146"/>
    </row>
    <row r="867" spans="10:11" x14ac:dyDescent="0.35">
      <c r="J867" s="146"/>
      <c r="K867" s="146"/>
    </row>
    <row r="868" spans="10:11" x14ac:dyDescent="0.35">
      <c r="J868" s="146"/>
      <c r="K868" s="146"/>
    </row>
    <row r="869" spans="10:11" x14ac:dyDescent="0.35">
      <c r="J869" s="146"/>
      <c r="K869" s="146"/>
    </row>
    <row r="870" spans="10:11" x14ac:dyDescent="0.35">
      <c r="J870" s="146"/>
      <c r="K870" s="146"/>
    </row>
    <row r="871" spans="10:11" x14ac:dyDescent="0.35">
      <c r="J871" s="146"/>
      <c r="K871" s="146"/>
    </row>
    <row r="872" spans="10:11" x14ac:dyDescent="0.35">
      <c r="J872" s="146"/>
      <c r="K872" s="146"/>
    </row>
    <row r="873" spans="10:11" x14ac:dyDescent="0.35">
      <c r="J873" s="146"/>
      <c r="K873" s="146"/>
    </row>
    <row r="874" spans="10:11" x14ac:dyDescent="0.35">
      <c r="J874" s="146"/>
      <c r="K874" s="146"/>
    </row>
    <row r="875" spans="10:11" x14ac:dyDescent="0.35">
      <c r="J875" s="146"/>
      <c r="K875" s="146"/>
    </row>
    <row r="876" spans="10:11" x14ac:dyDescent="0.35">
      <c r="J876" s="146"/>
      <c r="K876" s="146"/>
    </row>
    <row r="877" spans="10:11" x14ac:dyDescent="0.35">
      <c r="J877" s="146"/>
      <c r="K877" s="146"/>
    </row>
    <row r="878" spans="10:11" x14ac:dyDescent="0.35">
      <c r="J878" s="146"/>
      <c r="K878" s="146"/>
    </row>
    <row r="879" spans="10:11" x14ac:dyDescent="0.35">
      <c r="J879" s="146"/>
      <c r="K879" s="146"/>
    </row>
    <row r="880" spans="10:11" x14ac:dyDescent="0.35">
      <c r="J880" s="146"/>
      <c r="K880" s="146"/>
    </row>
    <row r="881" spans="10:11" x14ac:dyDescent="0.35">
      <c r="J881" s="146"/>
      <c r="K881" s="146"/>
    </row>
    <row r="882" spans="10:11" x14ac:dyDescent="0.35">
      <c r="J882" s="146"/>
      <c r="K882" s="146"/>
    </row>
    <row r="883" spans="10:11" x14ac:dyDescent="0.35">
      <c r="J883" s="146"/>
      <c r="K883" s="146"/>
    </row>
    <row r="884" spans="10:11" x14ac:dyDescent="0.35">
      <c r="J884" s="146"/>
      <c r="K884" s="146"/>
    </row>
    <row r="885" spans="10:11" x14ac:dyDescent="0.35">
      <c r="J885" s="146"/>
      <c r="K885" s="146"/>
    </row>
    <row r="886" spans="10:11" x14ac:dyDescent="0.35">
      <c r="J886" s="146"/>
      <c r="K886" s="146"/>
    </row>
    <row r="887" spans="10:11" x14ac:dyDescent="0.35">
      <c r="J887" s="146"/>
      <c r="K887" s="146"/>
    </row>
    <row r="888" spans="10:11" x14ac:dyDescent="0.35">
      <c r="J888" s="146"/>
      <c r="K888" s="146"/>
    </row>
    <row r="889" spans="10:11" x14ac:dyDescent="0.35">
      <c r="J889" s="146"/>
      <c r="K889" s="146"/>
    </row>
    <row r="890" spans="10:11" x14ac:dyDescent="0.35">
      <c r="J890" s="146"/>
      <c r="K890" s="146"/>
    </row>
    <row r="891" spans="10:11" x14ac:dyDescent="0.35">
      <c r="J891" s="146"/>
      <c r="K891" s="146"/>
    </row>
    <row r="892" spans="10:11" x14ac:dyDescent="0.35">
      <c r="J892" s="146"/>
      <c r="K892" s="146"/>
    </row>
    <row r="893" spans="10:11" x14ac:dyDescent="0.35">
      <c r="J893" s="146"/>
      <c r="K893" s="146"/>
    </row>
    <row r="894" spans="10:11" x14ac:dyDescent="0.35">
      <c r="J894" s="146"/>
      <c r="K894" s="146"/>
    </row>
    <row r="895" spans="10:11" x14ac:dyDescent="0.35">
      <c r="J895" s="146"/>
      <c r="K895" s="146"/>
    </row>
    <row r="896" spans="10:11" x14ac:dyDescent="0.35">
      <c r="J896" s="146"/>
      <c r="K896" s="146"/>
    </row>
    <row r="897" spans="10:11" x14ac:dyDescent="0.35">
      <c r="J897" s="146"/>
      <c r="K897" s="146"/>
    </row>
    <row r="898" spans="10:11" x14ac:dyDescent="0.35">
      <c r="J898" s="146"/>
      <c r="K898" s="146"/>
    </row>
    <row r="899" spans="10:11" x14ac:dyDescent="0.35">
      <c r="J899" s="146"/>
      <c r="K899" s="146"/>
    </row>
    <row r="900" spans="10:11" x14ac:dyDescent="0.35">
      <c r="J900" s="146"/>
      <c r="K900" s="146"/>
    </row>
    <row r="901" spans="10:11" x14ac:dyDescent="0.35">
      <c r="J901" s="146"/>
      <c r="K901" s="146"/>
    </row>
    <row r="902" spans="10:11" x14ac:dyDescent="0.35">
      <c r="J902" s="146"/>
      <c r="K902" s="146"/>
    </row>
    <row r="903" spans="10:11" x14ac:dyDescent="0.35">
      <c r="J903" s="146"/>
      <c r="K903" s="146"/>
    </row>
    <row r="904" spans="10:11" x14ac:dyDescent="0.35">
      <c r="J904" s="146"/>
      <c r="K904" s="146"/>
    </row>
    <row r="905" spans="10:11" x14ac:dyDescent="0.35">
      <c r="J905" s="146"/>
      <c r="K905" s="146"/>
    </row>
    <row r="906" spans="10:11" x14ac:dyDescent="0.35">
      <c r="J906" s="146"/>
      <c r="K906" s="146"/>
    </row>
    <row r="907" spans="10:11" x14ac:dyDescent="0.35">
      <c r="J907" s="146"/>
      <c r="K907" s="146"/>
    </row>
    <row r="908" spans="10:11" x14ac:dyDescent="0.35">
      <c r="J908" s="146"/>
      <c r="K908" s="146"/>
    </row>
    <row r="909" spans="10:11" x14ac:dyDescent="0.35">
      <c r="J909" s="146"/>
      <c r="K909" s="146"/>
    </row>
    <row r="910" spans="10:11" x14ac:dyDescent="0.35">
      <c r="J910" s="146"/>
      <c r="K910" s="146"/>
    </row>
    <row r="911" spans="10:11" x14ac:dyDescent="0.35">
      <c r="J911" s="146"/>
      <c r="K911" s="146"/>
    </row>
    <row r="912" spans="10:11" x14ac:dyDescent="0.35">
      <c r="J912" s="146"/>
      <c r="K912" s="146"/>
    </row>
    <row r="913" spans="10:11" x14ac:dyDescent="0.35">
      <c r="J913" s="146"/>
      <c r="K913" s="146"/>
    </row>
    <row r="914" spans="10:11" x14ac:dyDescent="0.35">
      <c r="J914" s="146"/>
      <c r="K914" s="146"/>
    </row>
    <row r="915" spans="10:11" x14ac:dyDescent="0.35">
      <c r="J915" s="146"/>
      <c r="K915" s="146"/>
    </row>
    <row r="916" spans="10:11" x14ac:dyDescent="0.35">
      <c r="J916" s="146"/>
      <c r="K916" s="146"/>
    </row>
    <row r="917" spans="10:11" x14ac:dyDescent="0.35">
      <c r="J917" s="146"/>
      <c r="K917" s="146"/>
    </row>
    <row r="918" spans="10:11" x14ac:dyDescent="0.35">
      <c r="J918" s="146"/>
      <c r="K918" s="146"/>
    </row>
    <row r="919" spans="10:11" x14ac:dyDescent="0.35">
      <c r="J919" s="146"/>
      <c r="K919" s="146"/>
    </row>
    <row r="920" spans="10:11" x14ac:dyDescent="0.35">
      <c r="J920" s="146"/>
      <c r="K920" s="146"/>
    </row>
    <row r="921" spans="10:11" x14ac:dyDescent="0.35">
      <c r="J921" s="146"/>
      <c r="K921" s="146"/>
    </row>
    <row r="922" spans="10:11" x14ac:dyDescent="0.35">
      <c r="J922" s="146"/>
      <c r="K922" s="146"/>
    </row>
    <row r="923" spans="10:11" x14ac:dyDescent="0.35">
      <c r="J923" s="146"/>
      <c r="K923" s="146"/>
    </row>
    <row r="924" spans="10:11" x14ac:dyDescent="0.35">
      <c r="J924" s="146"/>
      <c r="K924" s="146"/>
    </row>
    <row r="925" spans="10:11" x14ac:dyDescent="0.35">
      <c r="J925" s="146"/>
      <c r="K925" s="146"/>
    </row>
    <row r="926" spans="10:11" x14ac:dyDescent="0.35">
      <c r="J926" s="146"/>
      <c r="K926" s="146"/>
    </row>
    <row r="927" spans="10:11" x14ac:dyDescent="0.35">
      <c r="J927" s="146"/>
      <c r="K927" s="146"/>
    </row>
    <row r="928" spans="10:11" x14ac:dyDescent="0.35">
      <c r="J928" s="146"/>
      <c r="K928" s="146"/>
    </row>
    <row r="929" spans="10:11" x14ac:dyDescent="0.35">
      <c r="J929" s="146"/>
      <c r="K929" s="146"/>
    </row>
    <row r="930" spans="10:11" x14ac:dyDescent="0.35">
      <c r="J930" s="146"/>
      <c r="K930" s="146"/>
    </row>
    <row r="931" spans="10:11" x14ac:dyDescent="0.35">
      <c r="J931" s="146"/>
      <c r="K931" s="146"/>
    </row>
    <row r="932" spans="10:11" x14ac:dyDescent="0.35">
      <c r="J932" s="146"/>
      <c r="K932" s="146"/>
    </row>
    <row r="933" spans="10:11" x14ac:dyDescent="0.35">
      <c r="J933" s="146"/>
      <c r="K933" s="146"/>
    </row>
    <row r="934" spans="10:11" x14ac:dyDescent="0.35">
      <c r="J934" s="146"/>
      <c r="K934" s="146"/>
    </row>
    <row r="935" spans="10:11" x14ac:dyDescent="0.35">
      <c r="J935" s="146"/>
      <c r="K935" s="146"/>
    </row>
    <row r="936" spans="10:11" x14ac:dyDescent="0.35">
      <c r="J936" s="146"/>
      <c r="K936" s="146"/>
    </row>
    <row r="937" spans="10:11" x14ac:dyDescent="0.35">
      <c r="J937" s="146"/>
      <c r="K937" s="146"/>
    </row>
    <row r="938" spans="10:11" x14ac:dyDescent="0.35">
      <c r="J938" s="146"/>
      <c r="K938" s="146"/>
    </row>
    <row r="939" spans="10:11" x14ac:dyDescent="0.35">
      <c r="J939" s="146"/>
      <c r="K939" s="146"/>
    </row>
    <row r="940" spans="10:11" x14ac:dyDescent="0.35">
      <c r="J940" s="146"/>
      <c r="K940" s="146"/>
    </row>
    <row r="941" spans="10:11" x14ac:dyDescent="0.35">
      <c r="J941" s="146"/>
      <c r="K941" s="146"/>
    </row>
    <row r="942" spans="10:11" x14ac:dyDescent="0.35">
      <c r="J942" s="146"/>
      <c r="K942" s="146"/>
    </row>
    <row r="943" spans="10:11" x14ac:dyDescent="0.35">
      <c r="J943" s="146"/>
      <c r="K943" s="146"/>
    </row>
    <row r="944" spans="10:11" x14ac:dyDescent="0.35">
      <c r="J944" s="146"/>
      <c r="K944" s="146"/>
    </row>
    <row r="945" spans="10:11" x14ac:dyDescent="0.35">
      <c r="J945" s="146"/>
      <c r="K945" s="146"/>
    </row>
    <row r="946" spans="10:11" x14ac:dyDescent="0.35">
      <c r="J946" s="146"/>
      <c r="K946" s="146"/>
    </row>
    <row r="947" spans="10:11" x14ac:dyDescent="0.35">
      <c r="J947" s="146"/>
      <c r="K947" s="146"/>
    </row>
    <row r="948" spans="10:11" x14ac:dyDescent="0.35">
      <c r="J948" s="146"/>
      <c r="K948" s="146"/>
    </row>
    <row r="949" spans="10:11" x14ac:dyDescent="0.35">
      <c r="J949" s="146"/>
      <c r="K949" s="146"/>
    </row>
    <row r="950" spans="10:11" x14ac:dyDescent="0.35">
      <c r="J950" s="146"/>
      <c r="K950" s="146"/>
    </row>
    <row r="951" spans="10:11" x14ac:dyDescent="0.35">
      <c r="J951" s="146"/>
      <c r="K951" s="146"/>
    </row>
    <row r="952" spans="10:11" x14ac:dyDescent="0.35">
      <c r="J952" s="146"/>
      <c r="K952" s="146"/>
    </row>
    <row r="953" spans="10:11" x14ac:dyDescent="0.35">
      <c r="J953" s="146"/>
      <c r="K953" s="146"/>
    </row>
    <row r="954" spans="10:11" x14ac:dyDescent="0.35">
      <c r="J954" s="146"/>
      <c r="K954" s="146"/>
    </row>
    <row r="955" spans="10:11" x14ac:dyDescent="0.35">
      <c r="J955" s="146"/>
      <c r="K955" s="146"/>
    </row>
    <row r="956" spans="10:11" x14ac:dyDescent="0.35">
      <c r="J956" s="146"/>
      <c r="K956" s="146"/>
    </row>
    <row r="957" spans="10:11" x14ac:dyDescent="0.35">
      <c r="J957" s="146"/>
      <c r="K957" s="146"/>
    </row>
    <row r="958" spans="10:11" x14ac:dyDescent="0.35">
      <c r="J958" s="146"/>
      <c r="K958" s="146"/>
    </row>
    <row r="959" spans="10:11" x14ac:dyDescent="0.35">
      <c r="J959" s="146"/>
      <c r="K959" s="146"/>
    </row>
    <row r="960" spans="10:11" x14ac:dyDescent="0.35">
      <c r="J960" s="146"/>
      <c r="K960" s="146"/>
    </row>
    <row r="961" spans="10:11" x14ac:dyDescent="0.35">
      <c r="J961" s="146"/>
      <c r="K961" s="146"/>
    </row>
    <row r="962" spans="10:11" x14ac:dyDescent="0.35">
      <c r="J962" s="146"/>
      <c r="K962" s="146"/>
    </row>
    <row r="963" spans="10:11" x14ac:dyDescent="0.35">
      <c r="J963" s="146"/>
      <c r="K963" s="146"/>
    </row>
    <row r="964" spans="10:11" x14ac:dyDescent="0.35">
      <c r="J964" s="146"/>
      <c r="K964" s="146"/>
    </row>
    <row r="965" spans="10:11" x14ac:dyDescent="0.35">
      <c r="J965" s="146"/>
      <c r="K965" s="146"/>
    </row>
    <row r="966" spans="10:11" x14ac:dyDescent="0.35">
      <c r="J966" s="146"/>
      <c r="K966" s="146"/>
    </row>
    <row r="967" spans="10:11" x14ac:dyDescent="0.35">
      <c r="J967" s="146"/>
      <c r="K967" s="146"/>
    </row>
    <row r="968" spans="10:11" x14ac:dyDescent="0.35">
      <c r="J968" s="146"/>
      <c r="K968" s="146"/>
    </row>
    <row r="969" spans="10:11" x14ac:dyDescent="0.35">
      <c r="J969" s="146"/>
      <c r="K969" s="146"/>
    </row>
    <row r="970" spans="10:11" x14ac:dyDescent="0.35">
      <c r="J970" s="146"/>
      <c r="K970" s="146"/>
    </row>
    <row r="971" spans="10:11" x14ac:dyDescent="0.35">
      <c r="J971" s="146"/>
      <c r="K971" s="146"/>
    </row>
    <row r="972" spans="10:11" x14ac:dyDescent="0.35">
      <c r="J972" s="146"/>
      <c r="K972" s="146"/>
    </row>
    <row r="973" spans="10:11" x14ac:dyDescent="0.35">
      <c r="J973" s="146"/>
      <c r="K973" s="146"/>
    </row>
    <row r="974" spans="10:11" x14ac:dyDescent="0.35">
      <c r="J974" s="146"/>
      <c r="K974" s="146"/>
    </row>
    <row r="975" spans="10:11" x14ac:dyDescent="0.35">
      <c r="J975" s="146"/>
      <c r="K975" s="146"/>
    </row>
    <row r="976" spans="10:11" x14ac:dyDescent="0.35">
      <c r="J976" s="146"/>
      <c r="K976" s="146"/>
    </row>
    <row r="977" spans="10:11" x14ac:dyDescent="0.35">
      <c r="J977" s="146"/>
      <c r="K977" s="146"/>
    </row>
    <row r="978" spans="10:11" x14ac:dyDescent="0.35">
      <c r="J978" s="146"/>
      <c r="K978" s="146"/>
    </row>
    <row r="979" spans="10:11" x14ac:dyDescent="0.35">
      <c r="J979" s="146"/>
      <c r="K979" s="146"/>
    </row>
    <row r="980" spans="10:11" x14ac:dyDescent="0.35">
      <c r="J980" s="146"/>
      <c r="K980" s="146"/>
    </row>
    <row r="981" spans="10:11" x14ac:dyDescent="0.35">
      <c r="J981" s="146"/>
      <c r="K981" s="146"/>
    </row>
    <row r="982" spans="10:11" x14ac:dyDescent="0.35">
      <c r="J982" s="146"/>
      <c r="K982" s="146"/>
    </row>
    <row r="983" spans="10:11" x14ac:dyDescent="0.35">
      <c r="J983" s="146"/>
      <c r="K983" s="146"/>
    </row>
    <row r="984" spans="10:11" x14ac:dyDescent="0.35">
      <c r="J984" s="146"/>
      <c r="K984" s="146"/>
    </row>
    <row r="985" spans="10:11" x14ac:dyDescent="0.35">
      <c r="J985" s="146"/>
      <c r="K985" s="146"/>
    </row>
    <row r="986" spans="10:11" x14ac:dyDescent="0.35">
      <c r="J986" s="146"/>
      <c r="K986" s="146"/>
    </row>
    <row r="987" spans="10:11" x14ac:dyDescent="0.35">
      <c r="J987" s="146"/>
      <c r="K987" s="146"/>
    </row>
    <row r="988" spans="10:11" x14ac:dyDescent="0.35">
      <c r="J988" s="146"/>
      <c r="K988" s="146"/>
    </row>
    <row r="989" spans="10:11" x14ac:dyDescent="0.35">
      <c r="J989" s="146"/>
      <c r="K989" s="146"/>
    </row>
    <row r="990" spans="10:11" x14ac:dyDescent="0.35">
      <c r="J990" s="146"/>
      <c r="K990" s="146"/>
    </row>
    <row r="991" spans="10:11" x14ac:dyDescent="0.35">
      <c r="J991" s="146"/>
      <c r="K991" s="146"/>
    </row>
    <row r="992" spans="10:11" x14ac:dyDescent="0.35">
      <c r="J992" s="146"/>
      <c r="K992" s="146"/>
    </row>
    <row r="993" spans="10:11" x14ac:dyDescent="0.35">
      <c r="J993" s="146"/>
      <c r="K993" s="146"/>
    </row>
    <row r="994" spans="10:11" x14ac:dyDescent="0.35">
      <c r="J994" s="146"/>
      <c r="K994" s="146"/>
    </row>
    <row r="995" spans="10:11" x14ac:dyDescent="0.35">
      <c r="J995" s="146"/>
      <c r="K995" s="146"/>
    </row>
    <row r="996" spans="10:11" x14ac:dyDescent="0.35">
      <c r="J996" s="146"/>
      <c r="K996" s="146"/>
    </row>
    <row r="997" spans="10:11" x14ac:dyDescent="0.35">
      <c r="J997" s="146"/>
      <c r="K997" s="146"/>
    </row>
    <row r="998" spans="10:11" x14ac:dyDescent="0.35">
      <c r="J998" s="146"/>
      <c r="K998" s="146"/>
    </row>
    <row r="999" spans="10:11" x14ac:dyDescent="0.35">
      <c r="J999" s="146"/>
      <c r="K999" s="146"/>
    </row>
    <row r="1000" spans="10:11" x14ac:dyDescent="0.35">
      <c r="J1000" s="146"/>
      <c r="K1000" s="146"/>
    </row>
    <row r="1001" spans="10:11" x14ac:dyDescent="0.35">
      <c r="J1001" s="146"/>
      <c r="K1001" s="146"/>
    </row>
    <row r="1002" spans="10:11" x14ac:dyDescent="0.35">
      <c r="J1002" s="146"/>
      <c r="K1002" s="146"/>
    </row>
    <row r="1003" spans="10:11" x14ac:dyDescent="0.35">
      <c r="J1003" s="146"/>
      <c r="K1003" s="146"/>
    </row>
    <row r="1004" spans="10:11" x14ac:dyDescent="0.35">
      <c r="J1004" s="146"/>
      <c r="K1004" s="146"/>
    </row>
    <row r="1005" spans="10:11" x14ac:dyDescent="0.35">
      <c r="J1005" s="146"/>
      <c r="K1005" s="146"/>
    </row>
    <row r="1006" spans="10:11" x14ac:dyDescent="0.35">
      <c r="J1006" s="146"/>
      <c r="K1006" s="146"/>
    </row>
    <row r="1007" spans="10:11" x14ac:dyDescent="0.35">
      <c r="J1007" s="146"/>
      <c r="K1007" s="146"/>
    </row>
    <row r="1008" spans="10:11" x14ac:dyDescent="0.35">
      <c r="J1008" s="146"/>
      <c r="K1008" s="146"/>
    </row>
    <row r="1009" spans="10:11" x14ac:dyDescent="0.35">
      <c r="J1009" s="146"/>
      <c r="K1009" s="146"/>
    </row>
    <row r="1010" spans="10:11" x14ac:dyDescent="0.35">
      <c r="J1010" s="146"/>
      <c r="K1010" s="146"/>
    </row>
    <row r="1011" spans="10:11" x14ac:dyDescent="0.35">
      <c r="J1011" s="146"/>
      <c r="K1011" s="146"/>
    </row>
    <row r="1012" spans="10:11" x14ac:dyDescent="0.35">
      <c r="J1012" s="146"/>
      <c r="K1012" s="146"/>
    </row>
    <row r="1013" spans="10:11" x14ac:dyDescent="0.35">
      <c r="J1013" s="146"/>
      <c r="K1013" s="146"/>
    </row>
    <row r="1014" spans="10:11" x14ac:dyDescent="0.35">
      <c r="J1014" s="146"/>
      <c r="K1014" s="146"/>
    </row>
    <row r="1015" spans="10:11" x14ac:dyDescent="0.35">
      <c r="J1015" s="146"/>
      <c r="K1015" s="146"/>
    </row>
    <row r="1016" spans="10:11" x14ac:dyDescent="0.35">
      <c r="J1016" s="146"/>
      <c r="K1016" s="146"/>
    </row>
    <row r="1017" spans="10:11" x14ac:dyDescent="0.35">
      <c r="J1017" s="146"/>
      <c r="K1017" s="146"/>
    </row>
    <row r="1018" spans="10:11" x14ac:dyDescent="0.35">
      <c r="J1018" s="146"/>
      <c r="K1018" s="146"/>
    </row>
    <row r="1019" spans="10:11" x14ac:dyDescent="0.35">
      <c r="J1019" s="146"/>
      <c r="K1019" s="146"/>
    </row>
    <row r="1020" spans="10:11" x14ac:dyDescent="0.35">
      <c r="J1020" s="146"/>
      <c r="K1020" s="146"/>
    </row>
    <row r="1021" spans="10:11" x14ac:dyDescent="0.35">
      <c r="J1021" s="146"/>
      <c r="K1021" s="146"/>
    </row>
    <row r="1022" spans="10:11" x14ac:dyDescent="0.35">
      <c r="J1022" s="146"/>
      <c r="K1022" s="146"/>
    </row>
    <row r="1023" spans="10:11" x14ac:dyDescent="0.35">
      <c r="J1023" s="146"/>
      <c r="K1023" s="146"/>
    </row>
    <row r="1024" spans="10:11" x14ac:dyDescent="0.35">
      <c r="J1024" s="146"/>
      <c r="K1024" s="146"/>
    </row>
    <row r="1025" spans="10:11" x14ac:dyDescent="0.35">
      <c r="J1025" s="146"/>
      <c r="K1025" s="146"/>
    </row>
    <row r="1026" spans="10:11" x14ac:dyDescent="0.35">
      <c r="J1026" s="146"/>
      <c r="K1026" s="146"/>
    </row>
    <row r="1027" spans="10:11" x14ac:dyDescent="0.35">
      <c r="J1027" s="146"/>
      <c r="K1027" s="146"/>
    </row>
    <row r="1028" spans="10:11" x14ac:dyDescent="0.35">
      <c r="J1028" s="146"/>
      <c r="K1028" s="146"/>
    </row>
    <row r="1029" spans="10:11" x14ac:dyDescent="0.35">
      <c r="J1029" s="146"/>
      <c r="K1029" s="146"/>
    </row>
    <row r="1030" spans="10:11" x14ac:dyDescent="0.35">
      <c r="J1030" s="146"/>
      <c r="K1030" s="146"/>
    </row>
    <row r="1031" spans="10:11" x14ac:dyDescent="0.35">
      <c r="J1031" s="146"/>
      <c r="K1031" s="146"/>
    </row>
    <row r="1032" spans="10:11" x14ac:dyDescent="0.35">
      <c r="J1032" s="146"/>
      <c r="K1032" s="146"/>
    </row>
    <row r="1033" spans="10:11" x14ac:dyDescent="0.35">
      <c r="J1033" s="146"/>
      <c r="K1033" s="146"/>
    </row>
    <row r="1034" spans="10:11" x14ac:dyDescent="0.35">
      <c r="J1034" s="146"/>
      <c r="K1034" s="146"/>
    </row>
    <row r="1035" spans="10:11" x14ac:dyDescent="0.35">
      <c r="J1035" s="146"/>
      <c r="K1035" s="146"/>
    </row>
    <row r="1036" spans="10:11" x14ac:dyDescent="0.35">
      <c r="J1036" s="146"/>
      <c r="K1036" s="146"/>
    </row>
    <row r="1037" spans="10:11" x14ac:dyDescent="0.35">
      <c r="J1037" s="146"/>
      <c r="K1037" s="146"/>
    </row>
    <row r="1038" spans="10:11" x14ac:dyDescent="0.35">
      <c r="J1038" s="146"/>
      <c r="K1038" s="146"/>
    </row>
    <row r="1039" spans="10:11" x14ac:dyDescent="0.35">
      <c r="J1039" s="146"/>
      <c r="K1039" s="146"/>
    </row>
    <row r="1040" spans="10:11" x14ac:dyDescent="0.35">
      <c r="J1040" s="146"/>
      <c r="K1040" s="146"/>
    </row>
    <row r="1041" spans="10:11" x14ac:dyDescent="0.35">
      <c r="J1041" s="146"/>
      <c r="K1041" s="146"/>
    </row>
    <row r="1042" spans="10:11" x14ac:dyDescent="0.35">
      <c r="J1042" s="146"/>
      <c r="K1042" s="146"/>
    </row>
    <row r="1043" spans="10:11" x14ac:dyDescent="0.35">
      <c r="J1043" s="146"/>
      <c r="K1043" s="146"/>
    </row>
    <row r="1044" spans="10:11" x14ac:dyDescent="0.35">
      <c r="J1044" s="146"/>
      <c r="K1044" s="146"/>
    </row>
    <row r="1045" spans="10:11" x14ac:dyDescent="0.35">
      <c r="J1045" s="146"/>
      <c r="K1045" s="146"/>
    </row>
    <row r="1046" spans="10:11" x14ac:dyDescent="0.35">
      <c r="J1046" s="146"/>
      <c r="K1046" s="146"/>
    </row>
    <row r="1047" spans="10:11" x14ac:dyDescent="0.35">
      <c r="J1047" s="146"/>
      <c r="K1047" s="146"/>
    </row>
    <row r="1048" spans="10:11" x14ac:dyDescent="0.35">
      <c r="J1048" s="146"/>
      <c r="K1048" s="146"/>
    </row>
    <row r="1049" spans="10:11" x14ac:dyDescent="0.35">
      <c r="J1049" s="146"/>
      <c r="K1049" s="146"/>
    </row>
    <row r="1050" spans="10:11" x14ac:dyDescent="0.35">
      <c r="J1050" s="146"/>
      <c r="K1050" s="146"/>
    </row>
    <row r="1051" spans="10:11" x14ac:dyDescent="0.35">
      <c r="J1051" s="146"/>
      <c r="K1051" s="146"/>
    </row>
    <row r="1052" spans="10:11" x14ac:dyDescent="0.35">
      <c r="J1052" s="146"/>
      <c r="K1052" s="146"/>
    </row>
    <row r="1053" spans="10:11" x14ac:dyDescent="0.35">
      <c r="J1053" s="146"/>
      <c r="K1053" s="146"/>
    </row>
    <row r="1054" spans="10:11" x14ac:dyDescent="0.35">
      <c r="J1054" s="146"/>
      <c r="K1054" s="146"/>
    </row>
    <row r="1055" spans="10:11" x14ac:dyDescent="0.35">
      <c r="J1055" s="146"/>
      <c r="K1055" s="146"/>
    </row>
    <row r="1056" spans="10:11" x14ac:dyDescent="0.35">
      <c r="J1056" s="146"/>
      <c r="K1056" s="146"/>
    </row>
    <row r="1057" spans="10:11" x14ac:dyDescent="0.35">
      <c r="J1057" s="146"/>
      <c r="K1057" s="146"/>
    </row>
    <row r="1058" spans="10:11" x14ac:dyDescent="0.35">
      <c r="J1058" s="146"/>
      <c r="K1058" s="146"/>
    </row>
    <row r="1059" spans="10:11" x14ac:dyDescent="0.35">
      <c r="J1059" s="146"/>
      <c r="K1059" s="146"/>
    </row>
    <row r="1060" spans="10:11" x14ac:dyDescent="0.35">
      <c r="J1060" s="146"/>
      <c r="K1060" s="146"/>
    </row>
    <row r="1061" spans="10:11" x14ac:dyDescent="0.35">
      <c r="J1061" s="146"/>
      <c r="K1061" s="146"/>
    </row>
    <row r="1062" spans="10:11" x14ac:dyDescent="0.35">
      <c r="J1062" s="146"/>
      <c r="K1062" s="146"/>
    </row>
    <row r="1063" spans="10:11" x14ac:dyDescent="0.35">
      <c r="J1063" s="146"/>
      <c r="K1063" s="146"/>
    </row>
    <row r="1064" spans="10:11" x14ac:dyDescent="0.35">
      <c r="J1064" s="146"/>
      <c r="K1064" s="146"/>
    </row>
    <row r="1065" spans="10:11" x14ac:dyDescent="0.35">
      <c r="J1065" s="146"/>
      <c r="K1065" s="146"/>
    </row>
    <row r="1066" spans="10:11" x14ac:dyDescent="0.35">
      <c r="J1066" s="146"/>
      <c r="K1066" s="146"/>
    </row>
    <row r="1067" spans="10:11" x14ac:dyDescent="0.35">
      <c r="J1067" s="146"/>
      <c r="K1067" s="146"/>
    </row>
    <row r="1068" spans="10:11" x14ac:dyDescent="0.35">
      <c r="J1068" s="146"/>
      <c r="K1068" s="146"/>
    </row>
    <row r="1069" spans="10:11" x14ac:dyDescent="0.35">
      <c r="J1069" s="146"/>
      <c r="K1069" s="146"/>
    </row>
    <row r="1070" spans="10:11" x14ac:dyDescent="0.35">
      <c r="J1070" s="146"/>
      <c r="K1070" s="146"/>
    </row>
    <row r="1071" spans="10:11" x14ac:dyDescent="0.35">
      <c r="J1071" s="146"/>
      <c r="K1071" s="146"/>
    </row>
    <row r="1072" spans="10:11" x14ac:dyDescent="0.35">
      <c r="J1072" s="146"/>
      <c r="K1072" s="146"/>
    </row>
    <row r="1073" spans="10:11" x14ac:dyDescent="0.35">
      <c r="J1073" s="146"/>
      <c r="K1073" s="146"/>
    </row>
    <row r="1074" spans="10:11" x14ac:dyDescent="0.35">
      <c r="J1074" s="146"/>
      <c r="K1074" s="146"/>
    </row>
    <row r="1075" spans="10:11" x14ac:dyDescent="0.35">
      <c r="J1075" s="146"/>
      <c r="K1075" s="146"/>
    </row>
    <row r="1076" spans="10:11" x14ac:dyDescent="0.35">
      <c r="J1076" s="146"/>
      <c r="K1076" s="146"/>
    </row>
    <row r="1077" spans="10:11" x14ac:dyDescent="0.35">
      <c r="J1077" s="146"/>
      <c r="K1077" s="146"/>
    </row>
    <row r="1078" spans="10:11" x14ac:dyDescent="0.35">
      <c r="J1078" s="146"/>
      <c r="K1078" s="146"/>
    </row>
    <row r="1079" spans="10:11" x14ac:dyDescent="0.35">
      <c r="J1079" s="146"/>
      <c r="K1079" s="146"/>
    </row>
    <row r="1080" spans="10:11" x14ac:dyDescent="0.35">
      <c r="J1080" s="146"/>
      <c r="K1080" s="146"/>
    </row>
    <row r="1081" spans="10:11" x14ac:dyDescent="0.35">
      <c r="J1081" s="146"/>
      <c r="K1081" s="146"/>
    </row>
    <row r="1082" spans="10:11" x14ac:dyDescent="0.35">
      <c r="J1082" s="146"/>
      <c r="K1082" s="146"/>
    </row>
    <row r="1083" spans="10:11" x14ac:dyDescent="0.35">
      <c r="J1083" s="146"/>
      <c r="K1083" s="146"/>
    </row>
    <row r="1084" spans="10:11" x14ac:dyDescent="0.35">
      <c r="J1084" s="146"/>
      <c r="K1084" s="146"/>
    </row>
    <row r="1085" spans="10:11" x14ac:dyDescent="0.35">
      <c r="J1085" s="146"/>
      <c r="K1085" s="146"/>
    </row>
    <row r="1086" spans="10:11" x14ac:dyDescent="0.35">
      <c r="J1086" s="146"/>
      <c r="K1086" s="146"/>
    </row>
    <row r="1087" spans="10:11" x14ac:dyDescent="0.35">
      <c r="J1087" s="146"/>
      <c r="K1087" s="146"/>
    </row>
    <row r="1088" spans="10:11" x14ac:dyDescent="0.35">
      <c r="J1088" s="146"/>
      <c r="K1088" s="146"/>
    </row>
    <row r="1089" spans="10:11" x14ac:dyDescent="0.35">
      <c r="J1089" s="146"/>
      <c r="K1089" s="146"/>
    </row>
    <row r="1090" spans="10:11" x14ac:dyDescent="0.35">
      <c r="J1090" s="146"/>
      <c r="K1090" s="146"/>
    </row>
    <row r="1091" spans="10:11" x14ac:dyDescent="0.35">
      <c r="J1091" s="146"/>
      <c r="K1091" s="146"/>
    </row>
    <row r="1092" spans="10:11" x14ac:dyDescent="0.35">
      <c r="J1092" s="146"/>
      <c r="K1092" s="146"/>
    </row>
    <row r="1093" spans="10:11" x14ac:dyDescent="0.35">
      <c r="J1093" s="146"/>
      <c r="K1093" s="146"/>
    </row>
    <row r="1094" spans="10:11" x14ac:dyDescent="0.35">
      <c r="J1094" s="146"/>
      <c r="K1094" s="146"/>
    </row>
    <row r="1095" spans="10:11" x14ac:dyDescent="0.35">
      <c r="J1095" s="146"/>
      <c r="K1095" s="146"/>
    </row>
    <row r="1096" spans="10:11" x14ac:dyDescent="0.35">
      <c r="J1096" s="146"/>
      <c r="K1096" s="146"/>
    </row>
    <row r="1097" spans="10:11" x14ac:dyDescent="0.35">
      <c r="J1097" s="146"/>
      <c r="K1097" s="146"/>
    </row>
    <row r="1098" spans="10:11" x14ac:dyDescent="0.35">
      <c r="J1098" s="146"/>
      <c r="K1098" s="146"/>
    </row>
    <row r="1099" spans="10:11" x14ac:dyDescent="0.35">
      <c r="J1099" s="146"/>
      <c r="K1099" s="146"/>
    </row>
    <row r="1100" spans="10:11" x14ac:dyDescent="0.35">
      <c r="J1100" s="146"/>
      <c r="K1100" s="146"/>
    </row>
    <row r="1101" spans="10:11" x14ac:dyDescent="0.35">
      <c r="J1101" s="146"/>
      <c r="K1101" s="146"/>
    </row>
    <row r="1102" spans="10:11" x14ac:dyDescent="0.35">
      <c r="J1102" s="146"/>
      <c r="K1102" s="146"/>
    </row>
    <row r="1103" spans="10:11" x14ac:dyDescent="0.35">
      <c r="J1103" s="146"/>
      <c r="K1103" s="146"/>
    </row>
    <row r="1104" spans="10:11" x14ac:dyDescent="0.35">
      <c r="J1104" s="146"/>
      <c r="K1104" s="146"/>
    </row>
    <row r="1105" spans="10:11" x14ac:dyDescent="0.35">
      <c r="J1105" s="146"/>
      <c r="K1105" s="146"/>
    </row>
    <row r="1106" spans="10:11" x14ac:dyDescent="0.35">
      <c r="J1106" s="146"/>
      <c r="K1106" s="146"/>
    </row>
    <row r="1107" spans="10:11" x14ac:dyDescent="0.35">
      <c r="J1107" s="146"/>
      <c r="K1107" s="146"/>
    </row>
    <row r="1108" spans="10:11" x14ac:dyDescent="0.35">
      <c r="J1108" s="146"/>
      <c r="K1108" s="146"/>
    </row>
    <row r="1109" spans="10:11" x14ac:dyDescent="0.35">
      <c r="J1109" s="146"/>
      <c r="K1109" s="146"/>
    </row>
    <row r="1110" spans="10:11" x14ac:dyDescent="0.35">
      <c r="J1110" s="146"/>
      <c r="K1110" s="146"/>
    </row>
    <row r="1111" spans="10:11" x14ac:dyDescent="0.35">
      <c r="J1111" s="146"/>
      <c r="K1111" s="146"/>
    </row>
    <row r="1112" spans="10:11" x14ac:dyDescent="0.35">
      <c r="J1112" s="146"/>
      <c r="K1112" s="146"/>
    </row>
    <row r="1113" spans="10:11" x14ac:dyDescent="0.35">
      <c r="J1113" s="146"/>
      <c r="K1113" s="146"/>
    </row>
    <row r="1114" spans="10:11" x14ac:dyDescent="0.35">
      <c r="J1114" s="146"/>
      <c r="K1114" s="146"/>
    </row>
    <row r="1115" spans="10:11" x14ac:dyDescent="0.35">
      <c r="J1115" s="146"/>
      <c r="K1115" s="146"/>
    </row>
    <row r="1116" spans="10:11" x14ac:dyDescent="0.35">
      <c r="J1116" s="146"/>
      <c r="K1116" s="146"/>
    </row>
    <row r="1117" spans="10:11" x14ac:dyDescent="0.35">
      <c r="J1117" s="146"/>
      <c r="K1117" s="146"/>
    </row>
    <row r="1118" spans="10:11" x14ac:dyDescent="0.35">
      <c r="J1118" s="146"/>
      <c r="K1118" s="146"/>
    </row>
    <row r="1119" spans="10:11" x14ac:dyDescent="0.35">
      <c r="J1119" s="146"/>
      <c r="K1119" s="146"/>
    </row>
    <row r="1120" spans="10:11" x14ac:dyDescent="0.35">
      <c r="J1120" s="146"/>
      <c r="K1120" s="146"/>
    </row>
    <row r="1121" spans="10:11" x14ac:dyDescent="0.35">
      <c r="J1121" s="146"/>
      <c r="K1121" s="146"/>
    </row>
    <row r="1122" spans="10:11" x14ac:dyDescent="0.35">
      <c r="J1122" s="146"/>
      <c r="K1122" s="146"/>
    </row>
    <row r="1123" spans="10:11" x14ac:dyDescent="0.35">
      <c r="J1123" s="146"/>
      <c r="K1123" s="146"/>
    </row>
    <row r="1124" spans="10:11" x14ac:dyDescent="0.35">
      <c r="J1124" s="146"/>
      <c r="K1124" s="146"/>
    </row>
    <row r="1125" spans="10:11" x14ac:dyDescent="0.35">
      <c r="J1125" s="146"/>
      <c r="K1125" s="146"/>
    </row>
    <row r="1126" spans="10:11" x14ac:dyDescent="0.35">
      <c r="J1126" s="146"/>
      <c r="K1126" s="146"/>
    </row>
    <row r="1127" spans="10:11" x14ac:dyDescent="0.35">
      <c r="J1127" s="146"/>
      <c r="K1127" s="146"/>
    </row>
    <row r="1128" spans="10:11" x14ac:dyDescent="0.35">
      <c r="J1128" s="146"/>
      <c r="K1128" s="146"/>
    </row>
    <row r="1129" spans="10:11" x14ac:dyDescent="0.35">
      <c r="J1129" s="146"/>
      <c r="K1129" s="146"/>
    </row>
    <row r="1130" spans="10:11" x14ac:dyDescent="0.35">
      <c r="J1130" s="146"/>
      <c r="K1130" s="146"/>
    </row>
    <row r="1131" spans="10:11" x14ac:dyDescent="0.35">
      <c r="J1131" s="146"/>
      <c r="K1131" s="146"/>
    </row>
    <row r="1132" spans="10:11" x14ac:dyDescent="0.35">
      <c r="J1132" s="146"/>
      <c r="K1132" s="146"/>
    </row>
    <row r="1133" spans="10:11" x14ac:dyDescent="0.35">
      <c r="J1133" s="146"/>
      <c r="K1133" s="146"/>
    </row>
    <row r="1134" spans="10:11" x14ac:dyDescent="0.35">
      <c r="J1134" s="146"/>
      <c r="K1134" s="146"/>
    </row>
    <row r="1135" spans="10:11" x14ac:dyDescent="0.35">
      <c r="J1135" s="146"/>
      <c r="K1135" s="146"/>
    </row>
    <row r="1136" spans="10:11" x14ac:dyDescent="0.35">
      <c r="J1136" s="146"/>
      <c r="K1136" s="146"/>
    </row>
    <row r="1137" spans="10:11" x14ac:dyDescent="0.35">
      <c r="J1137" s="146"/>
      <c r="K1137" s="146"/>
    </row>
    <row r="1138" spans="10:11" x14ac:dyDescent="0.35">
      <c r="J1138" s="146"/>
      <c r="K1138" s="146"/>
    </row>
    <row r="1139" spans="10:11" x14ac:dyDescent="0.35">
      <c r="J1139" s="146"/>
      <c r="K1139" s="146"/>
    </row>
    <row r="1140" spans="10:11" x14ac:dyDescent="0.35">
      <c r="J1140" s="146"/>
      <c r="K1140" s="146"/>
    </row>
    <row r="1141" spans="10:11" x14ac:dyDescent="0.35">
      <c r="J1141" s="146"/>
      <c r="K1141" s="146"/>
    </row>
    <row r="1142" spans="10:11" x14ac:dyDescent="0.35">
      <c r="J1142" s="146"/>
      <c r="K1142" s="146"/>
    </row>
    <row r="1143" spans="10:11" x14ac:dyDescent="0.35">
      <c r="J1143" s="146"/>
      <c r="K1143" s="146"/>
    </row>
    <row r="1144" spans="10:11" x14ac:dyDescent="0.35">
      <c r="J1144" s="146"/>
      <c r="K1144" s="146"/>
    </row>
    <row r="1145" spans="10:11" x14ac:dyDescent="0.35">
      <c r="J1145" s="146"/>
      <c r="K1145" s="146"/>
    </row>
    <row r="1146" spans="10:11" x14ac:dyDescent="0.35">
      <c r="J1146" s="146"/>
      <c r="K1146" s="146"/>
    </row>
    <row r="1147" spans="10:11" x14ac:dyDescent="0.35">
      <c r="J1147" s="146"/>
      <c r="K1147" s="146"/>
    </row>
    <row r="1148" spans="10:11" x14ac:dyDescent="0.35">
      <c r="J1148" s="146"/>
      <c r="K1148" s="146"/>
    </row>
    <row r="1149" spans="10:11" x14ac:dyDescent="0.35">
      <c r="J1149" s="146"/>
      <c r="K1149" s="146"/>
    </row>
    <row r="1150" spans="10:11" x14ac:dyDescent="0.35">
      <c r="J1150" s="146"/>
      <c r="K1150" s="146"/>
    </row>
    <row r="1151" spans="10:11" x14ac:dyDescent="0.35">
      <c r="J1151" s="146"/>
      <c r="K1151" s="146"/>
    </row>
    <row r="1152" spans="10:11" x14ac:dyDescent="0.35">
      <c r="J1152" s="146"/>
      <c r="K1152" s="146"/>
    </row>
    <row r="1153" spans="10:11" x14ac:dyDescent="0.35">
      <c r="J1153" s="146"/>
      <c r="K1153" s="146"/>
    </row>
    <row r="1154" spans="10:11" x14ac:dyDescent="0.35">
      <c r="J1154" s="146"/>
      <c r="K1154" s="146"/>
    </row>
    <row r="1155" spans="10:11" x14ac:dyDescent="0.35">
      <c r="J1155" s="146"/>
      <c r="K1155" s="146"/>
    </row>
    <row r="1156" spans="10:11" x14ac:dyDescent="0.35">
      <c r="J1156" s="146"/>
      <c r="K1156" s="146"/>
    </row>
    <row r="1157" spans="10:11" x14ac:dyDescent="0.35">
      <c r="J1157" s="146"/>
      <c r="K1157" s="146"/>
    </row>
    <row r="1158" spans="10:11" x14ac:dyDescent="0.35">
      <c r="J1158" s="146"/>
      <c r="K1158" s="146"/>
    </row>
    <row r="1159" spans="10:11" x14ac:dyDescent="0.35">
      <c r="J1159" s="146"/>
      <c r="K1159" s="146"/>
    </row>
    <row r="1160" spans="10:11" x14ac:dyDescent="0.35">
      <c r="J1160" s="146"/>
      <c r="K1160" s="146"/>
    </row>
    <row r="1161" spans="10:11" x14ac:dyDescent="0.35">
      <c r="J1161" s="146"/>
      <c r="K1161" s="146"/>
    </row>
    <row r="1162" spans="10:11" x14ac:dyDescent="0.35">
      <c r="J1162" s="146"/>
      <c r="K1162" s="146"/>
    </row>
    <row r="1163" spans="10:11" x14ac:dyDescent="0.35">
      <c r="J1163" s="146"/>
      <c r="K1163" s="146"/>
    </row>
    <row r="1164" spans="10:11" x14ac:dyDescent="0.35">
      <c r="J1164" s="146"/>
      <c r="K1164" s="146"/>
    </row>
    <row r="1165" spans="10:11" x14ac:dyDescent="0.35">
      <c r="J1165" s="146"/>
      <c r="K1165" s="146"/>
    </row>
    <row r="1166" spans="10:11" x14ac:dyDescent="0.35">
      <c r="J1166" s="146"/>
      <c r="K1166" s="146"/>
    </row>
    <row r="1167" spans="10:11" x14ac:dyDescent="0.35">
      <c r="J1167" s="146"/>
      <c r="K1167" s="146"/>
    </row>
    <row r="1168" spans="10:11" x14ac:dyDescent="0.35">
      <c r="J1168" s="146"/>
      <c r="K1168" s="146"/>
    </row>
    <row r="1169" spans="10:11" x14ac:dyDescent="0.35">
      <c r="J1169" s="146"/>
      <c r="K1169" s="146"/>
    </row>
    <row r="1170" spans="10:11" x14ac:dyDescent="0.35">
      <c r="J1170" s="146"/>
      <c r="K1170" s="146"/>
    </row>
    <row r="1171" spans="10:11" x14ac:dyDescent="0.35">
      <c r="J1171" s="146"/>
      <c r="K1171" s="146"/>
    </row>
    <row r="1172" spans="10:11" x14ac:dyDescent="0.35">
      <c r="J1172" s="146"/>
      <c r="K1172" s="146"/>
    </row>
    <row r="1173" spans="10:11" x14ac:dyDescent="0.35">
      <c r="J1173" s="146"/>
      <c r="K1173" s="146"/>
    </row>
    <row r="1174" spans="10:11" x14ac:dyDescent="0.35">
      <c r="J1174" s="146"/>
      <c r="K1174" s="146"/>
    </row>
    <row r="1175" spans="10:11" x14ac:dyDescent="0.35">
      <c r="J1175" s="146"/>
      <c r="K1175" s="146"/>
    </row>
    <row r="1176" spans="10:11" x14ac:dyDescent="0.35">
      <c r="J1176" s="146"/>
      <c r="K1176" s="146"/>
    </row>
    <row r="1177" spans="10:11" x14ac:dyDescent="0.35">
      <c r="J1177" s="146"/>
      <c r="K1177" s="146"/>
    </row>
    <row r="1178" spans="10:11" x14ac:dyDescent="0.35">
      <c r="J1178" s="146"/>
      <c r="K1178" s="146"/>
    </row>
    <row r="1179" spans="10:11" x14ac:dyDescent="0.35">
      <c r="J1179" s="146"/>
      <c r="K1179" s="146"/>
    </row>
    <row r="1180" spans="10:11" x14ac:dyDescent="0.35">
      <c r="J1180" s="146"/>
      <c r="K1180" s="146"/>
    </row>
    <row r="1181" spans="10:11" x14ac:dyDescent="0.35">
      <c r="J1181" s="146"/>
      <c r="K1181" s="146"/>
    </row>
    <row r="1182" spans="10:11" x14ac:dyDescent="0.35">
      <c r="J1182" s="146"/>
      <c r="K1182" s="146"/>
    </row>
    <row r="1183" spans="10:11" x14ac:dyDescent="0.35">
      <c r="J1183" s="146"/>
      <c r="K1183" s="146"/>
    </row>
    <row r="1184" spans="10:11" x14ac:dyDescent="0.35">
      <c r="J1184" s="146"/>
      <c r="K1184" s="146"/>
    </row>
    <row r="1185" spans="10:11" x14ac:dyDescent="0.35">
      <c r="J1185" s="146"/>
      <c r="K1185" s="146"/>
    </row>
    <row r="1186" spans="10:11" x14ac:dyDescent="0.35">
      <c r="J1186" s="146"/>
      <c r="K1186" s="146"/>
    </row>
    <row r="1187" spans="10:11" x14ac:dyDescent="0.35">
      <c r="J1187" s="146"/>
      <c r="K1187" s="146"/>
    </row>
    <row r="1188" spans="10:11" x14ac:dyDescent="0.35">
      <c r="J1188" s="146"/>
      <c r="K1188" s="146"/>
    </row>
    <row r="1189" spans="10:11" x14ac:dyDescent="0.35">
      <c r="J1189" s="146"/>
      <c r="K1189" s="146"/>
    </row>
    <row r="1190" spans="10:11" x14ac:dyDescent="0.35">
      <c r="J1190" s="146"/>
      <c r="K1190" s="146"/>
    </row>
    <row r="1191" spans="10:11" x14ac:dyDescent="0.35">
      <c r="J1191" s="146"/>
      <c r="K1191" s="146"/>
    </row>
    <row r="1192" spans="10:11" x14ac:dyDescent="0.35">
      <c r="J1192" s="146"/>
      <c r="K1192" s="146"/>
    </row>
    <row r="1193" spans="10:11" x14ac:dyDescent="0.35">
      <c r="J1193" s="146"/>
      <c r="K1193" s="146"/>
    </row>
    <row r="1194" spans="10:11" x14ac:dyDescent="0.35">
      <c r="J1194" s="146"/>
      <c r="K1194" s="146"/>
    </row>
    <row r="1195" spans="10:11" x14ac:dyDescent="0.35">
      <c r="J1195" s="146"/>
      <c r="K1195" s="146"/>
    </row>
    <row r="1196" spans="10:11" x14ac:dyDescent="0.35">
      <c r="J1196" s="146"/>
      <c r="K1196" s="146"/>
    </row>
    <row r="1197" spans="10:11" x14ac:dyDescent="0.35">
      <c r="J1197" s="146"/>
      <c r="K1197" s="146"/>
    </row>
    <row r="1198" spans="10:11" x14ac:dyDescent="0.35">
      <c r="J1198" s="146"/>
      <c r="K1198" s="146"/>
    </row>
    <row r="1199" spans="10:11" x14ac:dyDescent="0.35">
      <c r="J1199" s="146"/>
      <c r="K1199" s="146"/>
    </row>
    <row r="1200" spans="10:11" x14ac:dyDescent="0.35">
      <c r="J1200" s="146"/>
      <c r="K1200" s="146"/>
    </row>
    <row r="1201" spans="10:11" x14ac:dyDescent="0.35">
      <c r="J1201" s="146"/>
      <c r="K1201" s="146"/>
    </row>
    <row r="1202" spans="10:11" x14ac:dyDescent="0.35">
      <c r="J1202" s="146"/>
      <c r="K1202" s="146"/>
    </row>
    <row r="1203" spans="10:11" x14ac:dyDescent="0.35">
      <c r="J1203" s="146"/>
      <c r="K1203" s="146"/>
    </row>
    <row r="1204" spans="10:11" x14ac:dyDescent="0.35">
      <c r="J1204" s="146"/>
      <c r="K1204" s="146"/>
    </row>
    <row r="1205" spans="10:11" x14ac:dyDescent="0.35">
      <c r="J1205" s="146"/>
      <c r="K1205" s="146"/>
    </row>
    <row r="1206" spans="10:11" x14ac:dyDescent="0.35">
      <c r="J1206" s="146"/>
      <c r="K1206" s="146"/>
    </row>
    <row r="1207" spans="10:11" x14ac:dyDescent="0.35">
      <c r="J1207" s="146"/>
      <c r="K1207" s="146"/>
    </row>
    <row r="1208" spans="10:11" x14ac:dyDescent="0.35">
      <c r="J1208" s="146"/>
      <c r="K1208" s="146"/>
    </row>
    <row r="1209" spans="10:11" x14ac:dyDescent="0.35">
      <c r="J1209" s="146"/>
      <c r="K1209" s="146"/>
    </row>
    <row r="1210" spans="10:11" x14ac:dyDescent="0.35">
      <c r="J1210" s="146"/>
      <c r="K1210" s="146"/>
    </row>
    <row r="1211" spans="10:11" x14ac:dyDescent="0.35">
      <c r="J1211" s="146"/>
      <c r="K1211" s="146"/>
    </row>
    <row r="1212" spans="10:11" x14ac:dyDescent="0.35">
      <c r="J1212" s="146"/>
      <c r="K1212" s="146"/>
    </row>
    <row r="1213" spans="10:11" x14ac:dyDescent="0.35">
      <c r="J1213" s="146"/>
      <c r="K1213" s="146"/>
    </row>
    <row r="1214" spans="10:11" x14ac:dyDescent="0.35">
      <c r="J1214" s="146"/>
      <c r="K1214" s="146"/>
    </row>
    <row r="1215" spans="10:11" x14ac:dyDescent="0.35">
      <c r="J1215" s="146"/>
      <c r="K1215" s="146"/>
    </row>
    <row r="1216" spans="10:11" x14ac:dyDescent="0.35">
      <c r="J1216" s="146"/>
      <c r="K1216" s="146"/>
    </row>
    <row r="1217" spans="10:11" x14ac:dyDescent="0.35">
      <c r="J1217" s="146"/>
      <c r="K1217" s="146"/>
    </row>
    <row r="1218" spans="10:11" x14ac:dyDescent="0.35">
      <c r="J1218" s="146"/>
      <c r="K1218" s="146"/>
    </row>
    <row r="1219" spans="10:11" x14ac:dyDescent="0.35">
      <c r="J1219" s="146"/>
      <c r="K1219" s="146"/>
    </row>
    <row r="1220" spans="10:11" x14ac:dyDescent="0.35">
      <c r="J1220" s="146"/>
      <c r="K1220" s="146"/>
    </row>
    <row r="1221" spans="10:11" x14ac:dyDescent="0.35">
      <c r="J1221" s="146"/>
      <c r="K1221" s="146"/>
    </row>
    <row r="1222" spans="10:11" x14ac:dyDescent="0.35">
      <c r="J1222" s="146"/>
      <c r="K1222" s="146"/>
    </row>
    <row r="1223" spans="10:11" x14ac:dyDescent="0.35">
      <c r="J1223" s="146"/>
      <c r="K1223" s="146"/>
    </row>
    <row r="1224" spans="10:11" x14ac:dyDescent="0.35">
      <c r="J1224" s="146"/>
      <c r="K1224" s="146"/>
    </row>
    <row r="1225" spans="10:11" x14ac:dyDescent="0.35">
      <c r="J1225" s="146"/>
      <c r="K1225" s="146"/>
    </row>
    <row r="1226" spans="10:11" x14ac:dyDescent="0.35">
      <c r="J1226" s="146"/>
      <c r="K1226" s="146"/>
    </row>
    <row r="1227" spans="10:11" x14ac:dyDescent="0.35">
      <c r="J1227" s="146"/>
      <c r="K1227" s="146"/>
    </row>
    <row r="1228" spans="10:11" x14ac:dyDescent="0.35">
      <c r="J1228" s="146"/>
      <c r="K1228" s="146"/>
    </row>
    <row r="1229" spans="10:11" x14ac:dyDescent="0.35">
      <c r="J1229" s="146"/>
      <c r="K1229" s="146"/>
    </row>
    <row r="1230" spans="10:11" x14ac:dyDescent="0.35">
      <c r="J1230" s="146"/>
      <c r="K1230" s="146"/>
    </row>
    <row r="1231" spans="10:11" x14ac:dyDescent="0.35">
      <c r="J1231" s="146"/>
      <c r="K1231" s="146"/>
    </row>
    <row r="1232" spans="10:11" x14ac:dyDescent="0.35">
      <c r="J1232" s="146"/>
      <c r="K1232" s="146"/>
    </row>
    <row r="1233" spans="10:11" x14ac:dyDescent="0.35">
      <c r="J1233" s="146"/>
      <c r="K1233" s="146"/>
    </row>
    <row r="1234" spans="10:11" x14ac:dyDescent="0.35">
      <c r="J1234" s="146"/>
      <c r="K1234" s="146"/>
    </row>
    <row r="1235" spans="10:11" x14ac:dyDescent="0.35">
      <c r="J1235" s="146"/>
      <c r="K1235" s="146"/>
    </row>
    <row r="1236" spans="10:11" x14ac:dyDescent="0.35">
      <c r="J1236" s="146"/>
      <c r="K1236" s="146"/>
    </row>
    <row r="1237" spans="10:11" x14ac:dyDescent="0.35">
      <c r="J1237" s="146"/>
      <c r="K1237" s="146"/>
    </row>
    <row r="1238" spans="10:11" x14ac:dyDescent="0.35">
      <c r="J1238" s="146"/>
      <c r="K1238" s="146"/>
    </row>
    <row r="1239" spans="10:11" x14ac:dyDescent="0.35">
      <c r="J1239" s="146"/>
      <c r="K1239" s="146"/>
    </row>
    <row r="1240" spans="10:11" x14ac:dyDescent="0.35">
      <c r="J1240" s="146"/>
      <c r="K1240" s="146"/>
    </row>
    <row r="1241" spans="10:11" x14ac:dyDescent="0.35">
      <c r="J1241" s="146"/>
      <c r="K1241" s="146"/>
    </row>
    <row r="1242" spans="10:11" x14ac:dyDescent="0.35">
      <c r="J1242" s="146"/>
      <c r="K1242" s="146"/>
    </row>
    <row r="1243" spans="10:11" x14ac:dyDescent="0.35">
      <c r="J1243" s="146"/>
      <c r="K1243" s="146"/>
    </row>
    <row r="1244" spans="10:11" x14ac:dyDescent="0.35">
      <c r="J1244" s="146"/>
      <c r="K1244" s="146"/>
    </row>
    <row r="1245" spans="10:11" x14ac:dyDescent="0.35">
      <c r="J1245" s="146"/>
      <c r="K1245" s="146"/>
    </row>
    <row r="1246" spans="10:11" x14ac:dyDescent="0.35">
      <c r="J1246" s="146"/>
      <c r="K1246" s="146"/>
    </row>
    <row r="1247" spans="10:11" x14ac:dyDescent="0.35">
      <c r="J1247" s="146"/>
      <c r="K1247" s="146"/>
    </row>
    <row r="1248" spans="10:11" x14ac:dyDescent="0.35">
      <c r="J1248" s="146"/>
      <c r="K1248" s="146"/>
    </row>
    <row r="1249" spans="10:11" x14ac:dyDescent="0.35">
      <c r="J1249" s="146"/>
      <c r="K1249" s="146"/>
    </row>
    <row r="1250" spans="10:11" x14ac:dyDescent="0.35">
      <c r="J1250" s="146"/>
      <c r="K1250" s="146"/>
    </row>
    <row r="1251" spans="10:11" x14ac:dyDescent="0.35">
      <c r="J1251" s="146"/>
      <c r="K1251" s="146"/>
    </row>
    <row r="1252" spans="10:11" x14ac:dyDescent="0.35">
      <c r="J1252" s="146"/>
      <c r="K1252" s="146"/>
    </row>
    <row r="1253" spans="10:11" x14ac:dyDescent="0.35">
      <c r="J1253" s="146"/>
      <c r="K1253" s="146"/>
    </row>
    <row r="1254" spans="10:11" x14ac:dyDescent="0.35">
      <c r="J1254" s="146"/>
      <c r="K1254" s="146"/>
    </row>
    <row r="1255" spans="10:11" x14ac:dyDescent="0.35">
      <c r="J1255" s="146"/>
      <c r="K1255" s="146"/>
    </row>
    <row r="1256" spans="10:11" x14ac:dyDescent="0.35">
      <c r="J1256" s="146"/>
      <c r="K1256" s="146"/>
    </row>
    <row r="1257" spans="10:11" x14ac:dyDescent="0.35">
      <c r="J1257" s="146"/>
      <c r="K1257" s="146"/>
    </row>
    <row r="1258" spans="10:11" x14ac:dyDescent="0.35">
      <c r="J1258" s="146"/>
      <c r="K1258" s="146"/>
    </row>
    <row r="1259" spans="10:11" x14ac:dyDescent="0.35">
      <c r="J1259" s="146"/>
      <c r="K1259" s="146"/>
    </row>
    <row r="1260" spans="10:11" x14ac:dyDescent="0.35">
      <c r="J1260" s="146"/>
      <c r="K1260" s="146"/>
    </row>
    <row r="1261" spans="10:11" x14ac:dyDescent="0.35">
      <c r="J1261" s="146"/>
      <c r="K1261" s="146"/>
    </row>
    <row r="1262" spans="10:11" x14ac:dyDescent="0.35">
      <c r="J1262" s="146"/>
      <c r="K1262" s="146"/>
    </row>
    <row r="1263" spans="10:11" x14ac:dyDescent="0.35">
      <c r="J1263" s="146"/>
      <c r="K1263" s="146"/>
    </row>
    <row r="1264" spans="10:11" x14ac:dyDescent="0.35">
      <c r="J1264" s="146"/>
      <c r="K1264" s="146"/>
    </row>
    <row r="1265" spans="10:11" x14ac:dyDescent="0.35">
      <c r="J1265" s="146"/>
      <c r="K1265" s="146"/>
    </row>
    <row r="1266" spans="10:11" x14ac:dyDescent="0.35">
      <c r="J1266" s="146"/>
      <c r="K1266" s="146"/>
    </row>
    <row r="1267" spans="10:11" x14ac:dyDescent="0.35">
      <c r="J1267" s="146"/>
      <c r="K1267" s="146"/>
    </row>
    <row r="1268" spans="10:11" x14ac:dyDescent="0.35">
      <c r="J1268" s="146"/>
      <c r="K1268" s="146"/>
    </row>
    <row r="1269" spans="10:11" x14ac:dyDescent="0.35">
      <c r="J1269" s="146"/>
      <c r="K1269" s="146"/>
    </row>
    <row r="1270" spans="10:11" x14ac:dyDescent="0.35">
      <c r="J1270" s="146"/>
      <c r="K1270" s="146"/>
    </row>
    <row r="1271" spans="10:11" x14ac:dyDescent="0.35">
      <c r="J1271" s="146"/>
      <c r="K1271" s="146"/>
    </row>
    <row r="1272" spans="10:11" x14ac:dyDescent="0.35">
      <c r="J1272" s="146"/>
      <c r="K1272" s="146"/>
    </row>
    <row r="1273" spans="10:11" x14ac:dyDescent="0.35">
      <c r="J1273" s="146"/>
      <c r="K1273" s="146"/>
    </row>
    <row r="1274" spans="10:11" x14ac:dyDescent="0.35">
      <c r="J1274" s="146"/>
      <c r="K1274" s="146"/>
    </row>
    <row r="1275" spans="10:11" x14ac:dyDescent="0.35">
      <c r="J1275" s="146"/>
      <c r="K1275" s="146"/>
    </row>
    <row r="1276" spans="10:11" x14ac:dyDescent="0.35">
      <c r="J1276" s="146"/>
      <c r="K1276" s="146"/>
    </row>
    <row r="1277" spans="10:11" x14ac:dyDescent="0.35">
      <c r="J1277" s="146"/>
      <c r="K1277" s="146"/>
    </row>
    <row r="1278" spans="10:11" x14ac:dyDescent="0.35">
      <c r="J1278" s="146"/>
      <c r="K1278" s="146"/>
    </row>
    <row r="1279" spans="10:11" x14ac:dyDescent="0.35">
      <c r="J1279" s="146"/>
      <c r="K1279" s="146"/>
    </row>
    <row r="1280" spans="10:11" x14ac:dyDescent="0.35">
      <c r="J1280" s="146"/>
      <c r="K1280" s="146"/>
    </row>
    <row r="1281" spans="10:11" x14ac:dyDescent="0.35">
      <c r="J1281" s="146"/>
      <c r="K1281" s="146"/>
    </row>
    <row r="1282" spans="10:11" x14ac:dyDescent="0.35">
      <c r="J1282" s="146"/>
      <c r="K1282" s="146"/>
    </row>
    <row r="1283" spans="10:11" x14ac:dyDescent="0.35">
      <c r="J1283" s="146"/>
      <c r="K1283" s="146"/>
    </row>
    <row r="1284" spans="10:11" x14ac:dyDescent="0.35">
      <c r="J1284" s="146"/>
      <c r="K1284" s="146"/>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6"/>
  <sheetViews>
    <sheetView workbookViewId="0">
      <pane ySplit="1" topLeftCell="A47" activePane="bottomLeft" state="frozen"/>
      <selection activeCell="F21" sqref="F21:G34"/>
      <selection pane="bottomLeft" activeCell="B65" sqref="B65"/>
    </sheetView>
  </sheetViews>
  <sheetFormatPr defaultColWidth="9.1796875" defaultRowHeight="14.5" x14ac:dyDescent="0.35"/>
  <cols>
    <col min="1" max="1" width="10.54296875" style="30" bestFit="1" customWidth="1"/>
    <col min="2" max="2" width="10.81640625" style="31" bestFit="1" customWidth="1"/>
    <col min="3" max="5" width="10.81640625" style="46" customWidth="1"/>
    <col min="6" max="12" width="10.81640625" style="30" bestFit="1" customWidth="1"/>
    <col min="13" max="13" width="9.1796875" style="30"/>
    <col min="14" max="14" width="13.1796875" style="30" bestFit="1" customWidth="1"/>
    <col min="15" max="16384" width="9.1796875" style="30"/>
  </cols>
  <sheetData>
    <row r="1" spans="1:15" s="32" customFormat="1" x14ac:dyDescent="0.35">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5" x14ac:dyDescent="0.35">
      <c r="A2" s="31">
        <f t="shared" ref="A2:A54" si="0">B2+6</f>
        <v>43897</v>
      </c>
      <c r="B2" s="31">
        <v>43891</v>
      </c>
      <c r="C2" s="184">
        <v>0</v>
      </c>
      <c r="D2" s="184">
        <v>0</v>
      </c>
      <c r="E2" s="184">
        <v>2.82</v>
      </c>
      <c r="F2" s="184">
        <v>2.82</v>
      </c>
      <c r="G2" s="184">
        <v>11.27</v>
      </c>
      <c r="H2" s="184">
        <v>33.799999999999997</v>
      </c>
      <c r="I2" s="184">
        <v>2.82</v>
      </c>
      <c r="J2" s="184">
        <v>28.17</v>
      </c>
      <c r="K2" s="184">
        <v>12.68</v>
      </c>
      <c r="L2" s="184">
        <v>4.2300000000000004</v>
      </c>
      <c r="M2" s="184">
        <v>1.41</v>
      </c>
      <c r="N2" s="184">
        <v>0</v>
      </c>
      <c r="O2" s="185" t="s">
        <v>1074</v>
      </c>
    </row>
    <row r="3" spans="1:15" x14ac:dyDescent="0.35">
      <c r="A3" s="31">
        <f t="shared" si="0"/>
        <v>43904</v>
      </c>
      <c r="B3" s="31">
        <v>43898</v>
      </c>
      <c r="C3" s="184">
        <v>0</v>
      </c>
      <c r="D3" s="184">
        <v>0</v>
      </c>
      <c r="E3" s="184">
        <v>2.6</v>
      </c>
      <c r="F3" s="184">
        <v>14.29</v>
      </c>
      <c r="G3" s="184">
        <v>20.350000000000001</v>
      </c>
      <c r="H3" s="184">
        <v>24.24</v>
      </c>
      <c r="I3" s="184">
        <v>0</v>
      </c>
      <c r="J3" s="184">
        <v>18.61</v>
      </c>
      <c r="K3" s="184">
        <v>9.09</v>
      </c>
      <c r="L3" s="184">
        <v>8.66</v>
      </c>
      <c r="M3" s="184">
        <v>2.16</v>
      </c>
      <c r="N3" s="184">
        <v>0</v>
      </c>
      <c r="O3" s="185" t="s">
        <v>1074</v>
      </c>
    </row>
    <row r="4" spans="1:15" x14ac:dyDescent="0.35">
      <c r="A4" s="31">
        <f t="shared" si="0"/>
        <v>43911</v>
      </c>
      <c r="B4" s="31">
        <v>43905</v>
      </c>
      <c r="C4" s="184">
        <v>0.34</v>
      </c>
      <c r="D4" s="184">
        <v>0.17</v>
      </c>
      <c r="E4" s="184">
        <v>1.25</v>
      </c>
      <c r="F4" s="184">
        <v>19.170000000000002</v>
      </c>
      <c r="G4" s="184">
        <v>17.02</v>
      </c>
      <c r="H4" s="184">
        <v>16.170000000000002</v>
      </c>
      <c r="I4" s="184">
        <v>0.4</v>
      </c>
      <c r="J4" s="184">
        <v>18.21</v>
      </c>
      <c r="K4" s="184">
        <v>13.84</v>
      </c>
      <c r="L4" s="184">
        <v>7.66</v>
      </c>
      <c r="M4" s="184">
        <v>5.79</v>
      </c>
      <c r="N4" s="184">
        <v>0</v>
      </c>
      <c r="O4" s="185" t="s">
        <v>1074</v>
      </c>
    </row>
    <row r="5" spans="1:15" x14ac:dyDescent="0.35">
      <c r="A5" s="31">
        <f t="shared" si="0"/>
        <v>43918</v>
      </c>
      <c r="B5" s="31">
        <v>43912</v>
      </c>
      <c r="C5" s="184">
        <v>0.33</v>
      </c>
      <c r="D5" s="184">
        <v>0.27</v>
      </c>
      <c r="E5" s="184">
        <v>1.22</v>
      </c>
      <c r="F5" s="184">
        <v>15.21</v>
      </c>
      <c r="G5" s="184">
        <v>17.96</v>
      </c>
      <c r="H5" s="184">
        <v>15.79</v>
      </c>
      <c r="I5" s="184">
        <v>0.25</v>
      </c>
      <c r="J5" s="184">
        <v>19.05</v>
      </c>
      <c r="K5" s="184">
        <v>13.87</v>
      </c>
      <c r="L5" s="184">
        <v>8.44</v>
      </c>
      <c r="M5" s="184">
        <v>7.62</v>
      </c>
      <c r="N5" s="184">
        <v>0</v>
      </c>
      <c r="O5" s="185" t="s">
        <v>1074</v>
      </c>
    </row>
    <row r="6" spans="1:15" x14ac:dyDescent="0.35">
      <c r="A6" s="31">
        <f t="shared" si="0"/>
        <v>43925</v>
      </c>
      <c r="B6" s="31">
        <v>43919</v>
      </c>
      <c r="C6" s="184">
        <v>0.36</v>
      </c>
      <c r="D6" s="184">
        <v>0.35</v>
      </c>
      <c r="E6" s="184">
        <v>1.1499999999999999</v>
      </c>
      <c r="F6" s="184">
        <v>11.02</v>
      </c>
      <c r="G6" s="184">
        <v>13.74</v>
      </c>
      <c r="H6" s="184">
        <v>14.74</v>
      </c>
      <c r="I6" s="184">
        <v>0.2</v>
      </c>
      <c r="J6" s="184">
        <v>18.43</v>
      </c>
      <c r="K6" s="184">
        <v>14.23</v>
      </c>
      <c r="L6" s="184">
        <v>10.54</v>
      </c>
      <c r="M6" s="184">
        <v>15.14</v>
      </c>
      <c r="N6" s="184">
        <v>0.1</v>
      </c>
      <c r="O6" s="185" t="s">
        <v>1074</v>
      </c>
    </row>
    <row r="7" spans="1:15" x14ac:dyDescent="0.35">
      <c r="A7" s="31">
        <f t="shared" si="0"/>
        <v>43932</v>
      </c>
      <c r="B7" s="31">
        <v>43926</v>
      </c>
      <c r="C7" s="184">
        <v>0.4</v>
      </c>
      <c r="D7" s="184">
        <v>0.34</v>
      </c>
      <c r="E7" s="184">
        <v>1.01</v>
      </c>
      <c r="F7" s="184">
        <v>10.52</v>
      </c>
      <c r="G7" s="184">
        <v>13.33</v>
      </c>
      <c r="H7" s="184">
        <v>13.32</v>
      </c>
      <c r="I7" s="184">
        <v>0.28999999999999998</v>
      </c>
      <c r="J7" s="184">
        <v>16.899999999999999</v>
      </c>
      <c r="K7" s="184">
        <v>14.37</v>
      </c>
      <c r="L7" s="184">
        <v>11.19</v>
      </c>
      <c r="M7" s="184">
        <v>18.239999999999998</v>
      </c>
      <c r="N7" s="184">
        <v>0.08</v>
      </c>
      <c r="O7" s="185" t="s">
        <v>1074</v>
      </c>
    </row>
    <row r="8" spans="1:15" x14ac:dyDescent="0.35">
      <c r="A8" s="31">
        <f t="shared" si="0"/>
        <v>43939</v>
      </c>
      <c r="B8" s="31">
        <v>43933</v>
      </c>
      <c r="C8" s="184">
        <v>0.49</v>
      </c>
      <c r="D8" s="184">
        <v>0.5</v>
      </c>
      <c r="E8" s="184">
        <v>1.43</v>
      </c>
      <c r="F8" s="184">
        <v>10.84</v>
      </c>
      <c r="G8" s="184">
        <v>13.41</v>
      </c>
      <c r="H8" s="184">
        <v>13.52</v>
      </c>
      <c r="I8" s="184">
        <v>0.26</v>
      </c>
      <c r="J8" s="184">
        <v>15.99</v>
      </c>
      <c r="K8" s="184">
        <v>13.82</v>
      </c>
      <c r="L8" s="184">
        <v>10.69</v>
      </c>
      <c r="M8" s="184">
        <v>18.34</v>
      </c>
      <c r="N8" s="184">
        <v>0.71</v>
      </c>
      <c r="O8" s="185" t="s">
        <v>1074</v>
      </c>
    </row>
    <row r="9" spans="1:15" x14ac:dyDescent="0.35">
      <c r="A9" s="31">
        <f t="shared" si="0"/>
        <v>43946</v>
      </c>
      <c r="B9" s="31">
        <v>43940</v>
      </c>
      <c r="C9" s="184">
        <v>0.53</v>
      </c>
      <c r="D9" s="184">
        <v>0.67</v>
      </c>
      <c r="E9" s="184">
        <v>2.04</v>
      </c>
      <c r="F9" s="184">
        <v>12.76</v>
      </c>
      <c r="G9" s="184">
        <v>14.41</v>
      </c>
      <c r="H9" s="184">
        <v>14.13</v>
      </c>
      <c r="I9" s="184">
        <v>0.37</v>
      </c>
      <c r="J9" s="184">
        <v>15.48</v>
      </c>
      <c r="K9" s="184">
        <v>13.44</v>
      </c>
      <c r="L9" s="184">
        <v>9.98</v>
      </c>
      <c r="M9" s="184">
        <v>16.149999999999999</v>
      </c>
      <c r="N9" s="184">
        <v>0.04</v>
      </c>
      <c r="O9" s="185" t="s">
        <v>1074</v>
      </c>
    </row>
    <row r="10" spans="1:15" x14ac:dyDescent="0.35">
      <c r="A10" s="31">
        <f t="shared" si="0"/>
        <v>43953</v>
      </c>
      <c r="B10" s="31">
        <v>43947</v>
      </c>
      <c r="C10" s="184">
        <v>0.57999999999999996</v>
      </c>
      <c r="D10" s="184">
        <v>0.87</v>
      </c>
      <c r="E10" s="184">
        <v>2.38</v>
      </c>
      <c r="F10" s="184">
        <v>13.33</v>
      </c>
      <c r="G10" s="184">
        <v>14.66</v>
      </c>
      <c r="H10" s="184">
        <v>14</v>
      </c>
      <c r="I10" s="184">
        <v>0.53</v>
      </c>
      <c r="J10" s="184">
        <v>15.56</v>
      </c>
      <c r="K10" s="184">
        <v>13.18</v>
      </c>
      <c r="L10" s="184">
        <v>9.36</v>
      </c>
      <c r="M10" s="184">
        <v>15.5</v>
      </c>
      <c r="N10" s="184">
        <v>0.05</v>
      </c>
      <c r="O10" s="185" t="s">
        <v>1074</v>
      </c>
    </row>
    <row r="11" spans="1:15" x14ac:dyDescent="0.35">
      <c r="A11" s="31">
        <f t="shared" si="0"/>
        <v>43960</v>
      </c>
      <c r="B11" s="31">
        <v>43954</v>
      </c>
      <c r="C11" s="184">
        <v>0.65</v>
      </c>
      <c r="D11" s="184">
        <v>1.06</v>
      </c>
      <c r="E11" s="184">
        <v>2.76</v>
      </c>
      <c r="F11" s="184">
        <v>14.28</v>
      </c>
      <c r="G11" s="184">
        <v>15.98</v>
      </c>
      <c r="H11" s="184">
        <v>14.51</v>
      </c>
      <c r="I11" s="184">
        <v>0.75</v>
      </c>
      <c r="J11" s="184">
        <v>14.43</v>
      </c>
      <c r="K11" s="184">
        <v>13.2</v>
      </c>
      <c r="L11" s="184">
        <v>9.32</v>
      </c>
      <c r="M11" s="184">
        <v>13</v>
      </c>
      <c r="N11" s="184">
        <v>7.0000000000000007E-2</v>
      </c>
      <c r="O11" s="185" t="s">
        <v>1074</v>
      </c>
    </row>
    <row r="12" spans="1:15" x14ac:dyDescent="0.35">
      <c r="A12" s="31">
        <f t="shared" si="0"/>
        <v>43967</v>
      </c>
      <c r="B12" s="31">
        <v>43961</v>
      </c>
      <c r="C12" s="184">
        <v>0.95</v>
      </c>
      <c r="D12" s="184">
        <v>1.37</v>
      </c>
      <c r="E12" s="184">
        <v>2.86</v>
      </c>
      <c r="F12" s="184">
        <v>14.93</v>
      </c>
      <c r="G12" s="184">
        <v>15.01</v>
      </c>
      <c r="H12" s="184">
        <v>14.73</v>
      </c>
      <c r="I12" s="184">
        <v>0.99</v>
      </c>
      <c r="J12" s="184">
        <v>15.55</v>
      </c>
      <c r="K12" s="184">
        <v>12.75</v>
      </c>
      <c r="L12" s="184">
        <v>8.33</v>
      </c>
      <c r="M12" s="184">
        <v>12.31</v>
      </c>
      <c r="N12" s="184">
        <v>0.23</v>
      </c>
      <c r="O12" s="185" t="s">
        <v>1074</v>
      </c>
    </row>
    <row r="13" spans="1:15" x14ac:dyDescent="0.35">
      <c r="A13" s="31">
        <f t="shared" si="0"/>
        <v>43974</v>
      </c>
      <c r="B13" s="31">
        <v>43968</v>
      </c>
      <c r="C13" s="184">
        <v>1.54</v>
      </c>
      <c r="D13" s="184">
        <v>1.64</v>
      </c>
      <c r="E13" s="184">
        <v>3.37</v>
      </c>
      <c r="F13" s="184">
        <v>14.9</v>
      </c>
      <c r="G13" s="184">
        <v>14.96</v>
      </c>
      <c r="H13" s="184">
        <v>13.77</v>
      </c>
      <c r="I13" s="184">
        <v>1.47</v>
      </c>
      <c r="J13" s="184">
        <v>15.84</v>
      </c>
      <c r="K13" s="184">
        <v>12.12</v>
      </c>
      <c r="L13" s="184">
        <v>8.25</v>
      </c>
      <c r="M13" s="184">
        <v>12.07</v>
      </c>
      <c r="N13" s="184">
        <v>0.06</v>
      </c>
      <c r="O13" s="185" t="s">
        <v>1074</v>
      </c>
    </row>
    <row r="14" spans="1:15" x14ac:dyDescent="0.35">
      <c r="A14" s="31">
        <f t="shared" si="0"/>
        <v>43981</v>
      </c>
      <c r="B14" s="31">
        <v>43975</v>
      </c>
      <c r="C14" s="184">
        <v>1.3</v>
      </c>
      <c r="D14" s="184">
        <v>1.82</v>
      </c>
      <c r="E14" s="184">
        <v>3.47</v>
      </c>
      <c r="F14" s="184">
        <v>14.89</v>
      </c>
      <c r="G14" s="184">
        <v>15.06</v>
      </c>
      <c r="H14" s="184">
        <v>13.08</v>
      </c>
      <c r="I14" s="184">
        <v>1.24</v>
      </c>
      <c r="J14" s="184">
        <v>14.98</v>
      </c>
      <c r="K14" s="184">
        <v>12.79</v>
      </c>
      <c r="L14" s="184">
        <v>9.18</v>
      </c>
      <c r="M14" s="184">
        <v>12.13</v>
      </c>
      <c r="N14" s="184">
        <v>0.06</v>
      </c>
      <c r="O14" s="185" t="s">
        <v>1074</v>
      </c>
    </row>
    <row r="15" spans="1:15" x14ac:dyDescent="0.35">
      <c r="A15" s="31">
        <f t="shared" si="0"/>
        <v>43988</v>
      </c>
      <c r="B15" s="31">
        <v>43982</v>
      </c>
      <c r="C15" s="184">
        <v>1.28</v>
      </c>
      <c r="D15" s="184">
        <v>1.79</v>
      </c>
      <c r="E15" s="184">
        <v>3.99</v>
      </c>
      <c r="F15" s="184">
        <v>14.39</v>
      </c>
      <c r="G15" s="184">
        <v>14.56</v>
      </c>
      <c r="H15" s="184">
        <v>13.9</v>
      </c>
      <c r="I15" s="184">
        <v>1.39</v>
      </c>
      <c r="J15" s="184">
        <v>14.95</v>
      </c>
      <c r="K15" s="184">
        <v>12.9</v>
      </c>
      <c r="L15" s="184">
        <v>9.01</v>
      </c>
      <c r="M15" s="184">
        <v>11.81</v>
      </c>
      <c r="N15" s="184">
        <v>0.02</v>
      </c>
      <c r="O15" s="185" t="s">
        <v>1074</v>
      </c>
    </row>
    <row r="16" spans="1:15" x14ac:dyDescent="0.35">
      <c r="A16" s="31">
        <f t="shared" si="0"/>
        <v>43995</v>
      </c>
      <c r="B16" s="31">
        <v>43989</v>
      </c>
      <c r="C16" s="184">
        <v>1.75</v>
      </c>
      <c r="D16" s="184">
        <v>1.9</v>
      </c>
      <c r="E16" s="184">
        <v>3.53</v>
      </c>
      <c r="F16" s="184">
        <v>15.01</v>
      </c>
      <c r="G16" s="184">
        <v>14.89</v>
      </c>
      <c r="H16" s="184">
        <v>13.08</v>
      </c>
      <c r="I16" s="184">
        <v>1.39</v>
      </c>
      <c r="J16" s="184">
        <v>15.1</v>
      </c>
      <c r="K16" s="184">
        <v>12.03</v>
      </c>
      <c r="L16" s="184">
        <v>9.16</v>
      </c>
      <c r="M16" s="184">
        <v>12.18</v>
      </c>
      <c r="N16" s="184">
        <v>0</v>
      </c>
      <c r="O16" s="185" t="s">
        <v>1074</v>
      </c>
    </row>
    <row r="17" spans="1:15" x14ac:dyDescent="0.35">
      <c r="A17" s="31">
        <f t="shared" si="0"/>
        <v>44002</v>
      </c>
      <c r="B17" s="31">
        <v>43996</v>
      </c>
      <c r="C17" s="184">
        <v>2.12</v>
      </c>
      <c r="D17" s="184">
        <v>1.19</v>
      </c>
      <c r="E17" s="184">
        <v>4.28</v>
      </c>
      <c r="F17" s="184">
        <v>17.97</v>
      </c>
      <c r="G17" s="184">
        <v>13.73</v>
      </c>
      <c r="H17" s="184">
        <v>12.54</v>
      </c>
      <c r="I17" s="184">
        <v>1.02</v>
      </c>
      <c r="J17" s="184">
        <v>13.52</v>
      </c>
      <c r="K17" s="184">
        <v>11.95</v>
      </c>
      <c r="L17" s="184">
        <v>10.039999999999999</v>
      </c>
      <c r="M17" s="184">
        <v>11.65</v>
      </c>
      <c r="N17" s="184">
        <v>0</v>
      </c>
      <c r="O17" s="185" t="s">
        <v>1074</v>
      </c>
    </row>
    <row r="18" spans="1:15" x14ac:dyDescent="0.35">
      <c r="A18" s="31">
        <f t="shared" si="0"/>
        <v>44009</v>
      </c>
      <c r="B18" s="31">
        <v>44003</v>
      </c>
      <c r="C18" s="184">
        <v>1.5</v>
      </c>
      <c r="D18" s="184">
        <v>1.74</v>
      </c>
      <c r="E18" s="184">
        <v>4.0599999999999996</v>
      </c>
      <c r="F18" s="184">
        <v>20.46</v>
      </c>
      <c r="G18" s="184">
        <v>16.690000000000001</v>
      </c>
      <c r="H18" s="184">
        <v>11.66</v>
      </c>
      <c r="I18" s="184">
        <v>1.1100000000000001</v>
      </c>
      <c r="J18" s="184">
        <v>12.05</v>
      </c>
      <c r="K18" s="184">
        <v>12.14</v>
      </c>
      <c r="L18" s="184">
        <v>7.79</v>
      </c>
      <c r="M18" s="184">
        <v>10.69</v>
      </c>
      <c r="N18" s="184">
        <v>0.1</v>
      </c>
      <c r="O18" s="185" t="s">
        <v>1074</v>
      </c>
    </row>
    <row r="19" spans="1:15" x14ac:dyDescent="0.35">
      <c r="A19" s="31">
        <f t="shared" si="0"/>
        <v>44016</v>
      </c>
      <c r="B19" s="31">
        <v>44010</v>
      </c>
      <c r="C19" s="184">
        <v>1.98</v>
      </c>
      <c r="D19" s="184">
        <v>1.98</v>
      </c>
      <c r="E19" s="184">
        <v>4.42</v>
      </c>
      <c r="F19" s="184">
        <v>20.63</v>
      </c>
      <c r="G19" s="184">
        <v>15.86</v>
      </c>
      <c r="H19" s="184">
        <v>11.27</v>
      </c>
      <c r="I19" s="184">
        <v>1.92</v>
      </c>
      <c r="J19" s="184">
        <v>13.31</v>
      </c>
      <c r="K19" s="184">
        <v>11.85</v>
      </c>
      <c r="L19" s="184">
        <v>7.21</v>
      </c>
      <c r="M19" s="184">
        <v>9.59</v>
      </c>
      <c r="N19" s="184">
        <v>0</v>
      </c>
      <c r="O19" s="185" t="s">
        <v>1074</v>
      </c>
    </row>
    <row r="20" spans="1:15" x14ac:dyDescent="0.35">
      <c r="A20" s="31">
        <f t="shared" si="0"/>
        <v>44023</v>
      </c>
      <c r="B20" s="31">
        <v>44017</v>
      </c>
      <c r="C20" s="184">
        <v>2</v>
      </c>
      <c r="D20" s="184">
        <v>1.74</v>
      </c>
      <c r="E20" s="184">
        <v>5.68</v>
      </c>
      <c r="F20" s="184">
        <v>24.32</v>
      </c>
      <c r="G20" s="184">
        <v>15.67</v>
      </c>
      <c r="H20" s="184">
        <v>14.03</v>
      </c>
      <c r="I20" s="184">
        <v>2.5099999999999998</v>
      </c>
      <c r="J20" s="184">
        <v>13.52</v>
      </c>
      <c r="K20" s="184">
        <v>9.6300000000000008</v>
      </c>
      <c r="L20" s="184">
        <v>5.68</v>
      </c>
      <c r="M20" s="184">
        <v>5.17</v>
      </c>
      <c r="N20" s="184">
        <v>0.05</v>
      </c>
      <c r="O20" s="185" t="s">
        <v>1074</v>
      </c>
    </row>
    <row r="21" spans="1:15" x14ac:dyDescent="0.35">
      <c r="A21" s="31">
        <f t="shared" si="0"/>
        <v>44030</v>
      </c>
      <c r="B21" s="31">
        <v>44024</v>
      </c>
      <c r="C21" s="184">
        <v>2.48</v>
      </c>
      <c r="D21" s="184">
        <v>2.74</v>
      </c>
      <c r="E21" s="184">
        <v>6.03</v>
      </c>
      <c r="F21" s="184">
        <v>24.62</v>
      </c>
      <c r="G21" s="184">
        <v>14.99</v>
      </c>
      <c r="H21" s="184">
        <v>13.22</v>
      </c>
      <c r="I21" s="184">
        <v>1.82</v>
      </c>
      <c r="J21" s="184">
        <v>13.12</v>
      </c>
      <c r="K21" s="184">
        <v>9.68</v>
      </c>
      <c r="L21" s="184">
        <v>5.67</v>
      </c>
      <c r="M21" s="184">
        <v>5.62</v>
      </c>
      <c r="N21" s="184">
        <v>0</v>
      </c>
      <c r="O21" s="185" t="s">
        <v>1074</v>
      </c>
    </row>
    <row r="22" spans="1:15" x14ac:dyDescent="0.35">
      <c r="A22" s="31">
        <f t="shared" si="0"/>
        <v>44037</v>
      </c>
      <c r="B22" s="31">
        <v>44031</v>
      </c>
      <c r="C22" s="184">
        <v>3.57</v>
      </c>
      <c r="D22" s="184">
        <v>2.33</v>
      </c>
      <c r="E22" s="184">
        <v>7.45</v>
      </c>
      <c r="F22" s="184">
        <v>22.89</v>
      </c>
      <c r="G22" s="184">
        <v>17.329999999999998</v>
      </c>
      <c r="H22" s="184">
        <v>11.52</v>
      </c>
      <c r="I22" s="184">
        <v>2.04</v>
      </c>
      <c r="J22" s="184">
        <v>14</v>
      </c>
      <c r="K22" s="184">
        <v>8.5399999999999991</v>
      </c>
      <c r="L22" s="184">
        <v>5.46</v>
      </c>
      <c r="M22" s="184">
        <v>4.87</v>
      </c>
      <c r="N22" s="184">
        <v>0</v>
      </c>
      <c r="O22" s="185" t="s">
        <v>1074</v>
      </c>
    </row>
    <row r="23" spans="1:15" x14ac:dyDescent="0.35">
      <c r="A23" s="31">
        <f t="shared" si="0"/>
        <v>44044</v>
      </c>
      <c r="B23" s="31">
        <v>44038</v>
      </c>
      <c r="C23" s="184">
        <v>2.21</v>
      </c>
      <c r="D23" s="184">
        <v>2.72</v>
      </c>
      <c r="E23" s="184">
        <v>6.8</v>
      </c>
      <c r="F23" s="184">
        <v>22.87</v>
      </c>
      <c r="G23" s="184">
        <v>19.899999999999999</v>
      </c>
      <c r="H23" s="184">
        <v>12.8</v>
      </c>
      <c r="I23" s="184">
        <v>2.34</v>
      </c>
      <c r="J23" s="184">
        <v>13.18</v>
      </c>
      <c r="K23" s="184">
        <v>7.44</v>
      </c>
      <c r="L23" s="184">
        <v>5.53</v>
      </c>
      <c r="M23" s="184">
        <v>4.17</v>
      </c>
      <c r="N23" s="184">
        <v>0.04</v>
      </c>
      <c r="O23" s="185" t="s">
        <v>1074</v>
      </c>
    </row>
    <row r="24" spans="1:15" x14ac:dyDescent="0.35">
      <c r="A24" s="31">
        <f t="shared" si="0"/>
        <v>44051</v>
      </c>
      <c r="B24" s="31">
        <v>44045</v>
      </c>
      <c r="C24" s="184">
        <v>3.22</v>
      </c>
      <c r="D24" s="184">
        <v>3.47</v>
      </c>
      <c r="E24" s="184">
        <v>6.61</v>
      </c>
      <c r="F24" s="184">
        <v>21.57</v>
      </c>
      <c r="G24" s="184">
        <v>17.47</v>
      </c>
      <c r="H24" s="184">
        <v>14.21</v>
      </c>
      <c r="I24" s="184">
        <v>2.97</v>
      </c>
      <c r="J24" s="184">
        <v>13.59</v>
      </c>
      <c r="K24" s="184">
        <v>8.57</v>
      </c>
      <c r="L24" s="184">
        <v>4.7699999999999996</v>
      </c>
      <c r="M24" s="184">
        <v>3.55</v>
      </c>
      <c r="N24" s="184">
        <v>0</v>
      </c>
      <c r="O24" s="185" t="s">
        <v>1074</v>
      </c>
    </row>
    <row r="25" spans="1:15" x14ac:dyDescent="0.35">
      <c r="A25" s="31">
        <f t="shared" si="0"/>
        <v>44058</v>
      </c>
      <c r="B25" s="31">
        <v>44052</v>
      </c>
      <c r="C25" s="184">
        <v>3.46</v>
      </c>
      <c r="D25" s="184">
        <v>3.3</v>
      </c>
      <c r="E25" s="184">
        <v>6.97</v>
      </c>
      <c r="F25" s="184">
        <v>19.73</v>
      </c>
      <c r="G25" s="184">
        <v>18.63</v>
      </c>
      <c r="H25" s="184">
        <v>16.18</v>
      </c>
      <c r="I25" s="184">
        <v>2.92</v>
      </c>
      <c r="J25" s="184">
        <v>12.89</v>
      </c>
      <c r="K25" s="184">
        <v>8.15</v>
      </c>
      <c r="L25" s="184">
        <v>4.6900000000000004</v>
      </c>
      <c r="M25" s="184">
        <v>3.08</v>
      </c>
      <c r="N25" s="184">
        <v>0</v>
      </c>
      <c r="O25" s="185" t="s">
        <v>1074</v>
      </c>
    </row>
    <row r="26" spans="1:15" x14ac:dyDescent="0.35">
      <c r="A26" s="31">
        <f t="shared" si="0"/>
        <v>44065</v>
      </c>
      <c r="B26" s="31">
        <v>44059</v>
      </c>
      <c r="C26" s="184">
        <v>2.79</v>
      </c>
      <c r="D26" s="184">
        <v>3.84</v>
      </c>
      <c r="E26" s="184">
        <v>7.68</v>
      </c>
      <c r="F26" s="184">
        <v>21.21</v>
      </c>
      <c r="G26" s="184">
        <v>18.260000000000002</v>
      </c>
      <c r="H26" s="184">
        <v>14.26</v>
      </c>
      <c r="I26" s="184">
        <v>2.83</v>
      </c>
      <c r="J26" s="184">
        <v>12.77</v>
      </c>
      <c r="K26" s="184">
        <v>8.08</v>
      </c>
      <c r="L26" s="184">
        <v>5.17</v>
      </c>
      <c r="M26" s="184">
        <v>3.11</v>
      </c>
      <c r="N26" s="184">
        <v>0</v>
      </c>
      <c r="O26" s="185" t="s">
        <v>1074</v>
      </c>
    </row>
    <row r="27" spans="1:15" x14ac:dyDescent="0.35">
      <c r="A27" s="31">
        <f t="shared" si="0"/>
        <v>44072</v>
      </c>
      <c r="B27" s="31">
        <v>44066</v>
      </c>
      <c r="C27" s="184">
        <v>2.52</v>
      </c>
      <c r="D27" s="184">
        <v>2.79</v>
      </c>
      <c r="E27" s="184">
        <v>7.12</v>
      </c>
      <c r="F27" s="184">
        <v>22.78</v>
      </c>
      <c r="G27" s="184">
        <v>19.309999999999999</v>
      </c>
      <c r="H27" s="184">
        <v>13.59</v>
      </c>
      <c r="I27" s="184">
        <v>2.41</v>
      </c>
      <c r="J27" s="184">
        <v>14.31</v>
      </c>
      <c r="K27" s="184">
        <v>8.58</v>
      </c>
      <c r="L27" s="184">
        <v>4.63</v>
      </c>
      <c r="M27" s="184">
        <v>1.96</v>
      </c>
      <c r="N27" s="184">
        <v>0</v>
      </c>
      <c r="O27" s="185" t="s">
        <v>1074</v>
      </c>
    </row>
    <row r="28" spans="1:15" x14ac:dyDescent="0.35">
      <c r="A28" s="31">
        <f t="shared" si="0"/>
        <v>44079</v>
      </c>
      <c r="B28" s="31">
        <v>44073</v>
      </c>
      <c r="C28" s="184">
        <v>2.87</v>
      </c>
      <c r="D28" s="184">
        <v>3.55</v>
      </c>
      <c r="E28" s="184">
        <v>8.7799999999999994</v>
      </c>
      <c r="F28" s="184">
        <v>23.12</v>
      </c>
      <c r="G28" s="184">
        <v>17.829999999999998</v>
      </c>
      <c r="H28" s="184">
        <v>13.22</v>
      </c>
      <c r="I28" s="184">
        <v>2.7</v>
      </c>
      <c r="J28" s="184">
        <v>12.19</v>
      </c>
      <c r="K28" s="184">
        <v>8.98</v>
      </c>
      <c r="L28" s="184">
        <v>3.79</v>
      </c>
      <c r="M28" s="184">
        <v>2.9</v>
      </c>
      <c r="N28" s="184">
        <v>7.0000000000000007E-2</v>
      </c>
      <c r="O28" s="185" t="s">
        <v>1074</v>
      </c>
    </row>
    <row r="29" spans="1:15" x14ac:dyDescent="0.35">
      <c r="A29" s="31">
        <f t="shared" si="0"/>
        <v>44086</v>
      </c>
      <c r="B29" s="31">
        <v>44080</v>
      </c>
      <c r="C29" s="184">
        <v>2.73</v>
      </c>
      <c r="D29" s="184">
        <v>2.91</v>
      </c>
      <c r="E29" s="184">
        <v>8.98</v>
      </c>
      <c r="F29" s="184">
        <v>24.33</v>
      </c>
      <c r="G29" s="184">
        <v>18.37</v>
      </c>
      <c r="H29" s="184">
        <v>13.92</v>
      </c>
      <c r="I29" s="184">
        <v>2.66</v>
      </c>
      <c r="J29" s="184">
        <v>12.03</v>
      </c>
      <c r="K29" s="184">
        <v>7.99</v>
      </c>
      <c r="L29" s="184">
        <v>3.58</v>
      </c>
      <c r="M29" s="184">
        <v>2.42</v>
      </c>
      <c r="N29" s="184">
        <v>7.0000000000000007E-2</v>
      </c>
      <c r="O29" s="185" t="s">
        <v>1074</v>
      </c>
    </row>
    <row r="30" spans="1:15" x14ac:dyDescent="0.35">
      <c r="A30" s="31">
        <f t="shared" si="0"/>
        <v>44093</v>
      </c>
      <c r="B30" s="31">
        <v>44087</v>
      </c>
      <c r="C30" s="184">
        <v>3.3</v>
      </c>
      <c r="D30" s="184">
        <v>3.36</v>
      </c>
      <c r="E30" s="184">
        <v>6.53</v>
      </c>
      <c r="F30" s="184">
        <v>22.64</v>
      </c>
      <c r="G30" s="184">
        <v>16.68</v>
      </c>
      <c r="H30" s="184">
        <v>15.11</v>
      </c>
      <c r="I30" s="184">
        <v>2.4300000000000002</v>
      </c>
      <c r="J30" s="184">
        <v>13.45</v>
      </c>
      <c r="K30" s="184">
        <v>8.84</v>
      </c>
      <c r="L30" s="184">
        <v>4.03</v>
      </c>
      <c r="M30" s="184">
        <v>3.62</v>
      </c>
      <c r="N30" s="184">
        <v>0</v>
      </c>
      <c r="O30" s="185" t="s">
        <v>1074</v>
      </c>
    </row>
    <row r="31" spans="1:15" x14ac:dyDescent="0.35">
      <c r="A31" s="31">
        <f t="shared" si="0"/>
        <v>44100</v>
      </c>
      <c r="B31" s="31">
        <v>44094</v>
      </c>
      <c r="C31" s="184">
        <v>2.38</v>
      </c>
      <c r="D31" s="184">
        <v>3.91</v>
      </c>
      <c r="E31" s="184">
        <v>11.02</v>
      </c>
      <c r="F31" s="184">
        <v>23.26</v>
      </c>
      <c r="G31" s="184">
        <v>16.809999999999999</v>
      </c>
      <c r="H31" s="184">
        <v>12.21</v>
      </c>
      <c r="I31" s="184">
        <v>2.59</v>
      </c>
      <c r="J31" s="184">
        <v>12.29</v>
      </c>
      <c r="K31" s="184">
        <v>8.06</v>
      </c>
      <c r="L31" s="184">
        <v>4.57</v>
      </c>
      <c r="M31" s="184">
        <v>2.91</v>
      </c>
      <c r="N31" s="184">
        <v>0</v>
      </c>
      <c r="O31" s="185" t="s">
        <v>1074</v>
      </c>
    </row>
    <row r="32" spans="1:15" x14ac:dyDescent="0.35">
      <c r="A32" s="31">
        <f t="shared" si="0"/>
        <v>44107</v>
      </c>
      <c r="B32" s="31">
        <v>44101</v>
      </c>
      <c r="C32" s="184">
        <v>3.28</v>
      </c>
      <c r="D32" s="184">
        <v>3.95</v>
      </c>
      <c r="E32" s="184">
        <v>9.08</v>
      </c>
      <c r="F32" s="184">
        <v>21.36</v>
      </c>
      <c r="G32" s="184">
        <v>17.079999999999998</v>
      </c>
      <c r="H32" s="184">
        <v>13.94</v>
      </c>
      <c r="I32" s="184">
        <v>3.3</v>
      </c>
      <c r="J32" s="184">
        <v>12.63</v>
      </c>
      <c r="K32" s="184">
        <v>8.2100000000000009</v>
      </c>
      <c r="L32" s="184">
        <v>4.01</v>
      </c>
      <c r="M32" s="184">
        <v>3.12</v>
      </c>
      <c r="N32" s="184">
        <v>0.04</v>
      </c>
      <c r="O32" s="185" t="s">
        <v>1074</v>
      </c>
    </row>
    <row r="33" spans="1:15" x14ac:dyDescent="0.35">
      <c r="A33" s="31">
        <f t="shared" si="0"/>
        <v>44114</v>
      </c>
      <c r="B33" s="31">
        <v>44108</v>
      </c>
      <c r="C33" s="184">
        <v>3.28</v>
      </c>
      <c r="D33" s="184">
        <v>4.82</v>
      </c>
      <c r="E33" s="184">
        <v>6.55</v>
      </c>
      <c r="F33" s="184">
        <v>20.04</v>
      </c>
      <c r="G33" s="184">
        <v>16.93</v>
      </c>
      <c r="H33" s="184">
        <v>14.74</v>
      </c>
      <c r="I33" s="184">
        <v>3.2</v>
      </c>
      <c r="J33" s="184">
        <v>14.24</v>
      </c>
      <c r="K33" s="184">
        <v>8.19</v>
      </c>
      <c r="L33" s="184">
        <v>4.5599999999999996</v>
      </c>
      <c r="M33" s="184">
        <v>3.39</v>
      </c>
      <c r="N33" s="184">
        <v>0.06</v>
      </c>
      <c r="O33" s="185" t="s">
        <v>1074</v>
      </c>
    </row>
    <row r="34" spans="1:15" x14ac:dyDescent="0.35">
      <c r="A34" s="31">
        <f t="shared" si="0"/>
        <v>44121</v>
      </c>
      <c r="B34" s="31">
        <v>44115</v>
      </c>
      <c r="C34" s="184">
        <v>3.09</v>
      </c>
      <c r="D34" s="184">
        <v>4.41</v>
      </c>
      <c r="E34" s="184">
        <v>8.86</v>
      </c>
      <c r="F34" s="184">
        <v>18.12</v>
      </c>
      <c r="G34" s="184">
        <v>17.149999999999999</v>
      </c>
      <c r="H34" s="184">
        <v>13.68</v>
      </c>
      <c r="I34" s="184">
        <v>3.34</v>
      </c>
      <c r="J34" s="184">
        <v>13.99</v>
      </c>
      <c r="K34" s="184">
        <v>9.09</v>
      </c>
      <c r="L34" s="184">
        <v>4.38</v>
      </c>
      <c r="M34" s="184">
        <v>3.85</v>
      </c>
      <c r="N34" s="184">
        <v>0.03</v>
      </c>
      <c r="O34" s="185" t="s">
        <v>1074</v>
      </c>
    </row>
    <row r="35" spans="1:15" x14ac:dyDescent="0.35">
      <c r="A35" s="31">
        <f t="shared" si="0"/>
        <v>44128</v>
      </c>
      <c r="B35" s="31">
        <v>44122</v>
      </c>
      <c r="C35" s="184">
        <v>3.18</v>
      </c>
      <c r="D35" s="184">
        <v>4.88</v>
      </c>
      <c r="E35" s="184">
        <v>7.04</v>
      </c>
      <c r="F35" s="184">
        <v>17.899999999999999</v>
      </c>
      <c r="G35" s="184">
        <v>17.96</v>
      </c>
      <c r="H35" s="184">
        <v>15.05</v>
      </c>
      <c r="I35" s="184">
        <v>3.34</v>
      </c>
      <c r="J35" s="184">
        <v>13.05</v>
      </c>
      <c r="K35" s="184">
        <v>9.75</v>
      </c>
      <c r="L35" s="184">
        <v>4.3600000000000003</v>
      </c>
      <c r="M35" s="184">
        <v>3.48</v>
      </c>
      <c r="N35" s="184">
        <v>0.01</v>
      </c>
      <c r="O35" s="185" t="s">
        <v>1074</v>
      </c>
    </row>
    <row r="36" spans="1:15" x14ac:dyDescent="0.35">
      <c r="A36" s="31">
        <f t="shared" si="0"/>
        <v>44135</v>
      </c>
      <c r="B36" s="31">
        <v>44129</v>
      </c>
      <c r="C36" s="184">
        <v>3</v>
      </c>
      <c r="D36" s="184">
        <v>3.87</v>
      </c>
      <c r="E36" s="184">
        <v>7.24</v>
      </c>
      <c r="F36" s="184">
        <v>18.7</v>
      </c>
      <c r="G36" s="184">
        <v>17.940000000000001</v>
      </c>
      <c r="H36" s="184">
        <v>14.98</v>
      </c>
      <c r="I36" s="184">
        <v>3.41</v>
      </c>
      <c r="J36" s="184">
        <v>13.88</v>
      </c>
      <c r="K36" s="184">
        <v>9.27</v>
      </c>
      <c r="L36" s="184">
        <v>4.7300000000000004</v>
      </c>
      <c r="M36" s="184">
        <v>2.98</v>
      </c>
      <c r="N36" s="184">
        <v>0.01</v>
      </c>
      <c r="O36" s="185" t="s">
        <v>1074</v>
      </c>
    </row>
    <row r="37" spans="1:15" x14ac:dyDescent="0.35">
      <c r="A37" s="31">
        <f t="shared" si="0"/>
        <v>44142</v>
      </c>
      <c r="B37" s="31">
        <v>44136</v>
      </c>
      <c r="C37" s="184">
        <v>3.04</v>
      </c>
      <c r="D37" s="184">
        <v>3.75</v>
      </c>
      <c r="E37" s="184">
        <v>6.8</v>
      </c>
      <c r="F37" s="184">
        <v>22.31</v>
      </c>
      <c r="G37" s="184">
        <v>16.7</v>
      </c>
      <c r="H37" s="184">
        <v>14.45</v>
      </c>
      <c r="I37" s="184">
        <v>3.12</v>
      </c>
      <c r="J37" s="184">
        <v>13.42</v>
      </c>
      <c r="K37" s="184">
        <v>8.9499999999999993</v>
      </c>
      <c r="L37" s="184">
        <v>4.2300000000000004</v>
      </c>
      <c r="M37" s="184">
        <v>3.2</v>
      </c>
      <c r="N37" s="184">
        <v>0.01</v>
      </c>
      <c r="O37" s="185" t="s">
        <v>1074</v>
      </c>
    </row>
    <row r="38" spans="1:15" x14ac:dyDescent="0.35">
      <c r="A38" s="31">
        <f t="shared" si="0"/>
        <v>44149</v>
      </c>
      <c r="B38" s="31">
        <v>44143</v>
      </c>
      <c r="C38" s="184">
        <v>2.82</v>
      </c>
      <c r="D38" s="184">
        <v>3.65</v>
      </c>
      <c r="E38" s="184">
        <v>7.02</v>
      </c>
      <c r="F38" s="184">
        <v>20.96</v>
      </c>
      <c r="G38" s="184">
        <v>17.14</v>
      </c>
      <c r="H38" s="184">
        <v>14.31</v>
      </c>
      <c r="I38" s="184">
        <v>3.27</v>
      </c>
      <c r="J38" s="184">
        <v>14.04</v>
      </c>
      <c r="K38" s="184">
        <v>9.19</v>
      </c>
      <c r="L38" s="184">
        <v>4.3</v>
      </c>
      <c r="M38" s="184">
        <v>3.29</v>
      </c>
      <c r="N38" s="184">
        <v>0.01</v>
      </c>
      <c r="O38" s="185" t="s">
        <v>1074</v>
      </c>
    </row>
    <row r="39" spans="1:15" x14ac:dyDescent="0.35">
      <c r="A39" s="31">
        <f t="shared" si="0"/>
        <v>44156</v>
      </c>
      <c r="B39" s="31">
        <v>44150</v>
      </c>
      <c r="C39" s="184">
        <v>2.84</v>
      </c>
      <c r="D39" s="184">
        <v>3.52</v>
      </c>
      <c r="E39" s="184">
        <v>7.09</v>
      </c>
      <c r="F39" s="184">
        <v>20.81</v>
      </c>
      <c r="G39" s="184">
        <v>16.59</v>
      </c>
      <c r="H39" s="184">
        <v>13.42</v>
      </c>
      <c r="I39" s="184">
        <v>3.23</v>
      </c>
      <c r="J39" s="184">
        <v>14.23</v>
      </c>
      <c r="K39" s="184">
        <v>9.6199999999999992</v>
      </c>
      <c r="L39" s="184">
        <v>4.96</v>
      </c>
      <c r="M39" s="184">
        <v>3.51</v>
      </c>
      <c r="N39" s="184">
        <v>0.16</v>
      </c>
      <c r="O39" s="185" t="s">
        <v>1074</v>
      </c>
    </row>
    <row r="40" spans="1:15" x14ac:dyDescent="0.35">
      <c r="A40" s="31">
        <f t="shared" si="0"/>
        <v>44163</v>
      </c>
      <c r="B40" s="31">
        <v>44157</v>
      </c>
      <c r="C40" s="184">
        <v>2.58</v>
      </c>
      <c r="D40" s="184">
        <v>3.74</v>
      </c>
      <c r="E40" s="184">
        <v>6.31</v>
      </c>
      <c r="F40" s="184">
        <v>19.28</v>
      </c>
      <c r="G40" s="184">
        <v>16.3</v>
      </c>
      <c r="H40" s="184">
        <v>14.09</v>
      </c>
      <c r="I40" s="184">
        <v>3.03</v>
      </c>
      <c r="J40" s="184">
        <v>14.89</v>
      </c>
      <c r="K40" s="184">
        <v>10.02</v>
      </c>
      <c r="L40" s="184">
        <v>5.57</v>
      </c>
      <c r="M40" s="184">
        <v>4.17</v>
      </c>
      <c r="N40" s="184">
        <v>0.02</v>
      </c>
      <c r="O40" s="185" t="s">
        <v>1074</v>
      </c>
    </row>
    <row r="41" spans="1:15" x14ac:dyDescent="0.35">
      <c r="A41" s="31">
        <f t="shared" si="0"/>
        <v>44170</v>
      </c>
      <c r="B41" s="31">
        <v>44164</v>
      </c>
      <c r="C41" s="184">
        <v>2.66</v>
      </c>
      <c r="D41" s="184">
        <v>4.21</v>
      </c>
      <c r="E41" s="184">
        <v>6.53</v>
      </c>
      <c r="F41" s="184">
        <v>20.34</v>
      </c>
      <c r="G41" s="184">
        <v>16.8</v>
      </c>
      <c r="H41" s="184">
        <v>14.06</v>
      </c>
      <c r="I41" s="184">
        <v>3.18</v>
      </c>
      <c r="J41" s="184">
        <v>14.73</v>
      </c>
      <c r="K41" s="184">
        <v>9.5399999999999991</v>
      </c>
      <c r="L41" s="184">
        <v>4.5599999999999996</v>
      </c>
      <c r="M41" s="184">
        <v>3.37</v>
      </c>
      <c r="N41" s="184">
        <v>0.03</v>
      </c>
      <c r="O41" s="185" t="s">
        <v>1074</v>
      </c>
    </row>
    <row r="42" spans="1:15" x14ac:dyDescent="0.35">
      <c r="A42" s="31">
        <f t="shared" si="0"/>
        <v>44177</v>
      </c>
      <c r="B42" s="31">
        <v>44171</v>
      </c>
      <c r="C42" s="184">
        <v>3.16</v>
      </c>
      <c r="D42" s="184">
        <v>4.0199999999999996</v>
      </c>
      <c r="E42" s="184">
        <v>6.23</v>
      </c>
      <c r="F42" s="184">
        <v>19.13</v>
      </c>
      <c r="G42" s="184">
        <v>15.9</v>
      </c>
      <c r="H42" s="184">
        <v>13.85</v>
      </c>
      <c r="I42" s="184">
        <v>3.44</v>
      </c>
      <c r="J42" s="184">
        <v>14.88</v>
      </c>
      <c r="K42" s="184">
        <v>10.24</v>
      </c>
      <c r="L42" s="184">
        <v>5.0599999999999996</v>
      </c>
      <c r="M42" s="184">
        <v>4.07</v>
      </c>
      <c r="N42" s="184">
        <v>0.01</v>
      </c>
      <c r="O42" s="185" t="s">
        <v>1074</v>
      </c>
    </row>
    <row r="43" spans="1:15" x14ac:dyDescent="0.35">
      <c r="A43" s="31">
        <f t="shared" si="0"/>
        <v>44184</v>
      </c>
      <c r="B43" s="31">
        <v>44178</v>
      </c>
      <c r="C43" s="184">
        <v>2.68</v>
      </c>
      <c r="D43" s="184">
        <v>4.1399999999999997</v>
      </c>
      <c r="E43" s="184">
        <v>6.33</v>
      </c>
      <c r="F43" s="184">
        <v>18.34</v>
      </c>
      <c r="G43" s="184">
        <v>15.79</v>
      </c>
      <c r="H43" s="184">
        <v>13.87</v>
      </c>
      <c r="I43" s="184">
        <v>3.31</v>
      </c>
      <c r="J43" s="184">
        <v>15.22</v>
      </c>
      <c r="K43" s="184">
        <v>10.48</v>
      </c>
      <c r="L43" s="184">
        <v>5.43</v>
      </c>
      <c r="M43" s="184">
        <v>4.3499999999999996</v>
      </c>
      <c r="N43" s="184">
        <v>7.0000000000000007E-2</v>
      </c>
      <c r="O43" s="185" t="s">
        <v>1074</v>
      </c>
    </row>
    <row r="44" spans="1:15" x14ac:dyDescent="0.35">
      <c r="A44" s="31">
        <f t="shared" si="0"/>
        <v>44191</v>
      </c>
      <c r="B44" s="31">
        <v>44185</v>
      </c>
      <c r="C44" s="184">
        <v>2.88</v>
      </c>
      <c r="D44" s="184">
        <v>3.87</v>
      </c>
      <c r="E44" s="184">
        <v>6.41</v>
      </c>
      <c r="F44" s="184">
        <v>17.100000000000001</v>
      </c>
      <c r="G44" s="184">
        <v>15.02</v>
      </c>
      <c r="H44" s="184">
        <v>13.7</v>
      </c>
      <c r="I44" s="184">
        <v>2.98</v>
      </c>
      <c r="J44" s="184">
        <v>15.42</v>
      </c>
      <c r="K44" s="184">
        <v>11.4</v>
      </c>
      <c r="L44" s="184">
        <v>6.06</v>
      </c>
      <c r="M44" s="184">
        <v>5.13</v>
      </c>
      <c r="N44" s="184">
        <v>0.02</v>
      </c>
      <c r="O44" s="185" t="s">
        <v>1074</v>
      </c>
    </row>
    <row r="45" spans="1:15" x14ac:dyDescent="0.35">
      <c r="A45" s="31">
        <f t="shared" si="0"/>
        <v>44198</v>
      </c>
      <c r="B45" s="31">
        <v>44192</v>
      </c>
      <c r="C45" s="184">
        <v>2.71</v>
      </c>
      <c r="D45" s="184">
        <v>4.2300000000000004</v>
      </c>
      <c r="E45" s="184">
        <v>6.43</v>
      </c>
      <c r="F45" s="184">
        <v>17.37</v>
      </c>
      <c r="G45" s="184">
        <v>16.09</v>
      </c>
      <c r="H45" s="184">
        <v>13.72</v>
      </c>
      <c r="I45" s="184">
        <v>3.15</v>
      </c>
      <c r="J45" s="184">
        <v>14.97</v>
      </c>
      <c r="K45" s="184">
        <v>10.87</v>
      </c>
      <c r="L45" s="184">
        <v>5.81</v>
      </c>
      <c r="M45" s="184">
        <v>4.62</v>
      </c>
      <c r="N45" s="184">
        <v>0.02</v>
      </c>
      <c r="O45" s="185" t="s">
        <v>1074</v>
      </c>
    </row>
    <row r="46" spans="1:15" x14ac:dyDescent="0.35">
      <c r="A46" s="31">
        <f t="shared" si="0"/>
        <v>44205</v>
      </c>
      <c r="B46" s="31">
        <v>44199</v>
      </c>
      <c r="C46" s="184">
        <v>2.72</v>
      </c>
      <c r="D46" s="184">
        <v>4.72</v>
      </c>
      <c r="E46" s="184">
        <v>7.81</v>
      </c>
      <c r="F46" s="184">
        <v>18.75</v>
      </c>
      <c r="G46" s="184">
        <v>15.32</v>
      </c>
      <c r="H46" s="184">
        <v>13.66</v>
      </c>
      <c r="I46" s="184">
        <v>3.7</v>
      </c>
      <c r="J46" s="184">
        <v>14.68</v>
      </c>
      <c r="K46" s="184">
        <v>9.6300000000000008</v>
      </c>
      <c r="L46" s="184">
        <v>5.0199999999999996</v>
      </c>
      <c r="M46" s="184">
        <v>3.92</v>
      </c>
      <c r="N46" s="184">
        <v>7.0000000000000007E-2</v>
      </c>
      <c r="O46" s="185" t="s">
        <v>1074</v>
      </c>
    </row>
    <row r="47" spans="1:15" x14ac:dyDescent="0.35">
      <c r="A47" s="31">
        <f t="shared" si="0"/>
        <v>44212</v>
      </c>
      <c r="B47" s="31">
        <v>44206</v>
      </c>
      <c r="C47" s="184">
        <v>3.17</v>
      </c>
      <c r="D47" s="184">
        <v>4.7</v>
      </c>
      <c r="E47" s="184">
        <v>7.21</v>
      </c>
      <c r="F47" s="184">
        <v>18.149999999999999</v>
      </c>
      <c r="G47" s="184">
        <v>14.6</v>
      </c>
      <c r="H47" s="184">
        <v>13.41</v>
      </c>
      <c r="I47" s="184">
        <v>3.67</v>
      </c>
      <c r="J47" s="184">
        <v>14.62</v>
      </c>
      <c r="K47" s="184">
        <v>10.25</v>
      </c>
      <c r="L47" s="184">
        <v>5.76</v>
      </c>
      <c r="M47" s="184">
        <v>4.45</v>
      </c>
      <c r="N47" s="184">
        <v>0.01</v>
      </c>
      <c r="O47" s="185" t="s">
        <v>1074</v>
      </c>
    </row>
    <row r="48" spans="1:15" x14ac:dyDescent="0.35">
      <c r="A48" s="31">
        <f t="shared" si="0"/>
        <v>44219</v>
      </c>
      <c r="B48" s="31">
        <v>44213</v>
      </c>
      <c r="C48" s="184">
        <v>3.12</v>
      </c>
      <c r="D48" s="184">
        <v>4.68</v>
      </c>
      <c r="E48" s="184">
        <v>7.18</v>
      </c>
      <c r="F48" s="184">
        <v>17.920000000000002</v>
      </c>
      <c r="G48" s="184">
        <v>14.91</v>
      </c>
      <c r="H48" s="184">
        <v>13.51</v>
      </c>
      <c r="I48" s="184">
        <v>3.65</v>
      </c>
      <c r="J48" s="184">
        <v>14.84</v>
      </c>
      <c r="K48" s="184">
        <v>10.4</v>
      </c>
      <c r="L48" s="184">
        <v>5.5</v>
      </c>
      <c r="M48" s="184">
        <v>4.2300000000000004</v>
      </c>
      <c r="N48" s="184">
        <v>0.06</v>
      </c>
      <c r="O48" s="185" t="s">
        <v>1074</v>
      </c>
    </row>
    <row r="49" spans="1:15" x14ac:dyDescent="0.35">
      <c r="A49" s="31">
        <f t="shared" si="0"/>
        <v>44226</v>
      </c>
      <c r="B49" s="31">
        <v>44220</v>
      </c>
      <c r="C49" s="184">
        <v>3.35</v>
      </c>
      <c r="D49" s="184">
        <v>4.71</v>
      </c>
      <c r="E49" s="184">
        <v>8.08</v>
      </c>
      <c r="F49" s="184">
        <v>17.87</v>
      </c>
      <c r="G49" s="184">
        <v>14.74</v>
      </c>
      <c r="H49" s="184">
        <v>13.07</v>
      </c>
      <c r="I49" s="184">
        <v>3.99</v>
      </c>
      <c r="J49" s="184">
        <v>14.27</v>
      </c>
      <c r="K49" s="184">
        <v>10.08</v>
      </c>
      <c r="L49" s="184">
        <v>5.61</v>
      </c>
      <c r="M49" s="184">
        <v>4.22</v>
      </c>
      <c r="N49" s="184">
        <v>0.02</v>
      </c>
      <c r="O49" s="185" t="s">
        <v>1074</v>
      </c>
    </row>
    <row r="50" spans="1:15" x14ac:dyDescent="0.35">
      <c r="A50" s="31">
        <f t="shared" si="0"/>
        <v>44233</v>
      </c>
      <c r="B50" s="31">
        <v>44227</v>
      </c>
      <c r="C50" s="184">
        <v>3.2</v>
      </c>
      <c r="D50" s="184">
        <v>4.8099999999999996</v>
      </c>
      <c r="E50" s="184">
        <v>9.01</v>
      </c>
      <c r="F50" s="184">
        <v>18</v>
      </c>
      <c r="G50" s="184">
        <v>14.57</v>
      </c>
      <c r="H50" s="184">
        <v>12.83</v>
      </c>
      <c r="I50" s="184">
        <v>3.79</v>
      </c>
      <c r="J50" s="184">
        <v>14.3</v>
      </c>
      <c r="K50" s="184">
        <v>9.94</v>
      </c>
      <c r="L50" s="184">
        <v>5.63</v>
      </c>
      <c r="M50" s="184">
        <v>3.9</v>
      </c>
      <c r="N50" s="184">
        <v>0.02</v>
      </c>
      <c r="O50" s="185" t="s">
        <v>1074</v>
      </c>
    </row>
    <row r="51" spans="1:15" x14ac:dyDescent="0.35">
      <c r="A51" s="31">
        <f t="shared" si="0"/>
        <v>44240</v>
      </c>
      <c r="B51" s="31">
        <v>44234</v>
      </c>
      <c r="C51" s="184">
        <v>3.55</v>
      </c>
      <c r="D51" s="184">
        <v>4.33</v>
      </c>
      <c r="E51" s="184">
        <v>9.0299999999999994</v>
      </c>
      <c r="F51" s="184">
        <v>18.71</v>
      </c>
      <c r="G51" s="184">
        <v>14.98</v>
      </c>
      <c r="H51" s="184">
        <v>12.28</v>
      </c>
      <c r="I51" s="184">
        <v>3.7</v>
      </c>
      <c r="J51" s="184">
        <v>13.7</v>
      </c>
      <c r="K51" s="184">
        <v>10.07</v>
      </c>
      <c r="L51" s="184">
        <v>5.8</v>
      </c>
      <c r="M51" s="184">
        <v>3.84</v>
      </c>
      <c r="N51" s="184">
        <v>0.01</v>
      </c>
      <c r="O51" s="185" t="s">
        <v>1074</v>
      </c>
    </row>
    <row r="52" spans="1:15" x14ac:dyDescent="0.35">
      <c r="A52" s="31">
        <f t="shared" si="0"/>
        <v>44247</v>
      </c>
      <c r="B52" s="31">
        <v>44241</v>
      </c>
      <c r="C52" s="184">
        <v>4.24</v>
      </c>
      <c r="D52" s="184">
        <v>4.57</v>
      </c>
      <c r="E52" s="184">
        <v>9.4700000000000006</v>
      </c>
      <c r="F52" s="184">
        <v>20.079999999999998</v>
      </c>
      <c r="G52" s="184">
        <v>14.36</v>
      </c>
      <c r="H52" s="184">
        <v>11.91</v>
      </c>
      <c r="I52" s="184">
        <v>4.01</v>
      </c>
      <c r="J52" s="184">
        <v>13.19</v>
      </c>
      <c r="K52" s="184">
        <v>9.6999999999999993</v>
      </c>
      <c r="L52" s="184">
        <v>5.0199999999999996</v>
      </c>
      <c r="M52" s="184">
        <v>3.44</v>
      </c>
      <c r="N52" s="184">
        <v>0.01</v>
      </c>
      <c r="O52" s="185" t="s">
        <v>1074</v>
      </c>
    </row>
    <row r="53" spans="1:15" x14ac:dyDescent="0.35">
      <c r="A53" s="31">
        <f t="shared" si="0"/>
        <v>44254</v>
      </c>
      <c r="B53" s="31">
        <v>44248</v>
      </c>
      <c r="C53" s="184">
        <v>3.78</v>
      </c>
      <c r="D53" s="184">
        <v>5.45</v>
      </c>
      <c r="E53" s="184">
        <v>10.18</v>
      </c>
      <c r="F53" s="184">
        <v>18.54</v>
      </c>
      <c r="G53" s="184">
        <v>14.32</v>
      </c>
      <c r="H53" s="184">
        <v>12.43</v>
      </c>
      <c r="I53" s="184">
        <v>4.4000000000000004</v>
      </c>
      <c r="J53" s="184">
        <v>13.62</v>
      </c>
      <c r="K53" s="184">
        <v>9.73</v>
      </c>
      <c r="L53" s="184">
        <v>4.5999999999999996</v>
      </c>
      <c r="M53" s="184">
        <v>2.92</v>
      </c>
      <c r="N53" s="184">
        <v>0.03</v>
      </c>
      <c r="O53" s="185" t="s">
        <v>1074</v>
      </c>
    </row>
    <row r="54" spans="1:15" x14ac:dyDescent="0.35">
      <c r="A54" s="31">
        <f t="shared" si="0"/>
        <v>44261</v>
      </c>
      <c r="B54" s="31">
        <v>44255</v>
      </c>
      <c r="C54" s="184">
        <v>4.0199999999999996</v>
      </c>
      <c r="D54" s="184">
        <v>5.43</v>
      </c>
      <c r="E54" s="184">
        <v>10.15</v>
      </c>
      <c r="F54" s="184">
        <v>19.420000000000002</v>
      </c>
      <c r="G54" s="184">
        <v>15.44</v>
      </c>
      <c r="H54" s="184">
        <v>12.35</v>
      </c>
      <c r="I54" s="184">
        <v>4.29</v>
      </c>
      <c r="J54" s="184">
        <v>12.73</v>
      </c>
      <c r="K54" s="184">
        <v>9.07</v>
      </c>
      <c r="L54" s="184">
        <v>4.42</v>
      </c>
      <c r="M54" s="184">
        <v>2.65</v>
      </c>
      <c r="N54" s="184">
        <v>0.03</v>
      </c>
      <c r="O54" s="185" t="s">
        <v>1074</v>
      </c>
    </row>
    <row r="55" spans="1:15" x14ac:dyDescent="0.35">
      <c r="A55" s="31">
        <f>B55+6</f>
        <v>44268</v>
      </c>
      <c r="B55" s="31">
        <v>44262</v>
      </c>
      <c r="C55" s="184">
        <v>4.21</v>
      </c>
      <c r="D55" s="184">
        <v>5.09</v>
      </c>
      <c r="E55" s="184">
        <v>9.1199999999999992</v>
      </c>
      <c r="F55" s="184">
        <v>19.97</v>
      </c>
      <c r="G55" s="184">
        <v>15.97</v>
      </c>
      <c r="H55" s="184">
        <v>13.39</v>
      </c>
      <c r="I55" s="184">
        <v>4.6100000000000003</v>
      </c>
      <c r="J55" s="184">
        <v>13.31</v>
      </c>
      <c r="K55" s="184">
        <v>8.61</v>
      </c>
      <c r="L55" s="184">
        <v>3.65</v>
      </c>
      <c r="M55" s="184">
        <v>1.87</v>
      </c>
      <c r="N55" s="184">
        <v>0.21</v>
      </c>
      <c r="O55" s="185" t="s">
        <v>1074</v>
      </c>
    </row>
    <row r="56" spans="1:15" x14ac:dyDescent="0.35">
      <c r="A56" s="31">
        <f t="shared" ref="A56:A59" si="1">B56+6</f>
        <v>44275</v>
      </c>
      <c r="B56" s="31">
        <v>44269</v>
      </c>
      <c r="C56" s="184">
        <v>4.0199999999999996</v>
      </c>
      <c r="D56" s="184">
        <v>6.45</v>
      </c>
      <c r="E56" s="184">
        <v>9.9600000000000009</v>
      </c>
      <c r="F56" s="184">
        <v>19.21</v>
      </c>
      <c r="G56" s="184">
        <v>15.41</v>
      </c>
      <c r="H56" s="184">
        <v>13.41</v>
      </c>
      <c r="I56" s="184">
        <v>4.79</v>
      </c>
      <c r="J56" s="184">
        <v>13.32</v>
      </c>
      <c r="K56" s="184">
        <v>8.73</v>
      </c>
      <c r="L56" s="184">
        <v>3.15</v>
      </c>
      <c r="M56" s="184">
        <v>1.54</v>
      </c>
      <c r="N56" s="184">
        <v>0.02</v>
      </c>
      <c r="O56" s="185" t="s">
        <v>1074</v>
      </c>
    </row>
    <row r="57" spans="1:15" x14ac:dyDescent="0.35">
      <c r="A57" s="31">
        <f t="shared" si="1"/>
        <v>44282</v>
      </c>
      <c r="B57" s="31">
        <v>44276</v>
      </c>
      <c r="C57" s="184">
        <v>3.76</v>
      </c>
      <c r="D57" s="184">
        <v>5.87</v>
      </c>
      <c r="E57" s="184">
        <v>9.82</v>
      </c>
      <c r="F57" s="184">
        <v>23.4</v>
      </c>
      <c r="G57" s="184">
        <v>15.06</v>
      </c>
      <c r="H57" s="184">
        <v>12.32</v>
      </c>
      <c r="I57" s="184">
        <v>4.71</v>
      </c>
      <c r="J57" s="184">
        <v>13.33</v>
      </c>
      <c r="K57" s="184">
        <v>7.79</v>
      </c>
      <c r="L57" s="184">
        <v>2.68</v>
      </c>
      <c r="M57" s="184">
        <v>1.23</v>
      </c>
      <c r="N57" s="184">
        <v>0.02</v>
      </c>
      <c r="O57" s="185" t="s">
        <v>1074</v>
      </c>
    </row>
    <row r="58" spans="1:15" x14ac:dyDescent="0.35">
      <c r="A58" s="123">
        <f t="shared" si="1"/>
        <v>44289</v>
      </c>
      <c r="B58" s="123">
        <v>44283</v>
      </c>
      <c r="C58" s="184">
        <v>4</v>
      </c>
      <c r="D58" s="184">
        <v>6.14</v>
      </c>
      <c r="E58" s="184">
        <v>9.66</v>
      </c>
      <c r="F58" s="184">
        <v>23.27</v>
      </c>
      <c r="G58" s="184">
        <v>16.27</v>
      </c>
      <c r="H58" s="184">
        <v>12.37</v>
      </c>
      <c r="I58" s="184">
        <v>4.99</v>
      </c>
      <c r="J58" s="184">
        <v>12.09</v>
      </c>
      <c r="K58" s="184">
        <v>7.57</v>
      </c>
      <c r="L58" s="184">
        <v>2.3199999999999998</v>
      </c>
      <c r="M58" s="184">
        <v>1.31</v>
      </c>
      <c r="N58" s="184">
        <v>0.02</v>
      </c>
      <c r="O58" s="185" t="s">
        <v>1074</v>
      </c>
    </row>
    <row r="59" spans="1:15" x14ac:dyDescent="0.35">
      <c r="A59" s="132">
        <f t="shared" si="1"/>
        <v>44296</v>
      </c>
      <c r="B59" s="31">
        <v>44290</v>
      </c>
      <c r="C59" s="184">
        <v>4.67</v>
      </c>
      <c r="D59" s="184">
        <v>6.71</v>
      </c>
      <c r="E59" s="184">
        <v>9.91</v>
      </c>
      <c r="F59" s="184">
        <v>21.49</v>
      </c>
      <c r="G59" s="184">
        <v>17.170000000000002</v>
      </c>
      <c r="H59" s="184">
        <v>11.8</v>
      </c>
      <c r="I59" s="184">
        <v>5.39</v>
      </c>
      <c r="J59" s="184">
        <v>12.15</v>
      </c>
      <c r="K59" s="184">
        <v>7.37</v>
      </c>
      <c r="L59" s="184">
        <v>2.14</v>
      </c>
      <c r="M59" s="184">
        <v>1.18</v>
      </c>
      <c r="N59" s="184">
        <v>0.01</v>
      </c>
      <c r="O59" s="185" t="s">
        <v>1074</v>
      </c>
    </row>
    <row r="60" spans="1:15" x14ac:dyDescent="0.35">
      <c r="A60" s="132">
        <v>44303</v>
      </c>
      <c r="B60" s="31">
        <v>44297</v>
      </c>
      <c r="C60" s="184">
        <v>4.97</v>
      </c>
      <c r="D60" s="184">
        <v>6.69</v>
      </c>
      <c r="E60" s="184">
        <v>10.1</v>
      </c>
      <c r="F60" s="184">
        <v>20.93</v>
      </c>
      <c r="G60" s="184">
        <v>16.68</v>
      </c>
      <c r="H60" s="184">
        <v>12.59</v>
      </c>
      <c r="I60" s="184">
        <v>5.62</v>
      </c>
      <c r="J60" s="184">
        <v>12.17</v>
      </c>
      <c r="K60" s="184">
        <v>6.52</v>
      </c>
      <c r="L60" s="184">
        <v>2.27</v>
      </c>
      <c r="M60" s="184">
        <v>1.3</v>
      </c>
      <c r="N60" s="184">
        <v>0.17</v>
      </c>
      <c r="O60" s="185" t="s">
        <v>1074</v>
      </c>
    </row>
    <row r="61" spans="1:15" x14ac:dyDescent="0.35">
      <c r="A61" s="132">
        <v>44310</v>
      </c>
      <c r="B61" s="31">
        <v>44304</v>
      </c>
      <c r="C61" s="184">
        <v>5.17</v>
      </c>
      <c r="D61" s="184">
        <v>6.88</v>
      </c>
      <c r="E61" s="184">
        <v>10.08</v>
      </c>
      <c r="F61" s="184">
        <v>20.440000000000001</v>
      </c>
      <c r="G61" s="184">
        <v>16.809999999999999</v>
      </c>
      <c r="H61" s="184">
        <v>11.95</v>
      </c>
      <c r="I61" s="184">
        <v>5.5</v>
      </c>
      <c r="J61" s="184">
        <v>12.68</v>
      </c>
      <c r="K61" s="184">
        <v>6.9</v>
      </c>
      <c r="L61" s="184">
        <v>2.0699999999999998</v>
      </c>
      <c r="M61" s="184">
        <v>1.51</v>
      </c>
      <c r="N61" s="184">
        <v>0</v>
      </c>
      <c r="O61" s="185" t="s">
        <v>1074</v>
      </c>
    </row>
    <row r="62" spans="1:15" x14ac:dyDescent="0.35">
      <c r="A62" s="132">
        <v>44317</v>
      </c>
      <c r="B62" s="31">
        <v>44311</v>
      </c>
      <c r="C62" s="184">
        <v>5.15</v>
      </c>
      <c r="D62" s="184">
        <v>8.26</v>
      </c>
      <c r="E62" s="184">
        <v>11.94</v>
      </c>
      <c r="F62" s="184">
        <v>17.95</v>
      </c>
      <c r="G62" s="184">
        <v>16.46</v>
      </c>
      <c r="H62" s="184">
        <v>12.44</v>
      </c>
      <c r="I62" s="184">
        <v>7.22</v>
      </c>
      <c r="J62" s="184">
        <v>10.93</v>
      </c>
      <c r="K62" s="184">
        <v>5.55</v>
      </c>
      <c r="L62" s="184">
        <v>2.42</v>
      </c>
      <c r="M62" s="184">
        <v>1.68</v>
      </c>
      <c r="N62" s="184">
        <v>0</v>
      </c>
      <c r="O62" s="185" t="s">
        <v>1074</v>
      </c>
    </row>
    <row r="63" spans="1:15" x14ac:dyDescent="0.35">
      <c r="A63" s="132">
        <v>44324</v>
      </c>
      <c r="B63" s="31">
        <v>44318</v>
      </c>
      <c r="C63" s="184">
        <v>5.61</v>
      </c>
      <c r="D63" s="184">
        <v>8.82</v>
      </c>
      <c r="E63" s="184">
        <v>10.76</v>
      </c>
      <c r="F63" s="184">
        <v>17.38</v>
      </c>
      <c r="G63" s="184">
        <v>15.41</v>
      </c>
      <c r="H63" s="184">
        <v>12.54</v>
      </c>
      <c r="I63" s="184">
        <v>6.7</v>
      </c>
      <c r="J63" s="184">
        <v>11.62</v>
      </c>
      <c r="K63" s="184">
        <v>6.6</v>
      </c>
      <c r="L63" s="184">
        <v>2.4700000000000002</v>
      </c>
      <c r="M63" s="184">
        <v>2.1</v>
      </c>
      <c r="N63" s="184">
        <v>0</v>
      </c>
      <c r="O63" s="185" t="s">
        <v>1074</v>
      </c>
    </row>
    <row r="64" spans="1:15" x14ac:dyDescent="0.35">
      <c r="A64" s="132">
        <v>44331</v>
      </c>
      <c r="B64" s="31">
        <v>44325</v>
      </c>
      <c r="C64" s="184">
        <v>6.23</v>
      </c>
      <c r="D64" s="184">
        <v>8.64</v>
      </c>
      <c r="E64" s="184">
        <v>9.25</v>
      </c>
      <c r="F64" s="184">
        <v>18.510000000000002</v>
      </c>
      <c r="G64" s="184">
        <v>16.149999999999999</v>
      </c>
      <c r="H64" s="184">
        <v>11.71</v>
      </c>
      <c r="I64" s="184">
        <v>7.04</v>
      </c>
      <c r="J64" s="184">
        <v>10.6</v>
      </c>
      <c r="K64" s="184">
        <v>6.6</v>
      </c>
      <c r="L64" s="184">
        <v>2.95</v>
      </c>
      <c r="M64" s="184">
        <v>2.2599999999999998</v>
      </c>
      <c r="N64" s="184">
        <v>0.05</v>
      </c>
      <c r="O64" s="185" t="s">
        <v>1074</v>
      </c>
    </row>
    <row r="65" spans="1:15" x14ac:dyDescent="0.35">
      <c r="A65" s="132">
        <v>44338</v>
      </c>
      <c r="B65" s="31">
        <v>44332</v>
      </c>
      <c r="C65" s="184">
        <v>6.41</v>
      </c>
      <c r="D65" s="184">
        <v>7.45</v>
      </c>
      <c r="E65" s="184">
        <v>8.76</v>
      </c>
      <c r="F65" s="184">
        <v>16.989999999999998</v>
      </c>
      <c r="G65" s="184">
        <v>12.81</v>
      </c>
      <c r="H65" s="184">
        <v>10.85</v>
      </c>
      <c r="I65" s="184">
        <v>6.27</v>
      </c>
      <c r="J65" s="184">
        <v>15.03</v>
      </c>
      <c r="K65" s="184">
        <v>7.32</v>
      </c>
      <c r="L65" s="184">
        <v>4.84</v>
      </c>
      <c r="M65" s="184">
        <v>3.14</v>
      </c>
      <c r="N65" s="184">
        <v>0.13</v>
      </c>
      <c r="O65" s="185" t="s">
        <v>1074</v>
      </c>
    </row>
    <row r="66" spans="1:15" x14ac:dyDescent="0.35">
      <c r="C66" s="186"/>
      <c r="D66" s="186"/>
      <c r="E66" s="186"/>
      <c r="F66" s="186"/>
      <c r="G66" s="186"/>
      <c r="H66" s="186"/>
      <c r="I66" s="186"/>
      <c r="J66" s="186"/>
      <c r="K66" s="186"/>
      <c r="L66" s="186"/>
      <c r="M66" s="186"/>
      <c r="N66" s="186"/>
      <c r="O66" s="18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7745"/>
  <sheetViews>
    <sheetView zoomScale="80" zoomScaleNormal="80" workbookViewId="0">
      <pane ySplit="1" topLeftCell="A7680" activePane="bottomLeft" state="frozen"/>
      <selection activeCell="F21" sqref="F21:G34"/>
      <selection pane="bottomLeft" activeCell="Q7745" sqref="Q7745"/>
    </sheetView>
  </sheetViews>
  <sheetFormatPr defaultColWidth="9.1796875" defaultRowHeight="14.5" x14ac:dyDescent="0.35"/>
  <cols>
    <col min="1" max="1" width="18.81640625" style="49" bestFit="1" customWidth="1"/>
    <col min="2" max="2" width="10.54296875" style="60" bestFit="1" customWidth="1"/>
    <col min="3" max="3" width="13.81640625" style="58" bestFit="1" customWidth="1"/>
    <col min="4" max="4" width="16.81640625" style="60" bestFit="1" customWidth="1"/>
    <col min="5" max="5" width="22" style="60" bestFit="1" customWidth="1"/>
    <col min="6" max="6" width="17.81640625" style="59" bestFit="1" customWidth="1"/>
    <col min="7" max="7" width="17.81640625" style="60" customWidth="1"/>
    <col min="8" max="8" width="21.81640625" style="60" bestFit="1" customWidth="1"/>
    <col min="9" max="9" width="10.453125" style="60" bestFit="1" customWidth="1"/>
    <col min="10" max="10" width="25.54296875" style="60" bestFit="1" customWidth="1"/>
    <col min="11" max="11" width="18.1796875" style="60" bestFit="1" customWidth="1"/>
    <col min="12" max="12" width="16.81640625" style="61" bestFit="1" customWidth="1"/>
    <col min="13" max="13" width="22.81640625" style="60" bestFit="1" customWidth="1"/>
    <col min="14" max="14" width="11.81640625" style="64" bestFit="1" customWidth="1"/>
    <col min="15" max="15" width="11.54296875" style="170" bestFit="1" customWidth="1"/>
    <col min="16" max="17" width="10.81640625" style="170" bestFit="1" customWidth="1"/>
    <col min="18" max="16384" width="9.1796875" style="57"/>
  </cols>
  <sheetData>
    <row r="1" spans="1:17" s="49" customFormat="1" x14ac:dyDescent="0.35">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5" t="s">
        <v>94</v>
      </c>
      <c r="O1" s="169" t="s">
        <v>27</v>
      </c>
      <c r="P1" s="169" t="s">
        <v>126</v>
      </c>
      <c r="Q1" s="169" t="s">
        <v>125</v>
      </c>
    </row>
    <row r="2" spans="1:17" x14ac:dyDescent="0.35">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x14ac:dyDescent="0.35">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x14ac:dyDescent="0.35">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x14ac:dyDescent="0.35">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x14ac:dyDescent="0.35">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x14ac:dyDescent="0.35">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x14ac:dyDescent="0.35">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x14ac:dyDescent="0.35">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x14ac:dyDescent="0.35">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x14ac:dyDescent="0.35">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x14ac:dyDescent="0.35">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x14ac:dyDescent="0.35">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x14ac:dyDescent="0.35">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x14ac:dyDescent="0.35">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x14ac:dyDescent="0.35">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x14ac:dyDescent="0.35">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x14ac:dyDescent="0.35">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x14ac:dyDescent="0.35">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x14ac:dyDescent="0.35">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x14ac:dyDescent="0.35">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x14ac:dyDescent="0.35">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x14ac:dyDescent="0.35">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x14ac:dyDescent="0.35">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x14ac:dyDescent="0.35">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x14ac:dyDescent="0.35">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x14ac:dyDescent="0.35">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x14ac:dyDescent="0.35">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x14ac:dyDescent="0.35">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x14ac:dyDescent="0.35">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x14ac:dyDescent="0.35">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x14ac:dyDescent="0.35">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x14ac:dyDescent="0.35">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x14ac:dyDescent="0.35">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x14ac:dyDescent="0.35">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x14ac:dyDescent="0.35">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x14ac:dyDescent="0.35">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x14ac:dyDescent="0.35">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x14ac:dyDescent="0.35">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x14ac:dyDescent="0.35">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x14ac:dyDescent="0.35">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x14ac:dyDescent="0.35">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x14ac:dyDescent="0.35">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x14ac:dyDescent="0.35">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x14ac:dyDescent="0.35">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x14ac:dyDescent="0.35">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x14ac:dyDescent="0.35">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x14ac:dyDescent="0.35">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x14ac:dyDescent="0.35">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x14ac:dyDescent="0.35">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x14ac:dyDescent="0.35">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x14ac:dyDescent="0.35">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x14ac:dyDescent="0.35">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x14ac:dyDescent="0.35">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x14ac:dyDescent="0.35">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x14ac:dyDescent="0.35">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x14ac:dyDescent="0.35">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x14ac:dyDescent="0.35">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x14ac:dyDescent="0.35">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x14ac:dyDescent="0.35">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x14ac:dyDescent="0.35">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x14ac:dyDescent="0.35">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x14ac:dyDescent="0.35">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x14ac:dyDescent="0.35">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x14ac:dyDescent="0.35">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x14ac:dyDescent="0.35">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x14ac:dyDescent="0.35">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x14ac:dyDescent="0.35">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x14ac:dyDescent="0.35">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x14ac:dyDescent="0.35">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x14ac:dyDescent="0.35">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x14ac:dyDescent="0.35">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x14ac:dyDescent="0.35">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x14ac:dyDescent="0.35">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x14ac:dyDescent="0.35">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x14ac:dyDescent="0.35">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x14ac:dyDescent="0.35">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x14ac:dyDescent="0.35">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x14ac:dyDescent="0.35">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x14ac:dyDescent="0.35">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x14ac:dyDescent="0.35">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x14ac:dyDescent="0.35">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x14ac:dyDescent="0.35">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x14ac:dyDescent="0.35">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x14ac:dyDescent="0.35">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x14ac:dyDescent="0.35">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x14ac:dyDescent="0.35">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x14ac:dyDescent="0.35">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x14ac:dyDescent="0.35">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x14ac:dyDescent="0.35">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x14ac:dyDescent="0.35">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x14ac:dyDescent="0.35">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x14ac:dyDescent="0.35">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x14ac:dyDescent="0.35">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x14ac:dyDescent="0.35">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x14ac:dyDescent="0.35">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x14ac:dyDescent="0.35">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x14ac:dyDescent="0.35">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x14ac:dyDescent="0.35">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x14ac:dyDescent="0.35">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x14ac:dyDescent="0.35">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x14ac:dyDescent="0.35">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x14ac:dyDescent="0.35">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x14ac:dyDescent="0.35">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x14ac:dyDescent="0.35">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x14ac:dyDescent="0.35">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x14ac:dyDescent="0.35">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x14ac:dyDescent="0.35">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x14ac:dyDescent="0.35">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x14ac:dyDescent="0.35">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x14ac:dyDescent="0.35">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x14ac:dyDescent="0.35">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x14ac:dyDescent="0.35">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x14ac:dyDescent="0.35">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x14ac:dyDescent="0.35">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x14ac:dyDescent="0.35">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x14ac:dyDescent="0.35">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x14ac:dyDescent="0.35">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x14ac:dyDescent="0.35">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x14ac:dyDescent="0.35">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x14ac:dyDescent="0.35">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x14ac:dyDescent="0.35">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x14ac:dyDescent="0.35">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x14ac:dyDescent="0.35">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x14ac:dyDescent="0.35">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x14ac:dyDescent="0.35">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x14ac:dyDescent="0.35">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x14ac:dyDescent="0.35">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x14ac:dyDescent="0.35">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x14ac:dyDescent="0.35">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x14ac:dyDescent="0.35">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x14ac:dyDescent="0.35">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x14ac:dyDescent="0.35">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x14ac:dyDescent="0.35">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x14ac:dyDescent="0.35">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x14ac:dyDescent="0.35">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x14ac:dyDescent="0.35">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x14ac:dyDescent="0.35">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x14ac:dyDescent="0.35">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x14ac:dyDescent="0.35">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x14ac:dyDescent="0.35">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x14ac:dyDescent="0.35">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x14ac:dyDescent="0.35">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x14ac:dyDescent="0.35">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x14ac:dyDescent="0.35">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x14ac:dyDescent="0.35">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x14ac:dyDescent="0.35">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x14ac:dyDescent="0.35">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x14ac:dyDescent="0.35">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x14ac:dyDescent="0.35">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x14ac:dyDescent="0.35">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x14ac:dyDescent="0.35">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x14ac:dyDescent="0.35">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x14ac:dyDescent="0.35">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x14ac:dyDescent="0.35">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x14ac:dyDescent="0.35">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x14ac:dyDescent="0.35">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x14ac:dyDescent="0.35">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x14ac:dyDescent="0.35">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x14ac:dyDescent="0.35">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x14ac:dyDescent="0.35">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x14ac:dyDescent="0.35">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x14ac:dyDescent="0.35">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x14ac:dyDescent="0.35">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x14ac:dyDescent="0.35">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x14ac:dyDescent="0.35">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x14ac:dyDescent="0.35">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x14ac:dyDescent="0.35">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x14ac:dyDescent="0.35">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x14ac:dyDescent="0.35">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x14ac:dyDescent="0.35">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x14ac:dyDescent="0.35">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x14ac:dyDescent="0.35">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x14ac:dyDescent="0.35">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x14ac:dyDescent="0.35">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x14ac:dyDescent="0.35">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x14ac:dyDescent="0.35">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x14ac:dyDescent="0.35">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x14ac:dyDescent="0.35">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x14ac:dyDescent="0.35">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x14ac:dyDescent="0.35">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x14ac:dyDescent="0.35">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x14ac:dyDescent="0.35">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x14ac:dyDescent="0.35">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x14ac:dyDescent="0.35">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x14ac:dyDescent="0.35">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x14ac:dyDescent="0.35">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x14ac:dyDescent="0.35">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x14ac:dyDescent="0.35">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x14ac:dyDescent="0.35">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x14ac:dyDescent="0.35">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x14ac:dyDescent="0.35">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x14ac:dyDescent="0.35">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x14ac:dyDescent="0.35">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x14ac:dyDescent="0.35">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x14ac:dyDescent="0.35">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x14ac:dyDescent="0.35">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x14ac:dyDescent="0.35">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x14ac:dyDescent="0.35">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x14ac:dyDescent="0.35">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x14ac:dyDescent="0.35">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x14ac:dyDescent="0.35">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x14ac:dyDescent="0.35">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x14ac:dyDescent="0.35">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x14ac:dyDescent="0.35">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x14ac:dyDescent="0.35">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x14ac:dyDescent="0.35">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x14ac:dyDescent="0.35">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x14ac:dyDescent="0.35">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x14ac:dyDescent="0.35">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x14ac:dyDescent="0.35">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x14ac:dyDescent="0.35">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x14ac:dyDescent="0.35">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x14ac:dyDescent="0.35">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x14ac:dyDescent="0.35">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x14ac:dyDescent="0.35">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x14ac:dyDescent="0.35">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x14ac:dyDescent="0.35">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x14ac:dyDescent="0.35">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x14ac:dyDescent="0.35">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x14ac:dyDescent="0.35">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x14ac:dyDescent="0.35">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x14ac:dyDescent="0.35">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x14ac:dyDescent="0.35">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x14ac:dyDescent="0.35">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x14ac:dyDescent="0.35">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x14ac:dyDescent="0.35">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x14ac:dyDescent="0.35">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x14ac:dyDescent="0.35">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x14ac:dyDescent="0.35">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x14ac:dyDescent="0.35">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x14ac:dyDescent="0.35">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x14ac:dyDescent="0.35">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x14ac:dyDescent="0.35">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x14ac:dyDescent="0.35">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x14ac:dyDescent="0.35">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x14ac:dyDescent="0.35">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x14ac:dyDescent="0.35">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x14ac:dyDescent="0.35">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x14ac:dyDescent="0.35">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x14ac:dyDescent="0.35">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x14ac:dyDescent="0.35">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x14ac:dyDescent="0.35">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x14ac:dyDescent="0.35">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x14ac:dyDescent="0.35">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x14ac:dyDescent="0.35">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x14ac:dyDescent="0.35">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x14ac:dyDescent="0.35">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x14ac:dyDescent="0.35">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x14ac:dyDescent="0.35">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x14ac:dyDescent="0.35">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x14ac:dyDescent="0.35">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x14ac:dyDescent="0.35">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x14ac:dyDescent="0.35">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x14ac:dyDescent="0.35">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x14ac:dyDescent="0.35">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x14ac:dyDescent="0.35">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x14ac:dyDescent="0.35">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x14ac:dyDescent="0.35">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x14ac:dyDescent="0.35">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x14ac:dyDescent="0.35">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x14ac:dyDescent="0.35">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x14ac:dyDescent="0.35">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x14ac:dyDescent="0.35">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x14ac:dyDescent="0.35">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x14ac:dyDescent="0.35">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x14ac:dyDescent="0.35">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x14ac:dyDescent="0.35">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x14ac:dyDescent="0.35">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x14ac:dyDescent="0.35">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x14ac:dyDescent="0.35">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x14ac:dyDescent="0.35">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x14ac:dyDescent="0.35">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x14ac:dyDescent="0.35">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x14ac:dyDescent="0.35">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x14ac:dyDescent="0.35">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x14ac:dyDescent="0.35">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x14ac:dyDescent="0.35">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x14ac:dyDescent="0.35">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x14ac:dyDescent="0.35">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x14ac:dyDescent="0.35">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x14ac:dyDescent="0.35">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x14ac:dyDescent="0.35">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x14ac:dyDescent="0.35">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x14ac:dyDescent="0.35">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x14ac:dyDescent="0.35">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x14ac:dyDescent="0.35">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x14ac:dyDescent="0.35">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x14ac:dyDescent="0.35">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x14ac:dyDescent="0.35">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x14ac:dyDescent="0.35">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x14ac:dyDescent="0.35">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x14ac:dyDescent="0.35">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x14ac:dyDescent="0.35">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x14ac:dyDescent="0.35">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x14ac:dyDescent="0.35">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x14ac:dyDescent="0.35">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x14ac:dyDescent="0.35">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x14ac:dyDescent="0.35">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x14ac:dyDescent="0.35">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x14ac:dyDescent="0.35">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x14ac:dyDescent="0.35">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x14ac:dyDescent="0.35">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x14ac:dyDescent="0.35">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x14ac:dyDescent="0.35">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x14ac:dyDescent="0.35">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x14ac:dyDescent="0.35">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x14ac:dyDescent="0.35">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x14ac:dyDescent="0.35">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x14ac:dyDescent="0.35">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x14ac:dyDescent="0.35">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x14ac:dyDescent="0.35">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x14ac:dyDescent="0.35">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x14ac:dyDescent="0.35">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x14ac:dyDescent="0.35">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x14ac:dyDescent="0.35">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x14ac:dyDescent="0.35">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x14ac:dyDescent="0.35">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x14ac:dyDescent="0.35">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x14ac:dyDescent="0.35">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x14ac:dyDescent="0.35">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x14ac:dyDescent="0.35">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x14ac:dyDescent="0.35">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x14ac:dyDescent="0.35">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x14ac:dyDescent="0.35">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x14ac:dyDescent="0.35">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x14ac:dyDescent="0.35">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x14ac:dyDescent="0.35">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x14ac:dyDescent="0.35">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x14ac:dyDescent="0.35">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x14ac:dyDescent="0.35">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x14ac:dyDescent="0.35">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x14ac:dyDescent="0.35">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x14ac:dyDescent="0.35">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x14ac:dyDescent="0.35">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x14ac:dyDescent="0.35">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x14ac:dyDescent="0.35">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x14ac:dyDescent="0.35">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x14ac:dyDescent="0.35">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x14ac:dyDescent="0.35">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x14ac:dyDescent="0.35">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x14ac:dyDescent="0.35">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x14ac:dyDescent="0.35">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x14ac:dyDescent="0.35">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x14ac:dyDescent="0.35">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x14ac:dyDescent="0.35">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x14ac:dyDescent="0.35">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x14ac:dyDescent="0.35">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x14ac:dyDescent="0.35">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x14ac:dyDescent="0.35">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x14ac:dyDescent="0.35">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x14ac:dyDescent="0.35">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x14ac:dyDescent="0.35">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x14ac:dyDescent="0.35">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x14ac:dyDescent="0.35">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x14ac:dyDescent="0.35">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x14ac:dyDescent="0.35">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x14ac:dyDescent="0.35">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x14ac:dyDescent="0.35">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x14ac:dyDescent="0.35">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x14ac:dyDescent="0.35">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x14ac:dyDescent="0.35">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x14ac:dyDescent="0.35">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x14ac:dyDescent="0.35">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x14ac:dyDescent="0.35">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x14ac:dyDescent="0.35">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x14ac:dyDescent="0.35">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x14ac:dyDescent="0.35">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x14ac:dyDescent="0.35">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x14ac:dyDescent="0.35">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x14ac:dyDescent="0.35">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x14ac:dyDescent="0.35">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x14ac:dyDescent="0.35">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x14ac:dyDescent="0.35">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x14ac:dyDescent="0.35">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x14ac:dyDescent="0.35">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x14ac:dyDescent="0.35">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x14ac:dyDescent="0.35">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x14ac:dyDescent="0.35">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x14ac:dyDescent="0.35">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x14ac:dyDescent="0.35">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x14ac:dyDescent="0.35">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x14ac:dyDescent="0.35">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x14ac:dyDescent="0.35">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x14ac:dyDescent="0.35">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x14ac:dyDescent="0.35">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x14ac:dyDescent="0.35">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x14ac:dyDescent="0.35">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x14ac:dyDescent="0.35">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x14ac:dyDescent="0.35">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x14ac:dyDescent="0.35">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x14ac:dyDescent="0.35">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x14ac:dyDescent="0.35">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x14ac:dyDescent="0.35">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x14ac:dyDescent="0.35">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x14ac:dyDescent="0.35">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x14ac:dyDescent="0.35">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x14ac:dyDescent="0.35">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x14ac:dyDescent="0.35">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x14ac:dyDescent="0.35">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x14ac:dyDescent="0.35">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x14ac:dyDescent="0.35">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x14ac:dyDescent="0.35">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x14ac:dyDescent="0.35">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x14ac:dyDescent="0.35">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x14ac:dyDescent="0.35">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x14ac:dyDescent="0.35">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x14ac:dyDescent="0.35">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x14ac:dyDescent="0.35">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x14ac:dyDescent="0.35">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x14ac:dyDescent="0.35">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x14ac:dyDescent="0.35">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x14ac:dyDescent="0.35">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x14ac:dyDescent="0.35">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x14ac:dyDescent="0.35">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x14ac:dyDescent="0.35">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x14ac:dyDescent="0.35">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x14ac:dyDescent="0.35">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x14ac:dyDescent="0.35">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x14ac:dyDescent="0.35">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x14ac:dyDescent="0.35">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x14ac:dyDescent="0.35">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x14ac:dyDescent="0.35">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x14ac:dyDescent="0.35">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x14ac:dyDescent="0.35">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x14ac:dyDescent="0.35">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x14ac:dyDescent="0.35">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x14ac:dyDescent="0.35">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x14ac:dyDescent="0.35">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x14ac:dyDescent="0.35">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x14ac:dyDescent="0.35">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x14ac:dyDescent="0.35">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x14ac:dyDescent="0.35">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x14ac:dyDescent="0.35">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x14ac:dyDescent="0.35">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x14ac:dyDescent="0.35">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x14ac:dyDescent="0.35">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x14ac:dyDescent="0.35">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x14ac:dyDescent="0.35">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x14ac:dyDescent="0.35">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x14ac:dyDescent="0.35">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x14ac:dyDescent="0.35">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x14ac:dyDescent="0.35">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x14ac:dyDescent="0.35">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x14ac:dyDescent="0.35">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x14ac:dyDescent="0.35">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x14ac:dyDescent="0.35">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x14ac:dyDescent="0.35">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x14ac:dyDescent="0.35">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x14ac:dyDescent="0.35">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x14ac:dyDescent="0.35">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x14ac:dyDescent="0.35">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x14ac:dyDescent="0.35">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x14ac:dyDescent="0.35">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x14ac:dyDescent="0.35">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x14ac:dyDescent="0.35">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x14ac:dyDescent="0.35">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x14ac:dyDescent="0.35">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x14ac:dyDescent="0.35">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x14ac:dyDescent="0.35">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x14ac:dyDescent="0.35">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x14ac:dyDescent="0.35">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x14ac:dyDescent="0.35">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x14ac:dyDescent="0.35">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x14ac:dyDescent="0.35">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x14ac:dyDescent="0.35">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x14ac:dyDescent="0.35">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x14ac:dyDescent="0.35">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x14ac:dyDescent="0.35">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x14ac:dyDescent="0.35">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x14ac:dyDescent="0.35">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x14ac:dyDescent="0.35">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x14ac:dyDescent="0.35">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x14ac:dyDescent="0.35">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x14ac:dyDescent="0.35">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x14ac:dyDescent="0.35">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x14ac:dyDescent="0.35">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x14ac:dyDescent="0.35">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x14ac:dyDescent="0.35">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x14ac:dyDescent="0.35">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x14ac:dyDescent="0.35">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x14ac:dyDescent="0.35">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x14ac:dyDescent="0.35">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x14ac:dyDescent="0.35">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x14ac:dyDescent="0.35">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x14ac:dyDescent="0.35">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x14ac:dyDescent="0.35">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x14ac:dyDescent="0.35">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x14ac:dyDescent="0.35">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x14ac:dyDescent="0.35">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x14ac:dyDescent="0.35">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x14ac:dyDescent="0.35">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x14ac:dyDescent="0.35">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x14ac:dyDescent="0.35">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x14ac:dyDescent="0.35">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x14ac:dyDescent="0.35">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x14ac:dyDescent="0.35">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x14ac:dyDescent="0.35">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x14ac:dyDescent="0.35">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x14ac:dyDescent="0.35">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x14ac:dyDescent="0.35">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x14ac:dyDescent="0.35">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x14ac:dyDescent="0.35">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x14ac:dyDescent="0.35">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x14ac:dyDescent="0.35">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x14ac:dyDescent="0.35">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x14ac:dyDescent="0.35">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x14ac:dyDescent="0.35">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x14ac:dyDescent="0.35">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x14ac:dyDescent="0.35">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x14ac:dyDescent="0.35">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x14ac:dyDescent="0.35">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x14ac:dyDescent="0.35">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x14ac:dyDescent="0.35">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x14ac:dyDescent="0.35">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x14ac:dyDescent="0.35">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x14ac:dyDescent="0.35">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x14ac:dyDescent="0.35">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x14ac:dyDescent="0.35">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x14ac:dyDescent="0.35">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x14ac:dyDescent="0.35">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x14ac:dyDescent="0.35">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x14ac:dyDescent="0.35">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x14ac:dyDescent="0.35">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x14ac:dyDescent="0.35">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x14ac:dyDescent="0.35">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x14ac:dyDescent="0.35">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x14ac:dyDescent="0.35">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x14ac:dyDescent="0.35">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x14ac:dyDescent="0.35">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x14ac:dyDescent="0.35">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x14ac:dyDescent="0.35">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x14ac:dyDescent="0.35">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x14ac:dyDescent="0.35">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x14ac:dyDescent="0.35">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x14ac:dyDescent="0.35">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x14ac:dyDescent="0.35">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x14ac:dyDescent="0.35">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x14ac:dyDescent="0.35">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x14ac:dyDescent="0.35">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x14ac:dyDescent="0.35">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x14ac:dyDescent="0.35">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x14ac:dyDescent="0.35">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x14ac:dyDescent="0.35">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x14ac:dyDescent="0.35">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x14ac:dyDescent="0.35">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x14ac:dyDescent="0.35">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x14ac:dyDescent="0.35">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x14ac:dyDescent="0.35">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x14ac:dyDescent="0.35">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x14ac:dyDescent="0.35">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x14ac:dyDescent="0.35">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x14ac:dyDescent="0.35">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x14ac:dyDescent="0.35">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x14ac:dyDescent="0.35">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x14ac:dyDescent="0.35">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x14ac:dyDescent="0.35">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x14ac:dyDescent="0.35">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x14ac:dyDescent="0.35">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x14ac:dyDescent="0.35">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x14ac:dyDescent="0.35">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x14ac:dyDescent="0.35">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x14ac:dyDescent="0.35">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x14ac:dyDescent="0.35">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x14ac:dyDescent="0.35">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x14ac:dyDescent="0.35">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x14ac:dyDescent="0.35">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x14ac:dyDescent="0.35">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x14ac:dyDescent="0.35">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x14ac:dyDescent="0.35">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x14ac:dyDescent="0.35">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x14ac:dyDescent="0.35">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x14ac:dyDescent="0.35">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x14ac:dyDescent="0.35">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x14ac:dyDescent="0.35">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x14ac:dyDescent="0.35">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x14ac:dyDescent="0.35">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x14ac:dyDescent="0.35">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x14ac:dyDescent="0.35">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x14ac:dyDescent="0.35">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x14ac:dyDescent="0.35">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x14ac:dyDescent="0.35">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x14ac:dyDescent="0.35">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x14ac:dyDescent="0.35">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x14ac:dyDescent="0.35">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x14ac:dyDescent="0.35">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x14ac:dyDescent="0.35">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x14ac:dyDescent="0.35">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x14ac:dyDescent="0.35">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x14ac:dyDescent="0.35">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x14ac:dyDescent="0.35">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x14ac:dyDescent="0.35">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x14ac:dyDescent="0.35">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x14ac:dyDescent="0.35">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x14ac:dyDescent="0.35">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x14ac:dyDescent="0.35">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x14ac:dyDescent="0.35">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x14ac:dyDescent="0.35">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x14ac:dyDescent="0.35">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x14ac:dyDescent="0.35">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x14ac:dyDescent="0.35">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x14ac:dyDescent="0.35">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x14ac:dyDescent="0.35">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x14ac:dyDescent="0.35">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x14ac:dyDescent="0.35">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x14ac:dyDescent="0.35">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x14ac:dyDescent="0.35">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x14ac:dyDescent="0.35">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x14ac:dyDescent="0.35">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x14ac:dyDescent="0.35">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x14ac:dyDescent="0.35">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x14ac:dyDescent="0.35">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x14ac:dyDescent="0.35">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x14ac:dyDescent="0.35">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x14ac:dyDescent="0.35">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x14ac:dyDescent="0.35">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x14ac:dyDescent="0.35">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x14ac:dyDescent="0.35">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x14ac:dyDescent="0.35">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x14ac:dyDescent="0.35">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x14ac:dyDescent="0.35">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x14ac:dyDescent="0.35">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x14ac:dyDescent="0.35">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x14ac:dyDescent="0.35">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x14ac:dyDescent="0.35">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x14ac:dyDescent="0.35">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x14ac:dyDescent="0.35">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x14ac:dyDescent="0.35">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x14ac:dyDescent="0.35">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x14ac:dyDescent="0.35">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x14ac:dyDescent="0.35">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x14ac:dyDescent="0.35">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x14ac:dyDescent="0.35">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x14ac:dyDescent="0.35">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x14ac:dyDescent="0.35">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x14ac:dyDescent="0.35">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x14ac:dyDescent="0.35">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x14ac:dyDescent="0.35">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x14ac:dyDescent="0.35">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x14ac:dyDescent="0.35">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x14ac:dyDescent="0.35">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x14ac:dyDescent="0.35">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x14ac:dyDescent="0.35">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x14ac:dyDescent="0.35">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x14ac:dyDescent="0.35">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x14ac:dyDescent="0.35">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x14ac:dyDescent="0.35">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x14ac:dyDescent="0.35">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x14ac:dyDescent="0.35">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x14ac:dyDescent="0.35">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x14ac:dyDescent="0.35">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x14ac:dyDescent="0.35">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x14ac:dyDescent="0.35">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x14ac:dyDescent="0.35">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x14ac:dyDescent="0.35">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x14ac:dyDescent="0.35">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x14ac:dyDescent="0.35">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x14ac:dyDescent="0.35">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x14ac:dyDescent="0.35">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x14ac:dyDescent="0.35">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x14ac:dyDescent="0.35">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x14ac:dyDescent="0.35">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x14ac:dyDescent="0.35">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x14ac:dyDescent="0.35">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x14ac:dyDescent="0.35">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x14ac:dyDescent="0.35">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x14ac:dyDescent="0.35">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x14ac:dyDescent="0.35">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x14ac:dyDescent="0.35">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x14ac:dyDescent="0.35">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x14ac:dyDescent="0.35">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x14ac:dyDescent="0.35">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x14ac:dyDescent="0.35">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x14ac:dyDescent="0.35">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x14ac:dyDescent="0.35">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x14ac:dyDescent="0.35">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x14ac:dyDescent="0.35">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x14ac:dyDescent="0.35">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x14ac:dyDescent="0.35">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x14ac:dyDescent="0.35">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x14ac:dyDescent="0.35">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x14ac:dyDescent="0.35">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x14ac:dyDescent="0.35">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x14ac:dyDescent="0.35">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x14ac:dyDescent="0.35">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x14ac:dyDescent="0.35">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x14ac:dyDescent="0.35">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x14ac:dyDescent="0.35">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x14ac:dyDescent="0.35">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x14ac:dyDescent="0.35">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x14ac:dyDescent="0.35">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x14ac:dyDescent="0.35">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x14ac:dyDescent="0.35">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x14ac:dyDescent="0.35">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x14ac:dyDescent="0.35">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x14ac:dyDescent="0.35">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x14ac:dyDescent="0.35">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x14ac:dyDescent="0.35">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x14ac:dyDescent="0.35">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x14ac:dyDescent="0.35">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x14ac:dyDescent="0.35">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x14ac:dyDescent="0.35">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x14ac:dyDescent="0.35">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x14ac:dyDescent="0.35">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x14ac:dyDescent="0.35">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x14ac:dyDescent="0.35">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x14ac:dyDescent="0.35">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x14ac:dyDescent="0.35">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x14ac:dyDescent="0.35">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x14ac:dyDescent="0.35">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x14ac:dyDescent="0.35">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x14ac:dyDescent="0.35">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x14ac:dyDescent="0.35">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x14ac:dyDescent="0.35">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x14ac:dyDescent="0.35">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x14ac:dyDescent="0.35">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x14ac:dyDescent="0.35">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x14ac:dyDescent="0.35">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x14ac:dyDescent="0.35">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x14ac:dyDescent="0.35">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x14ac:dyDescent="0.35">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x14ac:dyDescent="0.35">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x14ac:dyDescent="0.35">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x14ac:dyDescent="0.35">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x14ac:dyDescent="0.35">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x14ac:dyDescent="0.35">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x14ac:dyDescent="0.35">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x14ac:dyDescent="0.35">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x14ac:dyDescent="0.35">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x14ac:dyDescent="0.35">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x14ac:dyDescent="0.35">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x14ac:dyDescent="0.35">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x14ac:dyDescent="0.35">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x14ac:dyDescent="0.35">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x14ac:dyDescent="0.35">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x14ac:dyDescent="0.35">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x14ac:dyDescent="0.35">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x14ac:dyDescent="0.35">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x14ac:dyDescent="0.35">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x14ac:dyDescent="0.35">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x14ac:dyDescent="0.35">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x14ac:dyDescent="0.35">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x14ac:dyDescent="0.35">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x14ac:dyDescent="0.35">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x14ac:dyDescent="0.35">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x14ac:dyDescent="0.35">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x14ac:dyDescent="0.35">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x14ac:dyDescent="0.35">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x14ac:dyDescent="0.35">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x14ac:dyDescent="0.35">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x14ac:dyDescent="0.35">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x14ac:dyDescent="0.35">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x14ac:dyDescent="0.35">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x14ac:dyDescent="0.35">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x14ac:dyDescent="0.35">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x14ac:dyDescent="0.35">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x14ac:dyDescent="0.35">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x14ac:dyDescent="0.35">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x14ac:dyDescent="0.35">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x14ac:dyDescent="0.35">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x14ac:dyDescent="0.35">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x14ac:dyDescent="0.35">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x14ac:dyDescent="0.35">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x14ac:dyDescent="0.35">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x14ac:dyDescent="0.35">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x14ac:dyDescent="0.35">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x14ac:dyDescent="0.35">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x14ac:dyDescent="0.35">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x14ac:dyDescent="0.35">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x14ac:dyDescent="0.35">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x14ac:dyDescent="0.35">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x14ac:dyDescent="0.35">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x14ac:dyDescent="0.35">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x14ac:dyDescent="0.35">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x14ac:dyDescent="0.35">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x14ac:dyDescent="0.35">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x14ac:dyDescent="0.35">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x14ac:dyDescent="0.35">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x14ac:dyDescent="0.35">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x14ac:dyDescent="0.35">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x14ac:dyDescent="0.35">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x14ac:dyDescent="0.35">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x14ac:dyDescent="0.35">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x14ac:dyDescent="0.35">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x14ac:dyDescent="0.35">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x14ac:dyDescent="0.35">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x14ac:dyDescent="0.35">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x14ac:dyDescent="0.35">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x14ac:dyDescent="0.35">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x14ac:dyDescent="0.35">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x14ac:dyDescent="0.35">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x14ac:dyDescent="0.35">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x14ac:dyDescent="0.35">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x14ac:dyDescent="0.35">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x14ac:dyDescent="0.35">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x14ac:dyDescent="0.35">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x14ac:dyDescent="0.35">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x14ac:dyDescent="0.35">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x14ac:dyDescent="0.35">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x14ac:dyDescent="0.35">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x14ac:dyDescent="0.35">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x14ac:dyDescent="0.35">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x14ac:dyDescent="0.35">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x14ac:dyDescent="0.35">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x14ac:dyDescent="0.35">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x14ac:dyDescent="0.35">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x14ac:dyDescent="0.35">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x14ac:dyDescent="0.35">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x14ac:dyDescent="0.35">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x14ac:dyDescent="0.35">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x14ac:dyDescent="0.35">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x14ac:dyDescent="0.35">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x14ac:dyDescent="0.35">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x14ac:dyDescent="0.35">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x14ac:dyDescent="0.35">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x14ac:dyDescent="0.35">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x14ac:dyDescent="0.35">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x14ac:dyDescent="0.35">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x14ac:dyDescent="0.35">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x14ac:dyDescent="0.35">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x14ac:dyDescent="0.35">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x14ac:dyDescent="0.35">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x14ac:dyDescent="0.35">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x14ac:dyDescent="0.35">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x14ac:dyDescent="0.35">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x14ac:dyDescent="0.35">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x14ac:dyDescent="0.35">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x14ac:dyDescent="0.35">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x14ac:dyDescent="0.35">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x14ac:dyDescent="0.35">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x14ac:dyDescent="0.35">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x14ac:dyDescent="0.35">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x14ac:dyDescent="0.35">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x14ac:dyDescent="0.35">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x14ac:dyDescent="0.35">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x14ac:dyDescent="0.35">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x14ac:dyDescent="0.35">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x14ac:dyDescent="0.35">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x14ac:dyDescent="0.35">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x14ac:dyDescent="0.35">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x14ac:dyDescent="0.35">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x14ac:dyDescent="0.35">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x14ac:dyDescent="0.35">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x14ac:dyDescent="0.35">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x14ac:dyDescent="0.35">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x14ac:dyDescent="0.35">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x14ac:dyDescent="0.35">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x14ac:dyDescent="0.35">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x14ac:dyDescent="0.35">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x14ac:dyDescent="0.35">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x14ac:dyDescent="0.35">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x14ac:dyDescent="0.35">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x14ac:dyDescent="0.35">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x14ac:dyDescent="0.35">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x14ac:dyDescent="0.35">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x14ac:dyDescent="0.35">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x14ac:dyDescent="0.35">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x14ac:dyDescent="0.35">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x14ac:dyDescent="0.35">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x14ac:dyDescent="0.35">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x14ac:dyDescent="0.35">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x14ac:dyDescent="0.35">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x14ac:dyDescent="0.35">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x14ac:dyDescent="0.35">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x14ac:dyDescent="0.35">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x14ac:dyDescent="0.35">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x14ac:dyDescent="0.35">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x14ac:dyDescent="0.35">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x14ac:dyDescent="0.35">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x14ac:dyDescent="0.35">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x14ac:dyDescent="0.35">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x14ac:dyDescent="0.35">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x14ac:dyDescent="0.35">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x14ac:dyDescent="0.35">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x14ac:dyDescent="0.35">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x14ac:dyDescent="0.35">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x14ac:dyDescent="0.35">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x14ac:dyDescent="0.35">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x14ac:dyDescent="0.35">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x14ac:dyDescent="0.35">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x14ac:dyDescent="0.35">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x14ac:dyDescent="0.35">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x14ac:dyDescent="0.35">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x14ac:dyDescent="0.35">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x14ac:dyDescent="0.35">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x14ac:dyDescent="0.35">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x14ac:dyDescent="0.35">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x14ac:dyDescent="0.35">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x14ac:dyDescent="0.35">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x14ac:dyDescent="0.35">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x14ac:dyDescent="0.35">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x14ac:dyDescent="0.35">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x14ac:dyDescent="0.35">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x14ac:dyDescent="0.35">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x14ac:dyDescent="0.35">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x14ac:dyDescent="0.35">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x14ac:dyDescent="0.35">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x14ac:dyDescent="0.35">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x14ac:dyDescent="0.35">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x14ac:dyDescent="0.35">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x14ac:dyDescent="0.35">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x14ac:dyDescent="0.35">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x14ac:dyDescent="0.35">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x14ac:dyDescent="0.35">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x14ac:dyDescent="0.35">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x14ac:dyDescent="0.35">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x14ac:dyDescent="0.35">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x14ac:dyDescent="0.35">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x14ac:dyDescent="0.35">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x14ac:dyDescent="0.35">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x14ac:dyDescent="0.35">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x14ac:dyDescent="0.35">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x14ac:dyDescent="0.35">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x14ac:dyDescent="0.35">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x14ac:dyDescent="0.35">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x14ac:dyDescent="0.35">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x14ac:dyDescent="0.35">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x14ac:dyDescent="0.35">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x14ac:dyDescent="0.35">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x14ac:dyDescent="0.35">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x14ac:dyDescent="0.35">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x14ac:dyDescent="0.35">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x14ac:dyDescent="0.35">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x14ac:dyDescent="0.35">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x14ac:dyDescent="0.35">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x14ac:dyDescent="0.35">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x14ac:dyDescent="0.35">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x14ac:dyDescent="0.35">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x14ac:dyDescent="0.35">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x14ac:dyDescent="0.35">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x14ac:dyDescent="0.35">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x14ac:dyDescent="0.35">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x14ac:dyDescent="0.35">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x14ac:dyDescent="0.35">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x14ac:dyDescent="0.35">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x14ac:dyDescent="0.35">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x14ac:dyDescent="0.35">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x14ac:dyDescent="0.35">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x14ac:dyDescent="0.35">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x14ac:dyDescent="0.35">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x14ac:dyDescent="0.35">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x14ac:dyDescent="0.35">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x14ac:dyDescent="0.35">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x14ac:dyDescent="0.35">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x14ac:dyDescent="0.35">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x14ac:dyDescent="0.35">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x14ac:dyDescent="0.35">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x14ac:dyDescent="0.35">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x14ac:dyDescent="0.35">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x14ac:dyDescent="0.35">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x14ac:dyDescent="0.35">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x14ac:dyDescent="0.35">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x14ac:dyDescent="0.35">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x14ac:dyDescent="0.35">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x14ac:dyDescent="0.35">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x14ac:dyDescent="0.35">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x14ac:dyDescent="0.35">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x14ac:dyDescent="0.35">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x14ac:dyDescent="0.35">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x14ac:dyDescent="0.35">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x14ac:dyDescent="0.35">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x14ac:dyDescent="0.35">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x14ac:dyDescent="0.35">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x14ac:dyDescent="0.35">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x14ac:dyDescent="0.35">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x14ac:dyDescent="0.35">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x14ac:dyDescent="0.35">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x14ac:dyDescent="0.35">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x14ac:dyDescent="0.35">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x14ac:dyDescent="0.35">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x14ac:dyDescent="0.35">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x14ac:dyDescent="0.35">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x14ac:dyDescent="0.35">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x14ac:dyDescent="0.35">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x14ac:dyDescent="0.35">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x14ac:dyDescent="0.35">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x14ac:dyDescent="0.35">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x14ac:dyDescent="0.35">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x14ac:dyDescent="0.35">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x14ac:dyDescent="0.35">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x14ac:dyDescent="0.35">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x14ac:dyDescent="0.35">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x14ac:dyDescent="0.35">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x14ac:dyDescent="0.35">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x14ac:dyDescent="0.35">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x14ac:dyDescent="0.35">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x14ac:dyDescent="0.35">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x14ac:dyDescent="0.35">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x14ac:dyDescent="0.35">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x14ac:dyDescent="0.35">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x14ac:dyDescent="0.35">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x14ac:dyDescent="0.35">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x14ac:dyDescent="0.35">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x14ac:dyDescent="0.35">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x14ac:dyDescent="0.35">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x14ac:dyDescent="0.35">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x14ac:dyDescent="0.35">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x14ac:dyDescent="0.35">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x14ac:dyDescent="0.35">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x14ac:dyDescent="0.35">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x14ac:dyDescent="0.35">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x14ac:dyDescent="0.35">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x14ac:dyDescent="0.35">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x14ac:dyDescent="0.35">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x14ac:dyDescent="0.35">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x14ac:dyDescent="0.35">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x14ac:dyDescent="0.35">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x14ac:dyDescent="0.35">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x14ac:dyDescent="0.35">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x14ac:dyDescent="0.35">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x14ac:dyDescent="0.35">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x14ac:dyDescent="0.35">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x14ac:dyDescent="0.35">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x14ac:dyDescent="0.35">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x14ac:dyDescent="0.35">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x14ac:dyDescent="0.35">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x14ac:dyDescent="0.35">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x14ac:dyDescent="0.35">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x14ac:dyDescent="0.35">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x14ac:dyDescent="0.35">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x14ac:dyDescent="0.35">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x14ac:dyDescent="0.35">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x14ac:dyDescent="0.35">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x14ac:dyDescent="0.35">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x14ac:dyDescent="0.35">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x14ac:dyDescent="0.35">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x14ac:dyDescent="0.35">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x14ac:dyDescent="0.35">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x14ac:dyDescent="0.35">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x14ac:dyDescent="0.35">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x14ac:dyDescent="0.35">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x14ac:dyDescent="0.35">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x14ac:dyDescent="0.35">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x14ac:dyDescent="0.35">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x14ac:dyDescent="0.35">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x14ac:dyDescent="0.35">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x14ac:dyDescent="0.35">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x14ac:dyDescent="0.35">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x14ac:dyDescent="0.35">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x14ac:dyDescent="0.35">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x14ac:dyDescent="0.35">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x14ac:dyDescent="0.35">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x14ac:dyDescent="0.35">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x14ac:dyDescent="0.35">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x14ac:dyDescent="0.35">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x14ac:dyDescent="0.35">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x14ac:dyDescent="0.35">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x14ac:dyDescent="0.35">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x14ac:dyDescent="0.35">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x14ac:dyDescent="0.35">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x14ac:dyDescent="0.35">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x14ac:dyDescent="0.35">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x14ac:dyDescent="0.35">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x14ac:dyDescent="0.35">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x14ac:dyDescent="0.35">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x14ac:dyDescent="0.35">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x14ac:dyDescent="0.35">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x14ac:dyDescent="0.35">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x14ac:dyDescent="0.35">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x14ac:dyDescent="0.35">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x14ac:dyDescent="0.35">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x14ac:dyDescent="0.35">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x14ac:dyDescent="0.35">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x14ac:dyDescent="0.35">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x14ac:dyDescent="0.35">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x14ac:dyDescent="0.35">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x14ac:dyDescent="0.35">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x14ac:dyDescent="0.35">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x14ac:dyDescent="0.35">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x14ac:dyDescent="0.35">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x14ac:dyDescent="0.35">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x14ac:dyDescent="0.35">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x14ac:dyDescent="0.35">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x14ac:dyDescent="0.35">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x14ac:dyDescent="0.35">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x14ac:dyDescent="0.35">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x14ac:dyDescent="0.35">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x14ac:dyDescent="0.35">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x14ac:dyDescent="0.35">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x14ac:dyDescent="0.35">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x14ac:dyDescent="0.35">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x14ac:dyDescent="0.35">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x14ac:dyDescent="0.35">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x14ac:dyDescent="0.35">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x14ac:dyDescent="0.35">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x14ac:dyDescent="0.35">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x14ac:dyDescent="0.35">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x14ac:dyDescent="0.35">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x14ac:dyDescent="0.35">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x14ac:dyDescent="0.35">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x14ac:dyDescent="0.35">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x14ac:dyDescent="0.35">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x14ac:dyDescent="0.35">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x14ac:dyDescent="0.35">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x14ac:dyDescent="0.35">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x14ac:dyDescent="0.35">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x14ac:dyDescent="0.35">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x14ac:dyDescent="0.35">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x14ac:dyDescent="0.35">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x14ac:dyDescent="0.35">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x14ac:dyDescent="0.35">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x14ac:dyDescent="0.35">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x14ac:dyDescent="0.35">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x14ac:dyDescent="0.35">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x14ac:dyDescent="0.35">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x14ac:dyDescent="0.35">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x14ac:dyDescent="0.35">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x14ac:dyDescent="0.35">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x14ac:dyDescent="0.35">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x14ac:dyDescent="0.35">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x14ac:dyDescent="0.35">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x14ac:dyDescent="0.35">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x14ac:dyDescent="0.35">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x14ac:dyDescent="0.35">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x14ac:dyDescent="0.35">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x14ac:dyDescent="0.35">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x14ac:dyDescent="0.35">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x14ac:dyDescent="0.35">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x14ac:dyDescent="0.35">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x14ac:dyDescent="0.35">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x14ac:dyDescent="0.35">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x14ac:dyDescent="0.35">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x14ac:dyDescent="0.35">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x14ac:dyDescent="0.35">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x14ac:dyDescent="0.35">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x14ac:dyDescent="0.35">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x14ac:dyDescent="0.35">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x14ac:dyDescent="0.35">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x14ac:dyDescent="0.35">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x14ac:dyDescent="0.35">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x14ac:dyDescent="0.35">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x14ac:dyDescent="0.35">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x14ac:dyDescent="0.35">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x14ac:dyDescent="0.35">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x14ac:dyDescent="0.35">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x14ac:dyDescent="0.35">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x14ac:dyDescent="0.35">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x14ac:dyDescent="0.35">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x14ac:dyDescent="0.35">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x14ac:dyDescent="0.35">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x14ac:dyDescent="0.35">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x14ac:dyDescent="0.35">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x14ac:dyDescent="0.35">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x14ac:dyDescent="0.35">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x14ac:dyDescent="0.35">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x14ac:dyDescent="0.35">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x14ac:dyDescent="0.35">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x14ac:dyDescent="0.35">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x14ac:dyDescent="0.35">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x14ac:dyDescent="0.35">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x14ac:dyDescent="0.35">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x14ac:dyDescent="0.35">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x14ac:dyDescent="0.35">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x14ac:dyDescent="0.35">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x14ac:dyDescent="0.35">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x14ac:dyDescent="0.35">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x14ac:dyDescent="0.35">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x14ac:dyDescent="0.35">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x14ac:dyDescent="0.35">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x14ac:dyDescent="0.35">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x14ac:dyDescent="0.35">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x14ac:dyDescent="0.35">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x14ac:dyDescent="0.35">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x14ac:dyDescent="0.35">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x14ac:dyDescent="0.35">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x14ac:dyDescent="0.35">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x14ac:dyDescent="0.35">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x14ac:dyDescent="0.35">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x14ac:dyDescent="0.35">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x14ac:dyDescent="0.35">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x14ac:dyDescent="0.35">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x14ac:dyDescent="0.35">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x14ac:dyDescent="0.35">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x14ac:dyDescent="0.35">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x14ac:dyDescent="0.35">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x14ac:dyDescent="0.35">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x14ac:dyDescent="0.35">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x14ac:dyDescent="0.35">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x14ac:dyDescent="0.35">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x14ac:dyDescent="0.35">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x14ac:dyDescent="0.35">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x14ac:dyDescent="0.35">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x14ac:dyDescent="0.35">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x14ac:dyDescent="0.35">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x14ac:dyDescent="0.35">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x14ac:dyDescent="0.35">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x14ac:dyDescent="0.35">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x14ac:dyDescent="0.35">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x14ac:dyDescent="0.35">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x14ac:dyDescent="0.35">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x14ac:dyDescent="0.35">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x14ac:dyDescent="0.35">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x14ac:dyDescent="0.35">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x14ac:dyDescent="0.35">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x14ac:dyDescent="0.35">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x14ac:dyDescent="0.35">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x14ac:dyDescent="0.35">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x14ac:dyDescent="0.35">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x14ac:dyDescent="0.35">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x14ac:dyDescent="0.35">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x14ac:dyDescent="0.35">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x14ac:dyDescent="0.35">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x14ac:dyDescent="0.35">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x14ac:dyDescent="0.35">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x14ac:dyDescent="0.35">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x14ac:dyDescent="0.35">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x14ac:dyDescent="0.35">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x14ac:dyDescent="0.35">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x14ac:dyDescent="0.35">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x14ac:dyDescent="0.35">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x14ac:dyDescent="0.35">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x14ac:dyDescent="0.35">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x14ac:dyDescent="0.35">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x14ac:dyDescent="0.35">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x14ac:dyDescent="0.35">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x14ac:dyDescent="0.35">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x14ac:dyDescent="0.35">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x14ac:dyDescent="0.35">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x14ac:dyDescent="0.35">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x14ac:dyDescent="0.35">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x14ac:dyDescent="0.35">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x14ac:dyDescent="0.35">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x14ac:dyDescent="0.35">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x14ac:dyDescent="0.35">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x14ac:dyDescent="0.35">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x14ac:dyDescent="0.35">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x14ac:dyDescent="0.35">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x14ac:dyDescent="0.35">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x14ac:dyDescent="0.35">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x14ac:dyDescent="0.35">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x14ac:dyDescent="0.35">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x14ac:dyDescent="0.35">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x14ac:dyDescent="0.35">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x14ac:dyDescent="0.35">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x14ac:dyDescent="0.35">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x14ac:dyDescent="0.35">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x14ac:dyDescent="0.35">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x14ac:dyDescent="0.35">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x14ac:dyDescent="0.35">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x14ac:dyDescent="0.35">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x14ac:dyDescent="0.35">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x14ac:dyDescent="0.35">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x14ac:dyDescent="0.35">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x14ac:dyDescent="0.35">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x14ac:dyDescent="0.35">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x14ac:dyDescent="0.35">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x14ac:dyDescent="0.35">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x14ac:dyDescent="0.35">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x14ac:dyDescent="0.35">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x14ac:dyDescent="0.35">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x14ac:dyDescent="0.35">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x14ac:dyDescent="0.35">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x14ac:dyDescent="0.35">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x14ac:dyDescent="0.35">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x14ac:dyDescent="0.35">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x14ac:dyDescent="0.35">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x14ac:dyDescent="0.35">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x14ac:dyDescent="0.35">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x14ac:dyDescent="0.35">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x14ac:dyDescent="0.35">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x14ac:dyDescent="0.35">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x14ac:dyDescent="0.35">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x14ac:dyDescent="0.35">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x14ac:dyDescent="0.35">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x14ac:dyDescent="0.35">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x14ac:dyDescent="0.35">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x14ac:dyDescent="0.35">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x14ac:dyDescent="0.35">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x14ac:dyDescent="0.35">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x14ac:dyDescent="0.35">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x14ac:dyDescent="0.35">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x14ac:dyDescent="0.35">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x14ac:dyDescent="0.35">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x14ac:dyDescent="0.35">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x14ac:dyDescent="0.35">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x14ac:dyDescent="0.35">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x14ac:dyDescent="0.35">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x14ac:dyDescent="0.35">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x14ac:dyDescent="0.35">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x14ac:dyDescent="0.35">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x14ac:dyDescent="0.35">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x14ac:dyDescent="0.35">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x14ac:dyDescent="0.35">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x14ac:dyDescent="0.35">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x14ac:dyDescent="0.35">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x14ac:dyDescent="0.35">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x14ac:dyDescent="0.35">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x14ac:dyDescent="0.35">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x14ac:dyDescent="0.35">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x14ac:dyDescent="0.35">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x14ac:dyDescent="0.35">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x14ac:dyDescent="0.35">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x14ac:dyDescent="0.35">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x14ac:dyDescent="0.35">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x14ac:dyDescent="0.35">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x14ac:dyDescent="0.35">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x14ac:dyDescent="0.35">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x14ac:dyDescent="0.35">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x14ac:dyDescent="0.35">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x14ac:dyDescent="0.35">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x14ac:dyDescent="0.35">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x14ac:dyDescent="0.35">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x14ac:dyDescent="0.35">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x14ac:dyDescent="0.35">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x14ac:dyDescent="0.35">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x14ac:dyDescent="0.35">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x14ac:dyDescent="0.35">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x14ac:dyDescent="0.35">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x14ac:dyDescent="0.35">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x14ac:dyDescent="0.35">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x14ac:dyDescent="0.35">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x14ac:dyDescent="0.35">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x14ac:dyDescent="0.35">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x14ac:dyDescent="0.35">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x14ac:dyDescent="0.35">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x14ac:dyDescent="0.35">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x14ac:dyDescent="0.35">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x14ac:dyDescent="0.35">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x14ac:dyDescent="0.35">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x14ac:dyDescent="0.35">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x14ac:dyDescent="0.35">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x14ac:dyDescent="0.35">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x14ac:dyDescent="0.35">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x14ac:dyDescent="0.35">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x14ac:dyDescent="0.35">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x14ac:dyDescent="0.35">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x14ac:dyDescent="0.35">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x14ac:dyDescent="0.35">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x14ac:dyDescent="0.35">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x14ac:dyDescent="0.35">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x14ac:dyDescent="0.35">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x14ac:dyDescent="0.35">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x14ac:dyDescent="0.35">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x14ac:dyDescent="0.35">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x14ac:dyDescent="0.35">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x14ac:dyDescent="0.35">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x14ac:dyDescent="0.35">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x14ac:dyDescent="0.35">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x14ac:dyDescent="0.35">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x14ac:dyDescent="0.35">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x14ac:dyDescent="0.35">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x14ac:dyDescent="0.35">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x14ac:dyDescent="0.35">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x14ac:dyDescent="0.35">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x14ac:dyDescent="0.35">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x14ac:dyDescent="0.35">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x14ac:dyDescent="0.35">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x14ac:dyDescent="0.35">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x14ac:dyDescent="0.35">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x14ac:dyDescent="0.35">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x14ac:dyDescent="0.35">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x14ac:dyDescent="0.35">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x14ac:dyDescent="0.35">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x14ac:dyDescent="0.35">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x14ac:dyDescent="0.35">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x14ac:dyDescent="0.35">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x14ac:dyDescent="0.35">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x14ac:dyDescent="0.35">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x14ac:dyDescent="0.35">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x14ac:dyDescent="0.35">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x14ac:dyDescent="0.35">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x14ac:dyDescent="0.35">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x14ac:dyDescent="0.35">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x14ac:dyDescent="0.35">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x14ac:dyDescent="0.35">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x14ac:dyDescent="0.35">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x14ac:dyDescent="0.35">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x14ac:dyDescent="0.35">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x14ac:dyDescent="0.35">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x14ac:dyDescent="0.35">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x14ac:dyDescent="0.35">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x14ac:dyDescent="0.35">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x14ac:dyDescent="0.35">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x14ac:dyDescent="0.35">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x14ac:dyDescent="0.35">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x14ac:dyDescent="0.35">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x14ac:dyDescent="0.35">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x14ac:dyDescent="0.35">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x14ac:dyDescent="0.35">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x14ac:dyDescent="0.35">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x14ac:dyDescent="0.35">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x14ac:dyDescent="0.35">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x14ac:dyDescent="0.35">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x14ac:dyDescent="0.35">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x14ac:dyDescent="0.35">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x14ac:dyDescent="0.35">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x14ac:dyDescent="0.35">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x14ac:dyDescent="0.35">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x14ac:dyDescent="0.35">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x14ac:dyDescent="0.35">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x14ac:dyDescent="0.35">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x14ac:dyDescent="0.35">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x14ac:dyDescent="0.35">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x14ac:dyDescent="0.35">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x14ac:dyDescent="0.35">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x14ac:dyDescent="0.35">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x14ac:dyDescent="0.35">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x14ac:dyDescent="0.35">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x14ac:dyDescent="0.35">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x14ac:dyDescent="0.35">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x14ac:dyDescent="0.35">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x14ac:dyDescent="0.35">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x14ac:dyDescent="0.35">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x14ac:dyDescent="0.35">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x14ac:dyDescent="0.35">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x14ac:dyDescent="0.35">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x14ac:dyDescent="0.35">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x14ac:dyDescent="0.35">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x14ac:dyDescent="0.35">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x14ac:dyDescent="0.35">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x14ac:dyDescent="0.35">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x14ac:dyDescent="0.35">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x14ac:dyDescent="0.35">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x14ac:dyDescent="0.35">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x14ac:dyDescent="0.35">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x14ac:dyDescent="0.35">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x14ac:dyDescent="0.35">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x14ac:dyDescent="0.35">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x14ac:dyDescent="0.35">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x14ac:dyDescent="0.35">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x14ac:dyDescent="0.35">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x14ac:dyDescent="0.35">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x14ac:dyDescent="0.35">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x14ac:dyDescent="0.35">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x14ac:dyDescent="0.35">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x14ac:dyDescent="0.35">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x14ac:dyDescent="0.35">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x14ac:dyDescent="0.35">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x14ac:dyDescent="0.35">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x14ac:dyDescent="0.35">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x14ac:dyDescent="0.35">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x14ac:dyDescent="0.35">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x14ac:dyDescent="0.35">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x14ac:dyDescent="0.35">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x14ac:dyDescent="0.35">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x14ac:dyDescent="0.35">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x14ac:dyDescent="0.35">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x14ac:dyDescent="0.35">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x14ac:dyDescent="0.35">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x14ac:dyDescent="0.35">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x14ac:dyDescent="0.35">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x14ac:dyDescent="0.35">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x14ac:dyDescent="0.35">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x14ac:dyDescent="0.35">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x14ac:dyDescent="0.35">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x14ac:dyDescent="0.35">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x14ac:dyDescent="0.35">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x14ac:dyDescent="0.35">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x14ac:dyDescent="0.35">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x14ac:dyDescent="0.35">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x14ac:dyDescent="0.35">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x14ac:dyDescent="0.35">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x14ac:dyDescent="0.35">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x14ac:dyDescent="0.35">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x14ac:dyDescent="0.35">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x14ac:dyDescent="0.35">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x14ac:dyDescent="0.35">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x14ac:dyDescent="0.35">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x14ac:dyDescent="0.35">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x14ac:dyDescent="0.35">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x14ac:dyDescent="0.35">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x14ac:dyDescent="0.35">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x14ac:dyDescent="0.35">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x14ac:dyDescent="0.35">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x14ac:dyDescent="0.35">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x14ac:dyDescent="0.35">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x14ac:dyDescent="0.35">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x14ac:dyDescent="0.35">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x14ac:dyDescent="0.35">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x14ac:dyDescent="0.35">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x14ac:dyDescent="0.35">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x14ac:dyDescent="0.35">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x14ac:dyDescent="0.35">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x14ac:dyDescent="0.35">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x14ac:dyDescent="0.35">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x14ac:dyDescent="0.35">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x14ac:dyDescent="0.35">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x14ac:dyDescent="0.35">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x14ac:dyDescent="0.35">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x14ac:dyDescent="0.35">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x14ac:dyDescent="0.35">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x14ac:dyDescent="0.35">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x14ac:dyDescent="0.35">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x14ac:dyDescent="0.35">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x14ac:dyDescent="0.35">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x14ac:dyDescent="0.35">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x14ac:dyDescent="0.35">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x14ac:dyDescent="0.35">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x14ac:dyDescent="0.35">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x14ac:dyDescent="0.35">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x14ac:dyDescent="0.35">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x14ac:dyDescent="0.35">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x14ac:dyDescent="0.35">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x14ac:dyDescent="0.35">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x14ac:dyDescent="0.35">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x14ac:dyDescent="0.35">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x14ac:dyDescent="0.35">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x14ac:dyDescent="0.35">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x14ac:dyDescent="0.35">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x14ac:dyDescent="0.35">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x14ac:dyDescent="0.35">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x14ac:dyDescent="0.35">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x14ac:dyDescent="0.35">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x14ac:dyDescent="0.35">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x14ac:dyDescent="0.35">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x14ac:dyDescent="0.35">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x14ac:dyDescent="0.35">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x14ac:dyDescent="0.35">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x14ac:dyDescent="0.35">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x14ac:dyDescent="0.35">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x14ac:dyDescent="0.35">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x14ac:dyDescent="0.35">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x14ac:dyDescent="0.35">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x14ac:dyDescent="0.35">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x14ac:dyDescent="0.35">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x14ac:dyDescent="0.35">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x14ac:dyDescent="0.35">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x14ac:dyDescent="0.35">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x14ac:dyDescent="0.35">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x14ac:dyDescent="0.35">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x14ac:dyDescent="0.35">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x14ac:dyDescent="0.35">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x14ac:dyDescent="0.35">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x14ac:dyDescent="0.35">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x14ac:dyDescent="0.35">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x14ac:dyDescent="0.35">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x14ac:dyDescent="0.35">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x14ac:dyDescent="0.35">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x14ac:dyDescent="0.35">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x14ac:dyDescent="0.35">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x14ac:dyDescent="0.35">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x14ac:dyDescent="0.35">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x14ac:dyDescent="0.35">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x14ac:dyDescent="0.35">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x14ac:dyDescent="0.35">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x14ac:dyDescent="0.35">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x14ac:dyDescent="0.35">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x14ac:dyDescent="0.35">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x14ac:dyDescent="0.35">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x14ac:dyDescent="0.35">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x14ac:dyDescent="0.35">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x14ac:dyDescent="0.35">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x14ac:dyDescent="0.35">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x14ac:dyDescent="0.35">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x14ac:dyDescent="0.35">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x14ac:dyDescent="0.35">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x14ac:dyDescent="0.35">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x14ac:dyDescent="0.35">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x14ac:dyDescent="0.35">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x14ac:dyDescent="0.35">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x14ac:dyDescent="0.35">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x14ac:dyDescent="0.35">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x14ac:dyDescent="0.35">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x14ac:dyDescent="0.35">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x14ac:dyDescent="0.35">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x14ac:dyDescent="0.35">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x14ac:dyDescent="0.35">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x14ac:dyDescent="0.35">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x14ac:dyDescent="0.35">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x14ac:dyDescent="0.35">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x14ac:dyDescent="0.35">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x14ac:dyDescent="0.35">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x14ac:dyDescent="0.35">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x14ac:dyDescent="0.35">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x14ac:dyDescent="0.35">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x14ac:dyDescent="0.35">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x14ac:dyDescent="0.35">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x14ac:dyDescent="0.35">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x14ac:dyDescent="0.35">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x14ac:dyDescent="0.35">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x14ac:dyDescent="0.35">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x14ac:dyDescent="0.35">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x14ac:dyDescent="0.35">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x14ac:dyDescent="0.35">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x14ac:dyDescent="0.35">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x14ac:dyDescent="0.35">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x14ac:dyDescent="0.35">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x14ac:dyDescent="0.35">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x14ac:dyDescent="0.35">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x14ac:dyDescent="0.35">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x14ac:dyDescent="0.35">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x14ac:dyDescent="0.35">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x14ac:dyDescent="0.35">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x14ac:dyDescent="0.35">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x14ac:dyDescent="0.35">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x14ac:dyDescent="0.35">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x14ac:dyDescent="0.35">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x14ac:dyDescent="0.35">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x14ac:dyDescent="0.35">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x14ac:dyDescent="0.35">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x14ac:dyDescent="0.35">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x14ac:dyDescent="0.35">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x14ac:dyDescent="0.35">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x14ac:dyDescent="0.35">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x14ac:dyDescent="0.35">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x14ac:dyDescent="0.35">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x14ac:dyDescent="0.35">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x14ac:dyDescent="0.35">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x14ac:dyDescent="0.35">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x14ac:dyDescent="0.35">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x14ac:dyDescent="0.35">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x14ac:dyDescent="0.35">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x14ac:dyDescent="0.35">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x14ac:dyDescent="0.35">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x14ac:dyDescent="0.35">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x14ac:dyDescent="0.35">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x14ac:dyDescent="0.35">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x14ac:dyDescent="0.35">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x14ac:dyDescent="0.35">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x14ac:dyDescent="0.35">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x14ac:dyDescent="0.35">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x14ac:dyDescent="0.35">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x14ac:dyDescent="0.35">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x14ac:dyDescent="0.35">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x14ac:dyDescent="0.35">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x14ac:dyDescent="0.35">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x14ac:dyDescent="0.35">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x14ac:dyDescent="0.35">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x14ac:dyDescent="0.35">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x14ac:dyDescent="0.35">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x14ac:dyDescent="0.35">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x14ac:dyDescent="0.35">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x14ac:dyDescent="0.35">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x14ac:dyDescent="0.35">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x14ac:dyDescent="0.35">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x14ac:dyDescent="0.35">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x14ac:dyDescent="0.35">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x14ac:dyDescent="0.35">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x14ac:dyDescent="0.35">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x14ac:dyDescent="0.35">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x14ac:dyDescent="0.35">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x14ac:dyDescent="0.35">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x14ac:dyDescent="0.35">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x14ac:dyDescent="0.35">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x14ac:dyDescent="0.35">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x14ac:dyDescent="0.35">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x14ac:dyDescent="0.35">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x14ac:dyDescent="0.35">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x14ac:dyDescent="0.35">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x14ac:dyDescent="0.35">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x14ac:dyDescent="0.35">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x14ac:dyDescent="0.35">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x14ac:dyDescent="0.35">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x14ac:dyDescent="0.35">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x14ac:dyDescent="0.35">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x14ac:dyDescent="0.35">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x14ac:dyDescent="0.35">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x14ac:dyDescent="0.35">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x14ac:dyDescent="0.35">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x14ac:dyDescent="0.35">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x14ac:dyDescent="0.35">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x14ac:dyDescent="0.35">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x14ac:dyDescent="0.35">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x14ac:dyDescent="0.35">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x14ac:dyDescent="0.35">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x14ac:dyDescent="0.35">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x14ac:dyDescent="0.35">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x14ac:dyDescent="0.35">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x14ac:dyDescent="0.35">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x14ac:dyDescent="0.35">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x14ac:dyDescent="0.35">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x14ac:dyDescent="0.35">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x14ac:dyDescent="0.35">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x14ac:dyDescent="0.35">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x14ac:dyDescent="0.35">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x14ac:dyDescent="0.35">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x14ac:dyDescent="0.35">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x14ac:dyDescent="0.35">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x14ac:dyDescent="0.35">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x14ac:dyDescent="0.35">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x14ac:dyDescent="0.35">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x14ac:dyDescent="0.35">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x14ac:dyDescent="0.35">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x14ac:dyDescent="0.35">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x14ac:dyDescent="0.35">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x14ac:dyDescent="0.35">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x14ac:dyDescent="0.35">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x14ac:dyDescent="0.35">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x14ac:dyDescent="0.35">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x14ac:dyDescent="0.35">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x14ac:dyDescent="0.35">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x14ac:dyDescent="0.35">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x14ac:dyDescent="0.35">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x14ac:dyDescent="0.35">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x14ac:dyDescent="0.35">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x14ac:dyDescent="0.35">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x14ac:dyDescent="0.35">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x14ac:dyDescent="0.35">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x14ac:dyDescent="0.35">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x14ac:dyDescent="0.35">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x14ac:dyDescent="0.35">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x14ac:dyDescent="0.35">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x14ac:dyDescent="0.35">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x14ac:dyDescent="0.35">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x14ac:dyDescent="0.35">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x14ac:dyDescent="0.35">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x14ac:dyDescent="0.35">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x14ac:dyDescent="0.35">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x14ac:dyDescent="0.35">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x14ac:dyDescent="0.35">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x14ac:dyDescent="0.35">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x14ac:dyDescent="0.35">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x14ac:dyDescent="0.35">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x14ac:dyDescent="0.35">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x14ac:dyDescent="0.35">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x14ac:dyDescent="0.35">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x14ac:dyDescent="0.35">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x14ac:dyDescent="0.35">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x14ac:dyDescent="0.35">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x14ac:dyDescent="0.35">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x14ac:dyDescent="0.35">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x14ac:dyDescent="0.35">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x14ac:dyDescent="0.35">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x14ac:dyDescent="0.35">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x14ac:dyDescent="0.35">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x14ac:dyDescent="0.35">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x14ac:dyDescent="0.35">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x14ac:dyDescent="0.35">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x14ac:dyDescent="0.35">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x14ac:dyDescent="0.35">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x14ac:dyDescent="0.35">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x14ac:dyDescent="0.35">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x14ac:dyDescent="0.35">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x14ac:dyDescent="0.35">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x14ac:dyDescent="0.35">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x14ac:dyDescent="0.35">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x14ac:dyDescent="0.35">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x14ac:dyDescent="0.35">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x14ac:dyDescent="0.35">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x14ac:dyDescent="0.35">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x14ac:dyDescent="0.35">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x14ac:dyDescent="0.35">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x14ac:dyDescent="0.35">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x14ac:dyDescent="0.35">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x14ac:dyDescent="0.35">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x14ac:dyDescent="0.35">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x14ac:dyDescent="0.35">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x14ac:dyDescent="0.35">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x14ac:dyDescent="0.35">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x14ac:dyDescent="0.35">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x14ac:dyDescent="0.35">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x14ac:dyDescent="0.35">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x14ac:dyDescent="0.35">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x14ac:dyDescent="0.35">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x14ac:dyDescent="0.35">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x14ac:dyDescent="0.35">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x14ac:dyDescent="0.35">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x14ac:dyDescent="0.35">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x14ac:dyDescent="0.35">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x14ac:dyDescent="0.35">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x14ac:dyDescent="0.35">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x14ac:dyDescent="0.35">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x14ac:dyDescent="0.35">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x14ac:dyDescent="0.35">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x14ac:dyDescent="0.35">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x14ac:dyDescent="0.35">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x14ac:dyDescent="0.35">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x14ac:dyDescent="0.35">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x14ac:dyDescent="0.35">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x14ac:dyDescent="0.35">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x14ac:dyDescent="0.35">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x14ac:dyDescent="0.35">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x14ac:dyDescent="0.35">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x14ac:dyDescent="0.35">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x14ac:dyDescent="0.35">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x14ac:dyDescent="0.35">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x14ac:dyDescent="0.35">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x14ac:dyDescent="0.35">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x14ac:dyDescent="0.35">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x14ac:dyDescent="0.35">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x14ac:dyDescent="0.35">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x14ac:dyDescent="0.35">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x14ac:dyDescent="0.35">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x14ac:dyDescent="0.35">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x14ac:dyDescent="0.35">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x14ac:dyDescent="0.35">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x14ac:dyDescent="0.35">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x14ac:dyDescent="0.35">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x14ac:dyDescent="0.35">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x14ac:dyDescent="0.35">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x14ac:dyDescent="0.35">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x14ac:dyDescent="0.35">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x14ac:dyDescent="0.35">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x14ac:dyDescent="0.35">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x14ac:dyDescent="0.35">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x14ac:dyDescent="0.35">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x14ac:dyDescent="0.35">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x14ac:dyDescent="0.35">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x14ac:dyDescent="0.35">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x14ac:dyDescent="0.35">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x14ac:dyDescent="0.35">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x14ac:dyDescent="0.35">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x14ac:dyDescent="0.35">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x14ac:dyDescent="0.35">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x14ac:dyDescent="0.35">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x14ac:dyDescent="0.35">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x14ac:dyDescent="0.35">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x14ac:dyDescent="0.35">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x14ac:dyDescent="0.35">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x14ac:dyDescent="0.35">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x14ac:dyDescent="0.35">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x14ac:dyDescent="0.35">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x14ac:dyDescent="0.35">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x14ac:dyDescent="0.35">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x14ac:dyDescent="0.35">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x14ac:dyDescent="0.35">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x14ac:dyDescent="0.35">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x14ac:dyDescent="0.35">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x14ac:dyDescent="0.35">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x14ac:dyDescent="0.35">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x14ac:dyDescent="0.35">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x14ac:dyDescent="0.35">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x14ac:dyDescent="0.35">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x14ac:dyDescent="0.35">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x14ac:dyDescent="0.35">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x14ac:dyDescent="0.35">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x14ac:dyDescent="0.35">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x14ac:dyDescent="0.35">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x14ac:dyDescent="0.35">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x14ac:dyDescent="0.35">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x14ac:dyDescent="0.35">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x14ac:dyDescent="0.35">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x14ac:dyDescent="0.35">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x14ac:dyDescent="0.35">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x14ac:dyDescent="0.35">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x14ac:dyDescent="0.35">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x14ac:dyDescent="0.35">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x14ac:dyDescent="0.35">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x14ac:dyDescent="0.35">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x14ac:dyDescent="0.35">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x14ac:dyDescent="0.35">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x14ac:dyDescent="0.35">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x14ac:dyDescent="0.35">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x14ac:dyDescent="0.35">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x14ac:dyDescent="0.35">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x14ac:dyDescent="0.35">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x14ac:dyDescent="0.35">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x14ac:dyDescent="0.35">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x14ac:dyDescent="0.35">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x14ac:dyDescent="0.35">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x14ac:dyDescent="0.35">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x14ac:dyDescent="0.35">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x14ac:dyDescent="0.35">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x14ac:dyDescent="0.35">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x14ac:dyDescent="0.35">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x14ac:dyDescent="0.35">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x14ac:dyDescent="0.35">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x14ac:dyDescent="0.35">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x14ac:dyDescent="0.35">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x14ac:dyDescent="0.35">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x14ac:dyDescent="0.35">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x14ac:dyDescent="0.35">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x14ac:dyDescent="0.35">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x14ac:dyDescent="0.35">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x14ac:dyDescent="0.35">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x14ac:dyDescent="0.35">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x14ac:dyDescent="0.35">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x14ac:dyDescent="0.35">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x14ac:dyDescent="0.35">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x14ac:dyDescent="0.35">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x14ac:dyDescent="0.35">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x14ac:dyDescent="0.35">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x14ac:dyDescent="0.35">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x14ac:dyDescent="0.35">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x14ac:dyDescent="0.35">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x14ac:dyDescent="0.35">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x14ac:dyDescent="0.35">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x14ac:dyDescent="0.35">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x14ac:dyDescent="0.35">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x14ac:dyDescent="0.35">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x14ac:dyDescent="0.35">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x14ac:dyDescent="0.35">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x14ac:dyDescent="0.35">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x14ac:dyDescent="0.35">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x14ac:dyDescent="0.35">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x14ac:dyDescent="0.35">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x14ac:dyDescent="0.35">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x14ac:dyDescent="0.35">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x14ac:dyDescent="0.35">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x14ac:dyDescent="0.35">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x14ac:dyDescent="0.35">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x14ac:dyDescent="0.35">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x14ac:dyDescent="0.35">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x14ac:dyDescent="0.35">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x14ac:dyDescent="0.35">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x14ac:dyDescent="0.35">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x14ac:dyDescent="0.35">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x14ac:dyDescent="0.35">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x14ac:dyDescent="0.35">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x14ac:dyDescent="0.35">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x14ac:dyDescent="0.35">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x14ac:dyDescent="0.35">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x14ac:dyDescent="0.35">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x14ac:dyDescent="0.35">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x14ac:dyDescent="0.35">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x14ac:dyDescent="0.35">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x14ac:dyDescent="0.35">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x14ac:dyDescent="0.35">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x14ac:dyDescent="0.35">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x14ac:dyDescent="0.35">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x14ac:dyDescent="0.35">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x14ac:dyDescent="0.35">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x14ac:dyDescent="0.35">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x14ac:dyDescent="0.35">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x14ac:dyDescent="0.35">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x14ac:dyDescent="0.35">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x14ac:dyDescent="0.35">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x14ac:dyDescent="0.35">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x14ac:dyDescent="0.35">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x14ac:dyDescent="0.35">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x14ac:dyDescent="0.35">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x14ac:dyDescent="0.35">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x14ac:dyDescent="0.35">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x14ac:dyDescent="0.35">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x14ac:dyDescent="0.35">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x14ac:dyDescent="0.35">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x14ac:dyDescent="0.35">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x14ac:dyDescent="0.35">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x14ac:dyDescent="0.35">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x14ac:dyDescent="0.35">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x14ac:dyDescent="0.35">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x14ac:dyDescent="0.35">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x14ac:dyDescent="0.35">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x14ac:dyDescent="0.35">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x14ac:dyDescent="0.35">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x14ac:dyDescent="0.35">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x14ac:dyDescent="0.35">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x14ac:dyDescent="0.35">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x14ac:dyDescent="0.35">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x14ac:dyDescent="0.35">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x14ac:dyDescent="0.35">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x14ac:dyDescent="0.35">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x14ac:dyDescent="0.35">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x14ac:dyDescent="0.35">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x14ac:dyDescent="0.35">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x14ac:dyDescent="0.35">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x14ac:dyDescent="0.35">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x14ac:dyDescent="0.35">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x14ac:dyDescent="0.35">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x14ac:dyDescent="0.35">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x14ac:dyDescent="0.35">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x14ac:dyDescent="0.35">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x14ac:dyDescent="0.35">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x14ac:dyDescent="0.35">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x14ac:dyDescent="0.35">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x14ac:dyDescent="0.35">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x14ac:dyDescent="0.35">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x14ac:dyDescent="0.35">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x14ac:dyDescent="0.35">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x14ac:dyDescent="0.35">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x14ac:dyDescent="0.35">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x14ac:dyDescent="0.35">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x14ac:dyDescent="0.35">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x14ac:dyDescent="0.35">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x14ac:dyDescent="0.35">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x14ac:dyDescent="0.35">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x14ac:dyDescent="0.35">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x14ac:dyDescent="0.35">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x14ac:dyDescent="0.35">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x14ac:dyDescent="0.35">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x14ac:dyDescent="0.35">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x14ac:dyDescent="0.35">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x14ac:dyDescent="0.35">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x14ac:dyDescent="0.35">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x14ac:dyDescent="0.35">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x14ac:dyDescent="0.35">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x14ac:dyDescent="0.35">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x14ac:dyDescent="0.35">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x14ac:dyDescent="0.35">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x14ac:dyDescent="0.35">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x14ac:dyDescent="0.35">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x14ac:dyDescent="0.35">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x14ac:dyDescent="0.35">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x14ac:dyDescent="0.35">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x14ac:dyDescent="0.35">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x14ac:dyDescent="0.35">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x14ac:dyDescent="0.35">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x14ac:dyDescent="0.35">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x14ac:dyDescent="0.35">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x14ac:dyDescent="0.35">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x14ac:dyDescent="0.35">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x14ac:dyDescent="0.35">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x14ac:dyDescent="0.35">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x14ac:dyDescent="0.35">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x14ac:dyDescent="0.35">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x14ac:dyDescent="0.35">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x14ac:dyDescent="0.35">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x14ac:dyDescent="0.35">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x14ac:dyDescent="0.35">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x14ac:dyDescent="0.35">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x14ac:dyDescent="0.35">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x14ac:dyDescent="0.35">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x14ac:dyDescent="0.35">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x14ac:dyDescent="0.35">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x14ac:dyDescent="0.35">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x14ac:dyDescent="0.35">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x14ac:dyDescent="0.35">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x14ac:dyDescent="0.35">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x14ac:dyDescent="0.35">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x14ac:dyDescent="0.35">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x14ac:dyDescent="0.35">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x14ac:dyDescent="0.35">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x14ac:dyDescent="0.35">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x14ac:dyDescent="0.35">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x14ac:dyDescent="0.35">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x14ac:dyDescent="0.35">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x14ac:dyDescent="0.35">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x14ac:dyDescent="0.35">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x14ac:dyDescent="0.35">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x14ac:dyDescent="0.35">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x14ac:dyDescent="0.35">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x14ac:dyDescent="0.35">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x14ac:dyDescent="0.35">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x14ac:dyDescent="0.35">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x14ac:dyDescent="0.35">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x14ac:dyDescent="0.35">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x14ac:dyDescent="0.35">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x14ac:dyDescent="0.35">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x14ac:dyDescent="0.35">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x14ac:dyDescent="0.35">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x14ac:dyDescent="0.35">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x14ac:dyDescent="0.35">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x14ac:dyDescent="0.35">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x14ac:dyDescent="0.35">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x14ac:dyDescent="0.35">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x14ac:dyDescent="0.35">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x14ac:dyDescent="0.35">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x14ac:dyDescent="0.35">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x14ac:dyDescent="0.35">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x14ac:dyDescent="0.35">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x14ac:dyDescent="0.35">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x14ac:dyDescent="0.35">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x14ac:dyDescent="0.35">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x14ac:dyDescent="0.35">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x14ac:dyDescent="0.35">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x14ac:dyDescent="0.35">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x14ac:dyDescent="0.35">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x14ac:dyDescent="0.35">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x14ac:dyDescent="0.35">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x14ac:dyDescent="0.35">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x14ac:dyDescent="0.35">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x14ac:dyDescent="0.35">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x14ac:dyDescent="0.35">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x14ac:dyDescent="0.35">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x14ac:dyDescent="0.35">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x14ac:dyDescent="0.35">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x14ac:dyDescent="0.35">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x14ac:dyDescent="0.35">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x14ac:dyDescent="0.35">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x14ac:dyDescent="0.35">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x14ac:dyDescent="0.35">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x14ac:dyDescent="0.35">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x14ac:dyDescent="0.35">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x14ac:dyDescent="0.35">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x14ac:dyDescent="0.35">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x14ac:dyDescent="0.35">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x14ac:dyDescent="0.35">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x14ac:dyDescent="0.35">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x14ac:dyDescent="0.35">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x14ac:dyDescent="0.35">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x14ac:dyDescent="0.35">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x14ac:dyDescent="0.35">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x14ac:dyDescent="0.35">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x14ac:dyDescent="0.35">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x14ac:dyDescent="0.35">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x14ac:dyDescent="0.35">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x14ac:dyDescent="0.35">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x14ac:dyDescent="0.35">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x14ac:dyDescent="0.35">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x14ac:dyDescent="0.35">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x14ac:dyDescent="0.35">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x14ac:dyDescent="0.35">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x14ac:dyDescent="0.35">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x14ac:dyDescent="0.35">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x14ac:dyDescent="0.35">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x14ac:dyDescent="0.35">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x14ac:dyDescent="0.35">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x14ac:dyDescent="0.35">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x14ac:dyDescent="0.35">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x14ac:dyDescent="0.35">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x14ac:dyDescent="0.35">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x14ac:dyDescent="0.35">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x14ac:dyDescent="0.35">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x14ac:dyDescent="0.35">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x14ac:dyDescent="0.35">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x14ac:dyDescent="0.35">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x14ac:dyDescent="0.35">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x14ac:dyDescent="0.35">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x14ac:dyDescent="0.35">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x14ac:dyDescent="0.35">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x14ac:dyDescent="0.35">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x14ac:dyDescent="0.35">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x14ac:dyDescent="0.35">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x14ac:dyDescent="0.35">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x14ac:dyDescent="0.35">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x14ac:dyDescent="0.35">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x14ac:dyDescent="0.35">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x14ac:dyDescent="0.35">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x14ac:dyDescent="0.35">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x14ac:dyDescent="0.35">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x14ac:dyDescent="0.35">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x14ac:dyDescent="0.35">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x14ac:dyDescent="0.35">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x14ac:dyDescent="0.35">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x14ac:dyDescent="0.35">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x14ac:dyDescent="0.35">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x14ac:dyDescent="0.35">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x14ac:dyDescent="0.35">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x14ac:dyDescent="0.35">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x14ac:dyDescent="0.35">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x14ac:dyDescent="0.35">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x14ac:dyDescent="0.35">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x14ac:dyDescent="0.35">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x14ac:dyDescent="0.35">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x14ac:dyDescent="0.35">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x14ac:dyDescent="0.35">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x14ac:dyDescent="0.35">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x14ac:dyDescent="0.35">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x14ac:dyDescent="0.35">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x14ac:dyDescent="0.35">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x14ac:dyDescent="0.35">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x14ac:dyDescent="0.35">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x14ac:dyDescent="0.35">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x14ac:dyDescent="0.35">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x14ac:dyDescent="0.35">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x14ac:dyDescent="0.35">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x14ac:dyDescent="0.35">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x14ac:dyDescent="0.35">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x14ac:dyDescent="0.35">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x14ac:dyDescent="0.35">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x14ac:dyDescent="0.35">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x14ac:dyDescent="0.35">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x14ac:dyDescent="0.35">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x14ac:dyDescent="0.35">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x14ac:dyDescent="0.35">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x14ac:dyDescent="0.35">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x14ac:dyDescent="0.35">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x14ac:dyDescent="0.35">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x14ac:dyDescent="0.35">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x14ac:dyDescent="0.35">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x14ac:dyDescent="0.35">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x14ac:dyDescent="0.35">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x14ac:dyDescent="0.35">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x14ac:dyDescent="0.35">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x14ac:dyDescent="0.35">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x14ac:dyDescent="0.35">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x14ac:dyDescent="0.35">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x14ac:dyDescent="0.35">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x14ac:dyDescent="0.35">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x14ac:dyDescent="0.35">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x14ac:dyDescent="0.35">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x14ac:dyDescent="0.35">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x14ac:dyDescent="0.35">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x14ac:dyDescent="0.35">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x14ac:dyDescent="0.35">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x14ac:dyDescent="0.35">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x14ac:dyDescent="0.35">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x14ac:dyDescent="0.35">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x14ac:dyDescent="0.35">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x14ac:dyDescent="0.35">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x14ac:dyDescent="0.35">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x14ac:dyDescent="0.35">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x14ac:dyDescent="0.35">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x14ac:dyDescent="0.35">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x14ac:dyDescent="0.35">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x14ac:dyDescent="0.35">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x14ac:dyDescent="0.35">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x14ac:dyDescent="0.35">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x14ac:dyDescent="0.35">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x14ac:dyDescent="0.35">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x14ac:dyDescent="0.35">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x14ac:dyDescent="0.35">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x14ac:dyDescent="0.35">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x14ac:dyDescent="0.35">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x14ac:dyDescent="0.35">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x14ac:dyDescent="0.35">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x14ac:dyDescent="0.35">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x14ac:dyDescent="0.35">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x14ac:dyDescent="0.35">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x14ac:dyDescent="0.35">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x14ac:dyDescent="0.35">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x14ac:dyDescent="0.35">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x14ac:dyDescent="0.35">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x14ac:dyDescent="0.35">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x14ac:dyDescent="0.35">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x14ac:dyDescent="0.35">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x14ac:dyDescent="0.35">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x14ac:dyDescent="0.35">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x14ac:dyDescent="0.35">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x14ac:dyDescent="0.35">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x14ac:dyDescent="0.35">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x14ac:dyDescent="0.35">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x14ac:dyDescent="0.35">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x14ac:dyDescent="0.35">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x14ac:dyDescent="0.35">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x14ac:dyDescent="0.35">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x14ac:dyDescent="0.35">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x14ac:dyDescent="0.35">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x14ac:dyDescent="0.35">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x14ac:dyDescent="0.35">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x14ac:dyDescent="0.35">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x14ac:dyDescent="0.35">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x14ac:dyDescent="0.35">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x14ac:dyDescent="0.35">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x14ac:dyDescent="0.35">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x14ac:dyDescent="0.35">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x14ac:dyDescent="0.35">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x14ac:dyDescent="0.35">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x14ac:dyDescent="0.35">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x14ac:dyDescent="0.35">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x14ac:dyDescent="0.35">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x14ac:dyDescent="0.35">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x14ac:dyDescent="0.35">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x14ac:dyDescent="0.35">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x14ac:dyDescent="0.35">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x14ac:dyDescent="0.35">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x14ac:dyDescent="0.35">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x14ac:dyDescent="0.35">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x14ac:dyDescent="0.35">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x14ac:dyDescent="0.35">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x14ac:dyDescent="0.35">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x14ac:dyDescent="0.35">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x14ac:dyDescent="0.35">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x14ac:dyDescent="0.35">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x14ac:dyDescent="0.35">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x14ac:dyDescent="0.35">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x14ac:dyDescent="0.35">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x14ac:dyDescent="0.35">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x14ac:dyDescent="0.35">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x14ac:dyDescent="0.35">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x14ac:dyDescent="0.35">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x14ac:dyDescent="0.35">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x14ac:dyDescent="0.35">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x14ac:dyDescent="0.35">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x14ac:dyDescent="0.35">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x14ac:dyDescent="0.35">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x14ac:dyDescent="0.35">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x14ac:dyDescent="0.35">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x14ac:dyDescent="0.35">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x14ac:dyDescent="0.35">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x14ac:dyDescent="0.35">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x14ac:dyDescent="0.35">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x14ac:dyDescent="0.35">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x14ac:dyDescent="0.35">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x14ac:dyDescent="0.35">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x14ac:dyDescent="0.35">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x14ac:dyDescent="0.35">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x14ac:dyDescent="0.35">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x14ac:dyDescent="0.35">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x14ac:dyDescent="0.35">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x14ac:dyDescent="0.35">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x14ac:dyDescent="0.35">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x14ac:dyDescent="0.35">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x14ac:dyDescent="0.35">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x14ac:dyDescent="0.35">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x14ac:dyDescent="0.35">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x14ac:dyDescent="0.35">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x14ac:dyDescent="0.35">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x14ac:dyDescent="0.35">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x14ac:dyDescent="0.35">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x14ac:dyDescent="0.35">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x14ac:dyDescent="0.35">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x14ac:dyDescent="0.35">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x14ac:dyDescent="0.35">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x14ac:dyDescent="0.35">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x14ac:dyDescent="0.35">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x14ac:dyDescent="0.35">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x14ac:dyDescent="0.35">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x14ac:dyDescent="0.35">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x14ac:dyDescent="0.35">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x14ac:dyDescent="0.35">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x14ac:dyDescent="0.35">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x14ac:dyDescent="0.35">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x14ac:dyDescent="0.35">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x14ac:dyDescent="0.35">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x14ac:dyDescent="0.35">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x14ac:dyDescent="0.35">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x14ac:dyDescent="0.35">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x14ac:dyDescent="0.35">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x14ac:dyDescent="0.35">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x14ac:dyDescent="0.35">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x14ac:dyDescent="0.35">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x14ac:dyDescent="0.35">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x14ac:dyDescent="0.35">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x14ac:dyDescent="0.35">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x14ac:dyDescent="0.35">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x14ac:dyDescent="0.35">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x14ac:dyDescent="0.35">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x14ac:dyDescent="0.35">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x14ac:dyDescent="0.35">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x14ac:dyDescent="0.35">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x14ac:dyDescent="0.35">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x14ac:dyDescent="0.35">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x14ac:dyDescent="0.35">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x14ac:dyDescent="0.35">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x14ac:dyDescent="0.35">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x14ac:dyDescent="0.35">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x14ac:dyDescent="0.35">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x14ac:dyDescent="0.35">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x14ac:dyDescent="0.35">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x14ac:dyDescent="0.35">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x14ac:dyDescent="0.35">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x14ac:dyDescent="0.35">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x14ac:dyDescent="0.35">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x14ac:dyDescent="0.35">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x14ac:dyDescent="0.35">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x14ac:dyDescent="0.35">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x14ac:dyDescent="0.35">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x14ac:dyDescent="0.35">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x14ac:dyDescent="0.35">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x14ac:dyDescent="0.35">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x14ac:dyDescent="0.35">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x14ac:dyDescent="0.35">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x14ac:dyDescent="0.35">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x14ac:dyDescent="0.35">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x14ac:dyDescent="0.35">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x14ac:dyDescent="0.35">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x14ac:dyDescent="0.35">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x14ac:dyDescent="0.35">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x14ac:dyDescent="0.35">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x14ac:dyDescent="0.35">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x14ac:dyDescent="0.35">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x14ac:dyDescent="0.35">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x14ac:dyDescent="0.35">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x14ac:dyDescent="0.35">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x14ac:dyDescent="0.35">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x14ac:dyDescent="0.35">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x14ac:dyDescent="0.35">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x14ac:dyDescent="0.35">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x14ac:dyDescent="0.35">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x14ac:dyDescent="0.35">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x14ac:dyDescent="0.35">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x14ac:dyDescent="0.35">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x14ac:dyDescent="0.35">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x14ac:dyDescent="0.35">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x14ac:dyDescent="0.35">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x14ac:dyDescent="0.35">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x14ac:dyDescent="0.35">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x14ac:dyDescent="0.35">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x14ac:dyDescent="0.35">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x14ac:dyDescent="0.35">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x14ac:dyDescent="0.35">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x14ac:dyDescent="0.35">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x14ac:dyDescent="0.35">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x14ac:dyDescent="0.35">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x14ac:dyDescent="0.35">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x14ac:dyDescent="0.35">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x14ac:dyDescent="0.35">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x14ac:dyDescent="0.35">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x14ac:dyDescent="0.35">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x14ac:dyDescent="0.35">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x14ac:dyDescent="0.35">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x14ac:dyDescent="0.35">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x14ac:dyDescent="0.35">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x14ac:dyDescent="0.35">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x14ac:dyDescent="0.35">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x14ac:dyDescent="0.35">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x14ac:dyDescent="0.35">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x14ac:dyDescent="0.35">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x14ac:dyDescent="0.35">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x14ac:dyDescent="0.35">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x14ac:dyDescent="0.35">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x14ac:dyDescent="0.35">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x14ac:dyDescent="0.35">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x14ac:dyDescent="0.35">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x14ac:dyDescent="0.35">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x14ac:dyDescent="0.35">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x14ac:dyDescent="0.35">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x14ac:dyDescent="0.35">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x14ac:dyDescent="0.35">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x14ac:dyDescent="0.35">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x14ac:dyDescent="0.35">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x14ac:dyDescent="0.35">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x14ac:dyDescent="0.35">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x14ac:dyDescent="0.35">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x14ac:dyDescent="0.35">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x14ac:dyDescent="0.35">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x14ac:dyDescent="0.35">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x14ac:dyDescent="0.35">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x14ac:dyDescent="0.35">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x14ac:dyDescent="0.35">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x14ac:dyDescent="0.35">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x14ac:dyDescent="0.35">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x14ac:dyDescent="0.35">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x14ac:dyDescent="0.35">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x14ac:dyDescent="0.35">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x14ac:dyDescent="0.35">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x14ac:dyDescent="0.35">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x14ac:dyDescent="0.35">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x14ac:dyDescent="0.35">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x14ac:dyDescent="0.35">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x14ac:dyDescent="0.35">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x14ac:dyDescent="0.35">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x14ac:dyDescent="0.35">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x14ac:dyDescent="0.35">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x14ac:dyDescent="0.35">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x14ac:dyDescent="0.35">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x14ac:dyDescent="0.35">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x14ac:dyDescent="0.35">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x14ac:dyDescent="0.35">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x14ac:dyDescent="0.35">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x14ac:dyDescent="0.35">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x14ac:dyDescent="0.35">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x14ac:dyDescent="0.35">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x14ac:dyDescent="0.35">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x14ac:dyDescent="0.35">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x14ac:dyDescent="0.35">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x14ac:dyDescent="0.35">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x14ac:dyDescent="0.35">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x14ac:dyDescent="0.35">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x14ac:dyDescent="0.35">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x14ac:dyDescent="0.35">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x14ac:dyDescent="0.35">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x14ac:dyDescent="0.35">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x14ac:dyDescent="0.35">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x14ac:dyDescent="0.35">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x14ac:dyDescent="0.35">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x14ac:dyDescent="0.35">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x14ac:dyDescent="0.35">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x14ac:dyDescent="0.35">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x14ac:dyDescent="0.35">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x14ac:dyDescent="0.35">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x14ac:dyDescent="0.35">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x14ac:dyDescent="0.35">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x14ac:dyDescent="0.35">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x14ac:dyDescent="0.35">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x14ac:dyDescent="0.35">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x14ac:dyDescent="0.35">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x14ac:dyDescent="0.35">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x14ac:dyDescent="0.35">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x14ac:dyDescent="0.35">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x14ac:dyDescent="0.35">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x14ac:dyDescent="0.35">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x14ac:dyDescent="0.35">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x14ac:dyDescent="0.35">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x14ac:dyDescent="0.35">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x14ac:dyDescent="0.35">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x14ac:dyDescent="0.35">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x14ac:dyDescent="0.35">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x14ac:dyDescent="0.35">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x14ac:dyDescent="0.35">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x14ac:dyDescent="0.35">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x14ac:dyDescent="0.35">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x14ac:dyDescent="0.35">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x14ac:dyDescent="0.35">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x14ac:dyDescent="0.35">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x14ac:dyDescent="0.35">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x14ac:dyDescent="0.35">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x14ac:dyDescent="0.35">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x14ac:dyDescent="0.35">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x14ac:dyDescent="0.35">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x14ac:dyDescent="0.35">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x14ac:dyDescent="0.35">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x14ac:dyDescent="0.35">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x14ac:dyDescent="0.35">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x14ac:dyDescent="0.35">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x14ac:dyDescent="0.35">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x14ac:dyDescent="0.35">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x14ac:dyDescent="0.35">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x14ac:dyDescent="0.35">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x14ac:dyDescent="0.35">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x14ac:dyDescent="0.35">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x14ac:dyDescent="0.35">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x14ac:dyDescent="0.35">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x14ac:dyDescent="0.35">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x14ac:dyDescent="0.35">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x14ac:dyDescent="0.35">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x14ac:dyDescent="0.35">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x14ac:dyDescent="0.35">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x14ac:dyDescent="0.35">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x14ac:dyDescent="0.35">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x14ac:dyDescent="0.35">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x14ac:dyDescent="0.35">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x14ac:dyDescent="0.35">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x14ac:dyDescent="0.35">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x14ac:dyDescent="0.35">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x14ac:dyDescent="0.35">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x14ac:dyDescent="0.35">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x14ac:dyDescent="0.35">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x14ac:dyDescent="0.35">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x14ac:dyDescent="0.35">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x14ac:dyDescent="0.35">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x14ac:dyDescent="0.35">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x14ac:dyDescent="0.35">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x14ac:dyDescent="0.35">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x14ac:dyDescent="0.35">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x14ac:dyDescent="0.35">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x14ac:dyDescent="0.35">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x14ac:dyDescent="0.35">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x14ac:dyDescent="0.35">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x14ac:dyDescent="0.35">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x14ac:dyDescent="0.35">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x14ac:dyDescent="0.35">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x14ac:dyDescent="0.35">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x14ac:dyDescent="0.35">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x14ac:dyDescent="0.35">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x14ac:dyDescent="0.35">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x14ac:dyDescent="0.35">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x14ac:dyDescent="0.35">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x14ac:dyDescent="0.35">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x14ac:dyDescent="0.35">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x14ac:dyDescent="0.35">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x14ac:dyDescent="0.35">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x14ac:dyDescent="0.35">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x14ac:dyDescent="0.35">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x14ac:dyDescent="0.35">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x14ac:dyDescent="0.35">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x14ac:dyDescent="0.35">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x14ac:dyDescent="0.35">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x14ac:dyDescent="0.35">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x14ac:dyDescent="0.35">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x14ac:dyDescent="0.35">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x14ac:dyDescent="0.35">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x14ac:dyDescent="0.35">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x14ac:dyDescent="0.35">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x14ac:dyDescent="0.35">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x14ac:dyDescent="0.35">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x14ac:dyDescent="0.35">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x14ac:dyDescent="0.35">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x14ac:dyDescent="0.35">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x14ac:dyDescent="0.35">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x14ac:dyDescent="0.35">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x14ac:dyDescent="0.35">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x14ac:dyDescent="0.35">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x14ac:dyDescent="0.35">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x14ac:dyDescent="0.35">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x14ac:dyDescent="0.35">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x14ac:dyDescent="0.35">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x14ac:dyDescent="0.35">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x14ac:dyDescent="0.35">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x14ac:dyDescent="0.35">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x14ac:dyDescent="0.35">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x14ac:dyDescent="0.35">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x14ac:dyDescent="0.35">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x14ac:dyDescent="0.35">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x14ac:dyDescent="0.35">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x14ac:dyDescent="0.35">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x14ac:dyDescent="0.35">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x14ac:dyDescent="0.35">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x14ac:dyDescent="0.35">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x14ac:dyDescent="0.35">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x14ac:dyDescent="0.35">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x14ac:dyDescent="0.35">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x14ac:dyDescent="0.35">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x14ac:dyDescent="0.35">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x14ac:dyDescent="0.35">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x14ac:dyDescent="0.35">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x14ac:dyDescent="0.35">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x14ac:dyDescent="0.35">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x14ac:dyDescent="0.35">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x14ac:dyDescent="0.35">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x14ac:dyDescent="0.35">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x14ac:dyDescent="0.35">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x14ac:dyDescent="0.35">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x14ac:dyDescent="0.35">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x14ac:dyDescent="0.35">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x14ac:dyDescent="0.35">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x14ac:dyDescent="0.35">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x14ac:dyDescent="0.35">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x14ac:dyDescent="0.35">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x14ac:dyDescent="0.35">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x14ac:dyDescent="0.35">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x14ac:dyDescent="0.35">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x14ac:dyDescent="0.35">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x14ac:dyDescent="0.35">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x14ac:dyDescent="0.35">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x14ac:dyDescent="0.35">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x14ac:dyDescent="0.35">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x14ac:dyDescent="0.35">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x14ac:dyDescent="0.35">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x14ac:dyDescent="0.35">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x14ac:dyDescent="0.35">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x14ac:dyDescent="0.35">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x14ac:dyDescent="0.35">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x14ac:dyDescent="0.35">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x14ac:dyDescent="0.35">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x14ac:dyDescent="0.35">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x14ac:dyDescent="0.35">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x14ac:dyDescent="0.35">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x14ac:dyDescent="0.35">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x14ac:dyDescent="0.35">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x14ac:dyDescent="0.35">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x14ac:dyDescent="0.35">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x14ac:dyDescent="0.35">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x14ac:dyDescent="0.35">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x14ac:dyDescent="0.35">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x14ac:dyDescent="0.35">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x14ac:dyDescent="0.35">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x14ac:dyDescent="0.35">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x14ac:dyDescent="0.35">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x14ac:dyDescent="0.35">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x14ac:dyDescent="0.35">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x14ac:dyDescent="0.35">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x14ac:dyDescent="0.35">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x14ac:dyDescent="0.35">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x14ac:dyDescent="0.35">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x14ac:dyDescent="0.35">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x14ac:dyDescent="0.35">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x14ac:dyDescent="0.35">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x14ac:dyDescent="0.35">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x14ac:dyDescent="0.35">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x14ac:dyDescent="0.35">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x14ac:dyDescent="0.35">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x14ac:dyDescent="0.35">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x14ac:dyDescent="0.35">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x14ac:dyDescent="0.35">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x14ac:dyDescent="0.35">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x14ac:dyDescent="0.35">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x14ac:dyDescent="0.35">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x14ac:dyDescent="0.35">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x14ac:dyDescent="0.35">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x14ac:dyDescent="0.35">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x14ac:dyDescent="0.35">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x14ac:dyDescent="0.35">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x14ac:dyDescent="0.35">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x14ac:dyDescent="0.35">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x14ac:dyDescent="0.35">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x14ac:dyDescent="0.35">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x14ac:dyDescent="0.35">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x14ac:dyDescent="0.35">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x14ac:dyDescent="0.35">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x14ac:dyDescent="0.35">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x14ac:dyDescent="0.35">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x14ac:dyDescent="0.35">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x14ac:dyDescent="0.35">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x14ac:dyDescent="0.35">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x14ac:dyDescent="0.35">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x14ac:dyDescent="0.35">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x14ac:dyDescent="0.35">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x14ac:dyDescent="0.35">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x14ac:dyDescent="0.35">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x14ac:dyDescent="0.35">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x14ac:dyDescent="0.35">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x14ac:dyDescent="0.35">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x14ac:dyDescent="0.35">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x14ac:dyDescent="0.35">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x14ac:dyDescent="0.35">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x14ac:dyDescent="0.35">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x14ac:dyDescent="0.35">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x14ac:dyDescent="0.35">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x14ac:dyDescent="0.35">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x14ac:dyDescent="0.35">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x14ac:dyDescent="0.35">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x14ac:dyDescent="0.35">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x14ac:dyDescent="0.35">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x14ac:dyDescent="0.35">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x14ac:dyDescent="0.35">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x14ac:dyDescent="0.35">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x14ac:dyDescent="0.35">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x14ac:dyDescent="0.35">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x14ac:dyDescent="0.35">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x14ac:dyDescent="0.35">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x14ac:dyDescent="0.35">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x14ac:dyDescent="0.35">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x14ac:dyDescent="0.35">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x14ac:dyDescent="0.35">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x14ac:dyDescent="0.35">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x14ac:dyDescent="0.35">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x14ac:dyDescent="0.35">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x14ac:dyDescent="0.35">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x14ac:dyDescent="0.35">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x14ac:dyDescent="0.35">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x14ac:dyDescent="0.35">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x14ac:dyDescent="0.35">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x14ac:dyDescent="0.35">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x14ac:dyDescent="0.35">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x14ac:dyDescent="0.35">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x14ac:dyDescent="0.35">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x14ac:dyDescent="0.35">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x14ac:dyDescent="0.35">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x14ac:dyDescent="0.35">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x14ac:dyDescent="0.35">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x14ac:dyDescent="0.35">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x14ac:dyDescent="0.35">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x14ac:dyDescent="0.35">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x14ac:dyDescent="0.35">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x14ac:dyDescent="0.35">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x14ac:dyDescent="0.35">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x14ac:dyDescent="0.35">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x14ac:dyDescent="0.35">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x14ac:dyDescent="0.35">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x14ac:dyDescent="0.35">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x14ac:dyDescent="0.35">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x14ac:dyDescent="0.35">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x14ac:dyDescent="0.35">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x14ac:dyDescent="0.35">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x14ac:dyDescent="0.35">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x14ac:dyDescent="0.35">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x14ac:dyDescent="0.35">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x14ac:dyDescent="0.35">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x14ac:dyDescent="0.35">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x14ac:dyDescent="0.35">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x14ac:dyDescent="0.35">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x14ac:dyDescent="0.35">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x14ac:dyDescent="0.35">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x14ac:dyDescent="0.35">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x14ac:dyDescent="0.35">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x14ac:dyDescent="0.35">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x14ac:dyDescent="0.35">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x14ac:dyDescent="0.35">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x14ac:dyDescent="0.35">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x14ac:dyDescent="0.35">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x14ac:dyDescent="0.35">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x14ac:dyDescent="0.35">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x14ac:dyDescent="0.35">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x14ac:dyDescent="0.35">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x14ac:dyDescent="0.35">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x14ac:dyDescent="0.35">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x14ac:dyDescent="0.35">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x14ac:dyDescent="0.35">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x14ac:dyDescent="0.35">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x14ac:dyDescent="0.35">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x14ac:dyDescent="0.35">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x14ac:dyDescent="0.35">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x14ac:dyDescent="0.35">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x14ac:dyDescent="0.35">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x14ac:dyDescent="0.35">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x14ac:dyDescent="0.35">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x14ac:dyDescent="0.35">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x14ac:dyDescent="0.35">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x14ac:dyDescent="0.35">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x14ac:dyDescent="0.35">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x14ac:dyDescent="0.35">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x14ac:dyDescent="0.35">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x14ac:dyDescent="0.35">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x14ac:dyDescent="0.35">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x14ac:dyDescent="0.35">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x14ac:dyDescent="0.35">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x14ac:dyDescent="0.35">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x14ac:dyDescent="0.35">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x14ac:dyDescent="0.35">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x14ac:dyDescent="0.35">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x14ac:dyDescent="0.35">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x14ac:dyDescent="0.35">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x14ac:dyDescent="0.35">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x14ac:dyDescent="0.35">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x14ac:dyDescent="0.35">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x14ac:dyDescent="0.35">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x14ac:dyDescent="0.35">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x14ac:dyDescent="0.35">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x14ac:dyDescent="0.35">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x14ac:dyDescent="0.35">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x14ac:dyDescent="0.35">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x14ac:dyDescent="0.35">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x14ac:dyDescent="0.35">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x14ac:dyDescent="0.35">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x14ac:dyDescent="0.35">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x14ac:dyDescent="0.35">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x14ac:dyDescent="0.35">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x14ac:dyDescent="0.35">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x14ac:dyDescent="0.35">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x14ac:dyDescent="0.35">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x14ac:dyDescent="0.35">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x14ac:dyDescent="0.35">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x14ac:dyDescent="0.35">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x14ac:dyDescent="0.35">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x14ac:dyDescent="0.35">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x14ac:dyDescent="0.35">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x14ac:dyDescent="0.35">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x14ac:dyDescent="0.35">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x14ac:dyDescent="0.35">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x14ac:dyDescent="0.35">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x14ac:dyDescent="0.35">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x14ac:dyDescent="0.35">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x14ac:dyDescent="0.35">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x14ac:dyDescent="0.35">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x14ac:dyDescent="0.35">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x14ac:dyDescent="0.35">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x14ac:dyDescent="0.35">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x14ac:dyDescent="0.35">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x14ac:dyDescent="0.35">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x14ac:dyDescent="0.35">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x14ac:dyDescent="0.35">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x14ac:dyDescent="0.35">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x14ac:dyDescent="0.35">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x14ac:dyDescent="0.35">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x14ac:dyDescent="0.35">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x14ac:dyDescent="0.35">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x14ac:dyDescent="0.35">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x14ac:dyDescent="0.35">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x14ac:dyDescent="0.35">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x14ac:dyDescent="0.35">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x14ac:dyDescent="0.35">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x14ac:dyDescent="0.35">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x14ac:dyDescent="0.35">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x14ac:dyDescent="0.35">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x14ac:dyDescent="0.35">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x14ac:dyDescent="0.35">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x14ac:dyDescent="0.35">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x14ac:dyDescent="0.35">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x14ac:dyDescent="0.35">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x14ac:dyDescent="0.35">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x14ac:dyDescent="0.35">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x14ac:dyDescent="0.35">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x14ac:dyDescent="0.35">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x14ac:dyDescent="0.35">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x14ac:dyDescent="0.35">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x14ac:dyDescent="0.35">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x14ac:dyDescent="0.35">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x14ac:dyDescent="0.35">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x14ac:dyDescent="0.35">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x14ac:dyDescent="0.35">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x14ac:dyDescent="0.35">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x14ac:dyDescent="0.35">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x14ac:dyDescent="0.35">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x14ac:dyDescent="0.35">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x14ac:dyDescent="0.35">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x14ac:dyDescent="0.35">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x14ac:dyDescent="0.35">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x14ac:dyDescent="0.35">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x14ac:dyDescent="0.35">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x14ac:dyDescent="0.35">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x14ac:dyDescent="0.35">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x14ac:dyDescent="0.35">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x14ac:dyDescent="0.35">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x14ac:dyDescent="0.35">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x14ac:dyDescent="0.35">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x14ac:dyDescent="0.35">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x14ac:dyDescent="0.35">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x14ac:dyDescent="0.35">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x14ac:dyDescent="0.35">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x14ac:dyDescent="0.35">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x14ac:dyDescent="0.35">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x14ac:dyDescent="0.35">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x14ac:dyDescent="0.35">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x14ac:dyDescent="0.35">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x14ac:dyDescent="0.35">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x14ac:dyDescent="0.35">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x14ac:dyDescent="0.35">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x14ac:dyDescent="0.35">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x14ac:dyDescent="0.35">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x14ac:dyDescent="0.35">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x14ac:dyDescent="0.35">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x14ac:dyDescent="0.35">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x14ac:dyDescent="0.35">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x14ac:dyDescent="0.35">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x14ac:dyDescent="0.35">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x14ac:dyDescent="0.35">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x14ac:dyDescent="0.35">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x14ac:dyDescent="0.35">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x14ac:dyDescent="0.35">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x14ac:dyDescent="0.35">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x14ac:dyDescent="0.35">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x14ac:dyDescent="0.35">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x14ac:dyDescent="0.35">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x14ac:dyDescent="0.35">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x14ac:dyDescent="0.35">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x14ac:dyDescent="0.35">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x14ac:dyDescent="0.35">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x14ac:dyDescent="0.35">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x14ac:dyDescent="0.35">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x14ac:dyDescent="0.35">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x14ac:dyDescent="0.35">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x14ac:dyDescent="0.35">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x14ac:dyDescent="0.35">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x14ac:dyDescent="0.35">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x14ac:dyDescent="0.35">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x14ac:dyDescent="0.35">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x14ac:dyDescent="0.35">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x14ac:dyDescent="0.35">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x14ac:dyDescent="0.35">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x14ac:dyDescent="0.35">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x14ac:dyDescent="0.35">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x14ac:dyDescent="0.35">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x14ac:dyDescent="0.35">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x14ac:dyDescent="0.35">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x14ac:dyDescent="0.35">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x14ac:dyDescent="0.35">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x14ac:dyDescent="0.35">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x14ac:dyDescent="0.35">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x14ac:dyDescent="0.35">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x14ac:dyDescent="0.35">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x14ac:dyDescent="0.35">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x14ac:dyDescent="0.35">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x14ac:dyDescent="0.35">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x14ac:dyDescent="0.35">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x14ac:dyDescent="0.35">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x14ac:dyDescent="0.35">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x14ac:dyDescent="0.35">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x14ac:dyDescent="0.35">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x14ac:dyDescent="0.35">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x14ac:dyDescent="0.35">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x14ac:dyDescent="0.35">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x14ac:dyDescent="0.35">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x14ac:dyDescent="0.35">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x14ac:dyDescent="0.35">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x14ac:dyDescent="0.35">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x14ac:dyDescent="0.35">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x14ac:dyDescent="0.35">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x14ac:dyDescent="0.35">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x14ac:dyDescent="0.35">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x14ac:dyDescent="0.35">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x14ac:dyDescent="0.35">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x14ac:dyDescent="0.35">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x14ac:dyDescent="0.35">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x14ac:dyDescent="0.35">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x14ac:dyDescent="0.35">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x14ac:dyDescent="0.35">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x14ac:dyDescent="0.35">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x14ac:dyDescent="0.35">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x14ac:dyDescent="0.35">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x14ac:dyDescent="0.35">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x14ac:dyDescent="0.35">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x14ac:dyDescent="0.35">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x14ac:dyDescent="0.35">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x14ac:dyDescent="0.35">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x14ac:dyDescent="0.35">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x14ac:dyDescent="0.35">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x14ac:dyDescent="0.35">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x14ac:dyDescent="0.35">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x14ac:dyDescent="0.35">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x14ac:dyDescent="0.35">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x14ac:dyDescent="0.35">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x14ac:dyDescent="0.35">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x14ac:dyDescent="0.35">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x14ac:dyDescent="0.35">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x14ac:dyDescent="0.35">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x14ac:dyDescent="0.35">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x14ac:dyDescent="0.35">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x14ac:dyDescent="0.35">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x14ac:dyDescent="0.35">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x14ac:dyDescent="0.35">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x14ac:dyDescent="0.35">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x14ac:dyDescent="0.35">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x14ac:dyDescent="0.35">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x14ac:dyDescent="0.35">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x14ac:dyDescent="0.35">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x14ac:dyDescent="0.35">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x14ac:dyDescent="0.35">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x14ac:dyDescent="0.35">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x14ac:dyDescent="0.35">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x14ac:dyDescent="0.35">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x14ac:dyDescent="0.35">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x14ac:dyDescent="0.35">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x14ac:dyDescent="0.35">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x14ac:dyDescent="0.35">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x14ac:dyDescent="0.35">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x14ac:dyDescent="0.35">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x14ac:dyDescent="0.35">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x14ac:dyDescent="0.35">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x14ac:dyDescent="0.35">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x14ac:dyDescent="0.35">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x14ac:dyDescent="0.35">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x14ac:dyDescent="0.35">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x14ac:dyDescent="0.35">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x14ac:dyDescent="0.35">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x14ac:dyDescent="0.35">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x14ac:dyDescent="0.35">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x14ac:dyDescent="0.35">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x14ac:dyDescent="0.35">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x14ac:dyDescent="0.35">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x14ac:dyDescent="0.35">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x14ac:dyDescent="0.35">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x14ac:dyDescent="0.35">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x14ac:dyDescent="0.35">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x14ac:dyDescent="0.35">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x14ac:dyDescent="0.35">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x14ac:dyDescent="0.35">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x14ac:dyDescent="0.35">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x14ac:dyDescent="0.35">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x14ac:dyDescent="0.35">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x14ac:dyDescent="0.35">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x14ac:dyDescent="0.35">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x14ac:dyDescent="0.35">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x14ac:dyDescent="0.35">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x14ac:dyDescent="0.35">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x14ac:dyDescent="0.35">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x14ac:dyDescent="0.35">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x14ac:dyDescent="0.35">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x14ac:dyDescent="0.35">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x14ac:dyDescent="0.35">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x14ac:dyDescent="0.35">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x14ac:dyDescent="0.35">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x14ac:dyDescent="0.35">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x14ac:dyDescent="0.35">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x14ac:dyDescent="0.35">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x14ac:dyDescent="0.35">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x14ac:dyDescent="0.35">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x14ac:dyDescent="0.35">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x14ac:dyDescent="0.35">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x14ac:dyDescent="0.35">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x14ac:dyDescent="0.35">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x14ac:dyDescent="0.35">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x14ac:dyDescent="0.35">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x14ac:dyDescent="0.35">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x14ac:dyDescent="0.35">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x14ac:dyDescent="0.35">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x14ac:dyDescent="0.35">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x14ac:dyDescent="0.35">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x14ac:dyDescent="0.35">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x14ac:dyDescent="0.35">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x14ac:dyDescent="0.35">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x14ac:dyDescent="0.35">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x14ac:dyDescent="0.35">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x14ac:dyDescent="0.35">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x14ac:dyDescent="0.35">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x14ac:dyDescent="0.35">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x14ac:dyDescent="0.35">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x14ac:dyDescent="0.35">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x14ac:dyDescent="0.35">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x14ac:dyDescent="0.35">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x14ac:dyDescent="0.35">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x14ac:dyDescent="0.35">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x14ac:dyDescent="0.35">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x14ac:dyDescent="0.35">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x14ac:dyDescent="0.35">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x14ac:dyDescent="0.35">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x14ac:dyDescent="0.35">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x14ac:dyDescent="0.35">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x14ac:dyDescent="0.35">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x14ac:dyDescent="0.35">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x14ac:dyDescent="0.35">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x14ac:dyDescent="0.35">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x14ac:dyDescent="0.35">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x14ac:dyDescent="0.35">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x14ac:dyDescent="0.35">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x14ac:dyDescent="0.35">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x14ac:dyDescent="0.35">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x14ac:dyDescent="0.35">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x14ac:dyDescent="0.35">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x14ac:dyDescent="0.35">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x14ac:dyDescent="0.35">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x14ac:dyDescent="0.35">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x14ac:dyDescent="0.35">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x14ac:dyDescent="0.35">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x14ac:dyDescent="0.35">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x14ac:dyDescent="0.35">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x14ac:dyDescent="0.35">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x14ac:dyDescent="0.35">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x14ac:dyDescent="0.35">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x14ac:dyDescent="0.35">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x14ac:dyDescent="0.35">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x14ac:dyDescent="0.35">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x14ac:dyDescent="0.35">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x14ac:dyDescent="0.35">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x14ac:dyDescent="0.35">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x14ac:dyDescent="0.35">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x14ac:dyDescent="0.35">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x14ac:dyDescent="0.35">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x14ac:dyDescent="0.35">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x14ac:dyDescent="0.35">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x14ac:dyDescent="0.35">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x14ac:dyDescent="0.35">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x14ac:dyDescent="0.35">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x14ac:dyDescent="0.35">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x14ac:dyDescent="0.35">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x14ac:dyDescent="0.35">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x14ac:dyDescent="0.35">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x14ac:dyDescent="0.35">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x14ac:dyDescent="0.35">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x14ac:dyDescent="0.35">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x14ac:dyDescent="0.35">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x14ac:dyDescent="0.35">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x14ac:dyDescent="0.35">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x14ac:dyDescent="0.35">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x14ac:dyDescent="0.35">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x14ac:dyDescent="0.35">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x14ac:dyDescent="0.35">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x14ac:dyDescent="0.35">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x14ac:dyDescent="0.35">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x14ac:dyDescent="0.35">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x14ac:dyDescent="0.35">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x14ac:dyDescent="0.35">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x14ac:dyDescent="0.35">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x14ac:dyDescent="0.35">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x14ac:dyDescent="0.35">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x14ac:dyDescent="0.35">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x14ac:dyDescent="0.35">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x14ac:dyDescent="0.35">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x14ac:dyDescent="0.35">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x14ac:dyDescent="0.35">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x14ac:dyDescent="0.35">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x14ac:dyDescent="0.35">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x14ac:dyDescent="0.35">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x14ac:dyDescent="0.35">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x14ac:dyDescent="0.35">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x14ac:dyDescent="0.35">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x14ac:dyDescent="0.35">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x14ac:dyDescent="0.35">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x14ac:dyDescent="0.35">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x14ac:dyDescent="0.35">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x14ac:dyDescent="0.35">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x14ac:dyDescent="0.35">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x14ac:dyDescent="0.35">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x14ac:dyDescent="0.35">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x14ac:dyDescent="0.35">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x14ac:dyDescent="0.35">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x14ac:dyDescent="0.35">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x14ac:dyDescent="0.35">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x14ac:dyDescent="0.35">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x14ac:dyDescent="0.35">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x14ac:dyDescent="0.35">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x14ac:dyDescent="0.35">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x14ac:dyDescent="0.35">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x14ac:dyDescent="0.35">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x14ac:dyDescent="0.35">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x14ac:dyDescent="0.35">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x14ac:dyDescent="0.35">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x14ac:dyDescent="0.35">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x14ac:dyDescent="0.35">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x14ac:dyDescent="0.35">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x14ac:dyDescent="0.35">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x14ac:dyDescent="0.35">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x14ac:dyDescent="0.35">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x14ac:dyDescent="0.35">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x14ac:dyDescent="0.35">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x14ac:dyDescent="0.35">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x14ac:dyDescent="0.35">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x14ac:dyDescent="0.35">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x14ac:dyDescent="0.35">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x14ac:dyDescent="0.35">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x14ac:dyDescent="0.35">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x14ac:dyDescent="0.35">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x14ac:dyDescent="0.35">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x14ac:dyDescent="0.35">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x14ac:dyDescent="0.35">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x14ac:dyDescent="0.35">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x14ac:dyDescent="0.35">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x14ac:dyDescent="0.35">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x14ac:dyDescent="0.35">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x14ac:dyDescent="0.35">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x14ac:dyDescent="0.35">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x14ac:dyDescent="0.35">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x14ac:dyDescent="0.35">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x14ac:dyDescent="0.35">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x14ac:dyDescent="0.35">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x14ac:dyDescent="0.35">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x14ac:dyDescent="0.35">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x14ac:dyDescent="0.35">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x14ac:dyDescent="0.35">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x14ac:dyDescent="0.35">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x14ac:dyDescent="0.35">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x14ac:dyDescent="0.35">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x14ac:dyDescent="0.35">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x14ac:dyDescent="0.35">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x14ac:dyDescent="0.35">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x14ac:dyDescent="0.35">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x14ac:dyDescent="0.35">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x14ac:dyDescent="0.35">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x14ac:dyDescent="0.35">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x14ac:dyDescent="0.35">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x14ac:dyDescent="0.35">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x14ac:dyDescent="0.35">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x14ac:dyDescent="0.35">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x14ac:dyDescent="0.35">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x14ac:dyDescent="0.35">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x14ac:dyDescent="0.35">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x14ac:dyDescent="0.35">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x14ac:dyDescent="0.35">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x14ac:dyDescent="0.35">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x14ac:dyDescent="0.35">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x14ac:dyDescent="0.35">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x14ac:dyDescent="0.35">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x14ac:dyDescent="0.35">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x14ac:dyDescent="0.35">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x14ac:dyDescent="0.35">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x14ac:dyDescent="0.35">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x14ac:dyDescent="0.35">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x14ac:dyDescent="0.35">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x14ac:dyDescent="0.35">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x14ac:dyDescent="0.35">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x14ac:dyDescent="0.35">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x14ac:dyDescent="0.35">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x14ac:dyDescent="0.35">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x14ac:dyDescent="0.35">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x14ac:dyDescent="0.35">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x14ac:dyDescent="0.35">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x14ac:dyDescent="0.35">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x14ac:dyDescent="0.35">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x14ac:dyDescent="0.35">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x14ac:dyDescent="0.35">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x14ac:dyDescent="0.35">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x14ac:dyDescent="0.35">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x14ac:dyDescent="0.35">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x14ac:dyDescent="0.35">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x14ac:dyDescent="0.35">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x14ac:dyDescent="0.35">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x14ac:dyDescent="0.35">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x14ac:dyDescent="0.35">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x14ac:dyDescent="0.35">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x14ac:dyDescent="0.35">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x14ac:dyDescent="0.35">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x14ac:dyDescent="0.35">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x14ac:dyDescent="0.35">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x14ac:dyDescent="0.35">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x14ac:dyDescent="0.35">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x14ac:dyDescent="0.35">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x14ac:dyDescent="0.35">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x14ac:dyDescent="0.35">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x14ac:dyDescent="0.35">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x14ac:dyDescent="0.35">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x14ac:dyDescent="0.35">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x14ac:dyDescent="0.35">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x14ac:dyDescent="0.35">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x14ac:dyDescent="0.35">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x14ac:dyDescent="0.35">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x14ac:dyDescent="0.35">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x14ac:dyDescent="0.35">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x14ac:dyDescent="0.35">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x14ac:dyDescent="0.35">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x14ac:dyDescent="0.35">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x14ac:dyDescent="0.35">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x14ac:dyDescent="0.35">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x14ac:dyDescent="0.35">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x14ac:dyDescent="0.35">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x14ac:dyDescent="0.35">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x14ac:dyDescent="0.35">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x14ac:dyDescent="0.35">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x14ac:dyDescent="0.35">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x14ac:dyDescent="0.35">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x14ac:dyDescent="0.35">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x14ac:dyDescent="0.35">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x14ac:dyDescent="0.35">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x14ac:dyDescent="0.35">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x14ac:dyDescent="0.35">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x14ac:dyDescent="0.35">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x14ac:dyDescent="0.35">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x14ac:dyDescent="0.35">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x14ac:dyDescent="0.35">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x14ac:dyDescent="0.35">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x14ac:dyDescent="0.35">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x14ac:dyDescent="0.35">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x14ac:dyDescent="0.35">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x14ac:dyDescent="0.35">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x14ac:dyDescent="0.35">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x14ac:dyDescent="0.35">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x14ac:dyDescent="0.35">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x14ac:dyDescent="0.35">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x14ac:dyDescent="0.35">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x14ac:dyDescent="0.35">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x14ac:dyDescent="0.35">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x14ac:dyDescent="0.35">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x14ac:dyDescent="0.35">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x14ac:dyDescent="0.35">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x14ac:dyDescent="0.35">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x14ac:dyDescent="0.35">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x14ac:dyDescent="0.35">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x14ac:dyDescent="0.35">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x14ac:dyDescent="0.35">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x14ac:dyDescent="0.35">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x14ac:dyDescent="0.35">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x14ac:dyDescent="0.35">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x14ac:dyDescent="0.35">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x14ac:dyDescent="0.35">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x14ac:dyDescent="0.35">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x14ac:dyDescent="0.35">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x14ac:dyDescent="0.35">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x14ac:dyDescent="0.35">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x14ac:dyDescent="0.35">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x14ac:dyDescent="0.35">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x14ac:dyDescent="0.35">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x14ac:dyDescent="0.35">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x14ac:dyDescent="0.35">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x14ac:dyDescent="0.35">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x14ac:dyDescent="0.35">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x14ac:dyDescent="0.35">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x14ac:dyDescent="0.35">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x14ac:dyDescent="0.35">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x14ac:dyDescent="0.35">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x14ac:dyDescent="0.35">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x14ac:dyDescent="0.35">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x14ac:dyDescent="0.35">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x14ac:dyDescent="0.35">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x14ac:dyDescent="0.35">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x14ac:dyDescent="0.35">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x14ac:dyDescent="0.35">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x14ac:dyDescent="0.35">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x14ac:dyDescent="0.35">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x14ac:dyDescent="0.35">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x14ac:dyDescent="0.35">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x14ac:dyDescent="0.35">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x14ac:dyDescent="0.35">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x14ac:dyDescent="0.35">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x14ac:dyDescent="0.35">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x14ac:dyDescent="0.35">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x14ac:dyDescent="0.35">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x14ac:dyDescent="0.35">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x14ac:dyDescent="0.35">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x14ac:dyDescent="0.35">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x14ac:dyDescent="0.35">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x14ac:dyDescent="0.35">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x14ac:dyDescent="0.35">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x14ac:dyDescent="0.35">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x14ac:dyDescent="0.35">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x14ac:dyDescent="0.35">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x14ac:dyDescent="0.35">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x14ac:dyDescent="0.35">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x14ac:dyDescent="0.35">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x14ac:dyDescent="0.35">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x14ac:dyDescent="0.35">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x14ac:dyDescent="0.35">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x14ac:dyDescent="0.35">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x14ac:dyDescent="0.35">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x14ac:dyDescent="0.35">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x14ac:dyDescent="0.35">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x14ac:dyDescent="0.35">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x14ac:dyDescent="0.35">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x14ac:dyDescent="0.35">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x14ac:dyDescent="0.35">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x14ac:dyDescent="0.35">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x14ac:dyDescent="0.35">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x14ac:dyDescent="0.35">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x14ac:dyDescent="0.35">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x14ac:dyDescent="0.35">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x14ac:dyDescent="0.35">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x14ac:dyDescent="0.35">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x14ac:dyDescent="0.35">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x14ac:dyDescent="0.35">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x14ac:dyDescent="0.35">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x14ac:dyDescent="0.35">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x14ac:dyDescent="0.35">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x14ac:dyDescent="0.35">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x14ac:dyDescent="0.35">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x14ac:dyDescent="0.35">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x14ac:dyDescent="0.35">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x14ac:dyDescent="0.35">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x14ac:dyDescent="0.35">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x14ac:dyDescent="0.35">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x14ac:dyDescent="0.35">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x14ac:dyDescent="0.35">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x14ac:dyDescent="0.35">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x14ac:dyDescent="0.35">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x14ac:dyDescent="0.35">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x14ac:dyDescent="0.35">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x14ac:dyDescent="0.35">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x14ac:dyDescent="0.35">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x14ac:dyDescent="0.35">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x14ac:dyDescent="0.35">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x14ac:dyDescent="0.35">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x14ac:dyDescent="0.35">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x14ac:dyDescent="0.35">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x14ac:dyDescent="0.35">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x14ac:dyDescent="0.35">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x14ac:dyDescent="0.35">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x14ac:dyDescent="0.35">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x14ac:dyDescent="0.35">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x14ac:dyDescent="0.35">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x14ac:dyDescent="0.35">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x14ac:dyDescent="0.35">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x14ac:dyDescent="0.35">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x14ac:dyDescent="0.35">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x14ac:dyDescent="0.35">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x14ac:dyDescent="0.35">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x14ac:dyDescent="0.35">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x14ac:dyDescent="0.35">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x14ac:dyDescent="0.35">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x14ac:dyDescent="0.35">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x14ac:dyDescent="0.35">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x14ac:dyDescent="0.35">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x14ac:dyDescent="0.35">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x14ac:dyDescent="0.35">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x14ac:dyDescent="0.35">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x14ac:dyDescent="0.35">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x14ac:dyDescent="0.35">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x14ac:dyDescent="0.35">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x14ac:dyDescent="0.35">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x14ac:dyDescent="0.35">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x14ac:dyDescent="0.35">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x14ac:dyDescent="0.35">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x14ac:dyDescent="0.35">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x14ac:dyDescent="0.35">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x14ac:dyDescent="0.35">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x14ac:dyDescent="0.35">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x14ac:dyDescent="0.35">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x14ac:dyDescent="0.35">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x14ac:dyDescent="0.35">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x14ac:dyDescent="0.35">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x14ac:dyDescent="0.35">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x14ac:dyDescent="0.35">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x14ac:dyDescent="0.35">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x14ac:dyDescent="0.35">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x14ac:dyDescent="0.35">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x14ac:dyDescent="0.35">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x14ac:dyDescent="0.35">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x14ac:dyDescent="0.35">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x14ac:dyDescent="0.35">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x14ac:dyDescent="0.35">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x14ac:dyDescent="0.35">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x14ac:dyDescent="0.35">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x14ac:dyDescent="0.35">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x14ac:dyDescent="0.35">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x14ac:dyDescent="0.35">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x14ac:dyDescent="0.35">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x14ac:dyDescent="0.35">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x14ac:dyDescent="0.35">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x14ac:dyDescent="0.35">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x14ac:dyDescent="0.35">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x14ac:dyDescent="0.35">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x14ac:dyDescent="0.35">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x14ac:dyDescent="0.35">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x14ac:dyDescent="0.35">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x14ac:dyDescent="0.35">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x14ac:dyDescent="0.35">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x14ac:dyDescent="0.35">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x14ac:dyDescent="0.35">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x14ac:dyDescent="0.35">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x14ac:dyDescent="0.35">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x14ac:dyDescent="0.35">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x14ac:dyDescent="0.35">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x14ac:dyDescent="0.35">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x14ac:dyDescent="0.35">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x14ac:dyDescent="0.35">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x14ac:dyDescent="0.35">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x14ac:dyDescent="0.35">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x14ac:dyDescent="0.35">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x14ac:dyDescent="0.35">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x14ac:dyDescent="0.35">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x14ac:dyDescent="0.35">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x14ac:dyDescent="0.35">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x14ac:dyDescent="0.35">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x14ac:dyDescent="0.35">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x14ac:dyDescent="0.35">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x14ac:dyDescent="0.35">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x14ac:dyDescent="0.35">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x14ac:dyDescent="0.35">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x14ac:dyDescent="0.35">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x14ac:dyDescent="0.35">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x14ac:dyDescent="0.35">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x14ac:dyDescent="0.35">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x14ac:dyDescent="0.35">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x14ac:dyDescent="0.35">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x14ac:dyDescent="0.35">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x14ac:dyDescent="0.35">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x14ac:dyDescent="0.35">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x14ac:dyDescent="0.35">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x14ac:dyDescent="0.35">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x14ac:dyDescent="0.35">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x14ac:dyDescent="0.35">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x14ac:dyDescent="0.35">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x14ac:dyDescent="0.35">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x14ac:dyDescent="0.35">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x14ac:dyDescent="0.35">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x14ac:dyDescent="0.35">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x14ac:dyDescent="0.35">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x14ac:dyDescent="0.35">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x14ac:dyDescent="0.35">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x14ac:dyDescent="0.35">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x14ac:dyDescent="0.35">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x14ac:dyDescent="0.35">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x14ac:dyDescent="0.35">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x14ac:dyDescent="0.35">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x14ac:dyDescent="0.35">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x14ac:dyDescent="0.35">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x14ac:dyDescent="0.35">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x14ac:dyDescent="0.35">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x14ac:dyDescent="0.35">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x14ac:dyDescent="0.35">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x14ac:dyDescent="0.35">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x14ac:dyDescent="0.35">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x14ac:dyDescent="0.35">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x14ac:dyDescent="0.35">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x14ac:dyDescent="0.35">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x14ac:dyDescent="0.35">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x14ac:dyDescent="0.35">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x14ac:dyDescent="0.35">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x14ac:dyDescent="0.35">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x14ac:dyDescent="0.35">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x14ac:dyDescent="0.35">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x14ac:dyDescent="0.35">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x14ac:dyDescent="0.35">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x14ac:dyDescent="0.35">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x14ac:dyDescent="0.35">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x14ac:dyDescent="0.35">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x14ac:dyDescent="0.35">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x14ac:dyDescent="0.35">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x14ac:dyDescent="0.35">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x14ac:dyDescent="0.35">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x14ac:dyDescent="0.35">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x14ac:dyDescent="0.35">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x14ac:dyDescent="0.35">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x14ac:dyDescent="0.35">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x14ac:dyDescent="0.35">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x14ac:dyDescent="0.35">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x14ac:dyDescent="0.35">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x14ac:dyDescent="0.35">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x14ac:dyDescent="0.35">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x14ac:dyDescent="0.35">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x14ac:dyDescent="0.35">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x14ac:dyDescent="0.35">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x14ac:dyDescent="0.35">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x14ac:dyDescent="0.35">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x14ac:dyDescent="0.35">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x14ac:dyDescent="0.35">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x14ac:dyDescent="0.35">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x14ac:dyDescent="0.35">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x14ac:dyDescent="0.35">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x14ac:dyDescent="0.35">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x14ac:dyDescent="0.35">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x14ac:dyDescent="0.35">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x14ac:dyDescent="0.35">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x14ac:dyDescent="0.35">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x14ac:dyDescent="0.35">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x14ac:dyDescent="0.35">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x14ac:dyDescent="0.35">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x14ac:dyDescent="0.35">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x14ac:dyDescent="0.35">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x14ac:dyDescent="0.35">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x14ac:dyDescent="0.35">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x14ac:dyDescent="0.35">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x14ac:dyDescent="0.35">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x14ac:dyDescent="0.35">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x14ac:dyDescent="0.35">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x14ac:dyDescent="0.35">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x14ac:dyDescent="0.35">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x14ac:dyDescent="0.35">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x14ac:dyDescent="0.35">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x14ac:dyDescent="0.35">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x14ac:dyDescent="0.35">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x14ac:dyDescent="0.35">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x14ac:dyDescent="0.35">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x14ac:dyDescent="0.35">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x14ac:dyDescent="0.35">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x14ac:dyDescent="0.35">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x14ac:dyDescent="0.35">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x14ac:dyDescent="0.35">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x14ac:dyDescent="0.35">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x14ac:dyDescent="0.35">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x14ac:dyDescent="0.35">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x14ac:dyDescent="0.35">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x14ac:dyDescent="0.35">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x14ac:dyDescent="0.35">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x14ac:dyDescent="0.35">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x14ac:dyDescent="0.35">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x14ac:dyDescent="0.35">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x14ac:dyDescent="0.35">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x14ac:dyDescent="0.35">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x14ac:dyDescent="0.35">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x14ac:dyDescent="0.35">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x14ac:dyDescent="0.35">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x14ac:dyDescent="0.35">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x14ac:dyDescent="0.35">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x14ac:dyDescent="0.35">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x14ac:dyDescent="0.35">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x14ac:dyDescent="0.35">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x14ac:dyDescent="0.35">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x14ac:dyDescent="0.35">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x14ac:dyDescent="0.35">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x14ac:dyDescent="0.35">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x14ac:dyDescent="0.35">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x14ac:dyDescent="0.35">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x14ac:dyDescent="0.35">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x14ac:dyDescent="0.35">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x14ac:dyDescent="0.35">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x14ac:dyDescent="0.35">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x14ac:dyDescent="0.35">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x14ac:dyDescent="0.35">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x14ac:dyDescent="0.35">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x14ac:dyDescent="0.35">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x14ac:dyDescent="0.35">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x14ac:dyDescent="0.35">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x14ac:dyDescent="0.35">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x14ac:dyDescent="0.35">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x14ac:dyDescent="0.35">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x14ac:dyDescent="0.35">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x14ac:dyDescent="0.35">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x14ac:dyDescent="0.35">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x14ac:dyDescent="0.35">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x14ac:dyDescent="0.35">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x14ac:dyDescent="0.35">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x14ac:dyDescent="0.35">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x14ac:dyDescent="0.35">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x14ac:dyDescent="0.35">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x14ac:dyDescent="0.35">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x14ac:dyDescent="0.35">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x14ac:dyDescent="0.35">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x14ac:dyDescent="0.35">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x14ac:dyDescent="0.35">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x14ac:dyDescent="0.35">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x14ac:dyDescent="0.35">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x14ac:dyDescent="0.35">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x14ac:dyDescent="0.35">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x14ac:dyDescent="0.35">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x14ac:dyDescent="0.35">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x14ac:dyDescent="0.35">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x14ac:dyDescent="0.35">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x14ac:dyDescent="0.35">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x14ac:dyDescent="0.35">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x14ac:dyDescent="0.35">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x14ac:dyDescent="0.35">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x14ac:dyDescent="0.35">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x14ac:dyDescent="0.35">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x14ac:dyDescent="0.35">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x14ac:dyDescent="0.35">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x14ac:dyDescent="0.35">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x14ac:dyDescent="0.35">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x14ac:dyDescent="0.35">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x14ac:dyDescent="0.35">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x14ac:dyDescent="0.35">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x14ac:dyDescent="0.35">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x14ac:dyDescent="0.35">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x14ac:dyDescent="0.35">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x14ac:dyDescent="0.35">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x14ac:dyDescent="0.35">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x14ac:dyDescent="0.35">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x14ac:dyDescent="0.35">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x14ac:dyDescent="0.35">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x14ac:dyDescent="0.35">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x14ac:dyDescent="0.35">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x14ac:dyDescent="0.35">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x14ac:dyDescent="0.35">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x14ac:dyDescent="0.35">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x14ac:dyDescent="0.35">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x14ac:dyDescent="0.35">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x14ac:dyDescent="0.35">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x14ac:dyDescent="0.35">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x14ac:dyDescent="0.35">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x14ac:dyDescent="0.35">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x14ac:dyDescent="0.35">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x14ac:dyDescent="0.35">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x14ac:dyDescent="0.35">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x14ac:dyDescent="0.35">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x14ac:dyDescent="0.35">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x14ac:dyDescent="0.35">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x14ac:dyDescent="0.35">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x14ac:dyDescent="0.35">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x14ac:dyDescent="0.35">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x14ac:dyDescent="0.35">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x14ac:dyDescent="0.35">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x14ac:dyDescent="0.35">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x14ac:dyDescent="0.35">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x14ac:dyDescent="0.35">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x14ac:dyDescent="0.35">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x14ac:dyDescent="0.35">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x14ac:dyDescent="0.35">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x14ac:dyDescent="0.35">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x14ac:dyDescent="0.35">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x14ac:dyDescent="0.35">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x14ac:dyDescent="0.35">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x14ac:dyDescent="0.35">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x14ac:dyDescent="0.35">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x14ac:dyDescent="0.35">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x14ac:dyDescent="0.35">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x14ac:dyDescent="0.35">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x14ac:dyDescent="0.35">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x14ac:dyDescent="0.35">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x14ac:dyDescent="0.35">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x14ac:dyDescent="0.35">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x14ac:dyDescent="0.35">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x14ac:dyDescent="0.35">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x14ac:dyDescent="0.35">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x14ac:dyDescent="0.35">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x14ac:dyDescent="0.35">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x14ac:dyDescent="0.35">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x14ac:dyDescent="0.35">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x14ac:dyDescent="0.35">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x14ac:dyDescent="0.35">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x14ac:dyDescent="0.35">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x14ac:dyDescent="0.35">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x14ac:dyDescent="0.35">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x14ac:dyDescent="0.35">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x14ac:dyDescent="0.35">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x14ac:dyDescent="0.35">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x14ac:dyDescent="0.35">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x14ac:dyDescent="0.35">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x14ac:dyDescent="0.35">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x14ac:dyDescent="0.35">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x14ac:dyDescent="0.35">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x14ac:dyDescent="0.35">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x14ac:dyDescent="0.35">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x14ac:dyDescent="0.35">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x14ac:dyDescent="0.35">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x14ac:dyDescent="0.35">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x14ac:dyDescent="0.35">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x14ac:dyDescent="0.35">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x14ac:dyDescent="0.35">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x14ac:dyDescent="0.35">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x14ac:dyDescent="0.35">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x14ac:dyDescent="0.35">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x14ac:dyDescent="0.35">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x14ac:dyDescent="0.35">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x14ac:dyDescent="0.35">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x14ac:dyDescent="0.35">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x14ac:dyDescent="0.35">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x14ac:dyDescent="0.35">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x14ac:dyDescent="0.35">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x14ac:dyDescent="0.35">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x14ac:dyDescent="0.35">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x14ac:dyDescent="0.35">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x14ac:dyDescent="0.35">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x14ac:dyDescent="0.35">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x14ac:dyDescent="0.35">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x14ac:dyDescent="0.35">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x14ac:dyDescent="0.35">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x14ac:dyDescent="0.35">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x14ac:dyDescent="0.35">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x14ac:dyDescent="0.35">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x14ac:dyDescent="0.35">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x14ac:dyDescent="0.35">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x14ac:dyDescent="0.35">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x14ac:dyDescent="0.35">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x14ac:dyDescent="0.35">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x14ac:dyDescent="0.35">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x14ac:dyDescent="0.35">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x14ac:dyDescent="0.35">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x14ac:dyDescent="0.35">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x14ac:dyDescent="0.35">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x14ac:dyDescent="0.35">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x14ac:dyDescent="0.35">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x14ac:dyDescent="0.35">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x14ac:dyDescent="0.35">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x14ac:dyDescent="0.35">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x14ac:dyDescent="0.35">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x14ac:dyDescent="0.35">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x14ac:dyDescent="0.35">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x14ac:dyDescent="0.35">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x14ac:dyDescent="0.35">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x14ac:dyDescent="0.35">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x14ac:dyDescent="0.35">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x14ac:dyDescent="0.35">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x14ac:dyDescent="0.35">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x14ac:dyDescent="0.35">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x14ac:dyDescent="0.35">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x14ac:dyDescent="0.35">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x14ac:dyDescent="0.35">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x14ac:dyDescent="0.35">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x14ac:dyDescent="0.35">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x14ac:dyDescent="0.35">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x14ac:dyDescent="0.35">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x14ac:dyDescent="0.35">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x14ac:dyDescent="0.35">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x14ac:dyDescent="0.35">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x14ac:dyDescent="0.35">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x14ac:dyDescent="0.35">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x14ac:dyDescent="0.35">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x14ac:dyDescent="0.35">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x14ac:dyDescent="0.35">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x14ac:dyDescent="0.35">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x14ac:dyDescent="0.35">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x14ac:dyDescent="0.35">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x14ac:dyDescent="0.35">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x14ac:dyDescent="0.35">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x14ac:dyDescent="0.35">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x14ac:dyDescent="0.35">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x14ac:dyDescent="0.35">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x14ac:dyDescent="0.35">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x14ac:dyDescent="0.35">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x14ac:dyDescent="0.35">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x14ac:dyDescent="0.35">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x14ac:dyDescent="0.35">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x14ac:dyDescent="0.35">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x14ac:dyDescent="0.35">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x14ac:dyDescent="0.35">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x14ac:dyDescent="0.35">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x14ac:dyDescent="0.35">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x14ac:dyDescent="0.35">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x14ac:dyDescent="0.35">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x14ac:dyDescent="0.35">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x14ac:dyDescent="0.35">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x14ac:dyDescent="0.35">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x14ac:dyDescent="0.35">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x14ac:dyDescent="0.35">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x14ac:dyDescent="0.35">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x14ac:dyDescent="0.35">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x14ac:dyDescent="0.35">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x14ac:dyDescent="0.35">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x14ac:dyDescent="0.35">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x14ac:dyDescent="0.35">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x14ac:dyDescent="0.35">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x14ac:dyDescent="0.35">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x14ac:dyDescent="0.35">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x14ac:dyDescent="0.35">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x14ac:dyDescent="0.35">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x14ac:dyDescent="0.35">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x14ac:dyDescent="0.35">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x14ac:dyDescent="0.35">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x14ac:dyDescent="0.35">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x14ac:dyDescent="0.35">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x14ac:dyDescent="0.35">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x14ac:dyDescent="0.35">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x14ac:dyDescent="0.35">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x14ac:dyDescent="0.35">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x14ac:dyDescent="0.35">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x14ac:dyDescent="0.35">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x14ac:dyDescent="0.35">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x14ac:dyDescent="0.35">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x14ac:dyDescent="0.35">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x14ac:dyDescent="0.35">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x14ac:dyDescent="0.35">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x14ac:dyDescent="0.35">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x14ac:dyDescent="0.35">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x14ac:dyDescent="0.35">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x14ac:dyDescent="0.35">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x14ac:dyDescent="0.35">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x14ac:dyDescent="0.35">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x14ac:dyDescent="0.35">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x14ac:dyDescent="0.35">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x14ac:dyDescent="0.35">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x14ac:dyDescent="0.35">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x14ac:dyDescent="0.35">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x14ac:dyDescent="0.35">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x14ac:dyDescent="0.35">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x14ac:dyDescent="0.35">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x14ac:dyDescent="0.35">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x14ac:dyDescent="0.35">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x14ac:dyDescent="0.35">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x14ac:dyDescent="0.35">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x14ac:dyDescent="0.35">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x14ac:dyDescent="0.35">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x14ac:dyDescent="0.35">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x14ac:dyDescent="0.35">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x14ac:dyDescent="0.35">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x14ac:dyDescent="0.35">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x14ac:dyDescent="0.35">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x14ac:dyDescent="0.35">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x14ac:dyDescent="0.35">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x14ac:dyDescent="0.35">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x14ac:dyDescent="0.35">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x14ac:dyDescent="0.35">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x14ac:dyDescent="0.35">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x14ac:dyDescent="0.35">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x14ac:dyDescent="0.35">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x14ac:dyDescent="0.35">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x14ac:dyDescent="0.35">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x14ac:dyDescent="0.35">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x14ac:dyDescent="0.35">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x14ac:dyDescent="0.35">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x14ac:dyDescent="0.35">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x14ac:dyDescent="0.35">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x14ac:dyDescent="0.35">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x14ac:dyDescent="0.35">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x14ac:dyDescent="0.35">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x14ac:dyDescent="0.35">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x14ac:dyDescent="0.35">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x14ac:dyDescent="0.35">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x14ac:dyDescent="0.35">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x14ac:dyDescent="0.35">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x14ac:dyDescent="0.35">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x14ac:dyDescent="0.35">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x14ac:dyDescent="0.35">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x14ac:dyDescent="0.35">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x14ac:dyDescent="0.35">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x14ac:dyDescent="0.35">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x14ac:dyDescent="0.35">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x14ac:dyDescent="0.35">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x14ac:dyDescent="0.35">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x14ac:dyDescent="0.35">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x14ac:dyDescent="0.35">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x14ac:dyDescent="0.35">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x14ac:dyDescent="0.35">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x14ac:dyDescent="0.35">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x14ac:dyDescent="0.35">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x14ac:dyDescent="0.35">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x14ac:dyDescent="0.35">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x14ac:dyDescent="0.35">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x14ac:dyDescent="0.35">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x14ac:dyDescent="0.35">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x14ac:dyDescent="0.35">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x14ac:dyDescent="0.35">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x14ac:dyDescent="0.35">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x14ac:dyDescent="0.35">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x14ac:dyDescent="0.35">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x14ac:dyDescent="0.35">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x14ac:dyDescent="0.35">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x14ac:dyDescent="0.35">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x14ac:dyDescent="0.35">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x14ac:dyDescent="0.35">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x14ac:dyDescent="0.35">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x14ac:dyDescent="0.35">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x14ac:dyDescent="0.35">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x14ac:dyDescent="0.35">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x14ac:dyDescent="0.35">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x14ac:dyDescent="0.35">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x14ac:dyDescent="0.35">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x14ac:dyDescent="0.35">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x14ac:dyDescent="0.35">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x14ac:dyDescent="0.35">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x14ac:dyDescent="0.35">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x14ac:dyDescent="0.35">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x14ac:dyDescent="0.35">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x14ac:dyDescent="0.35">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x14ac:dyDescent="0.35">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x14ac:dyDescent="0.35">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x14ac:dyDescent="0.35">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x14ac:dyDescent="0.35">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x14ac:dyDescent="0.35">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x14ac:dyDescent="0.35">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x14ac:dyDescent="0.35">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x14ac:dyDescent="0.35">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x14ac:dyDescent="0.35">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x14ac:dyDescent="0.35">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x14ac:dyDescent="0.35">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x14ac:dyDescent="0.35">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x14ac:dyDescent="0.35">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x14ac:dyDescent="0.35">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x14ac:dyDescent="0.35">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x14ac:dyDescent="0.35">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x14ac:dyDescent="0.35">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x14ac:dyDescent="0.35">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x14ac:dyDescent="0.35">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x14ac:dyDescent="0.35">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x14ac:dyDescent="0.35">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x14ac:dyDescent="0.35">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x14ac:dyDescent="0.35">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x14ac:dyDescent="0.35">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x14ac:dyDescent="0.35">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x14ac:dyDescent="0.35">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x14ac:dyDescent="0.35">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x14ac:dyDescent="0.35">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x14ac:dyDescent="0.35">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x14ac:dyDescent="0.35">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x14ac:dyDescent="0.35">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x14ac:dyDescent="0.35">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x14ac:dyDescent="0.35">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x14ac:dyDescent="0.35">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x14ac:dyDescent="0.35">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x14ac:dyDescent="0.35">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x14ac:dyDescent="0.35">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x14ac:dyDescent="0.35">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x14ac:dyDescent="0.35">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x14ac:dyDescent="0.35">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x14ac:dyDescent="0.35">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x14ac:dyDescent="0.35">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x14ac:dyDescent="0.35">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x14ac:dyDescent="0.35">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x14ac:dyDescent="0.35">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x14ac:dyDescent="0.35">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x14ac:dyDescent="0.35">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x14ac:dyDescent="0.35">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x14ac:dyDescent="0.35">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x14ac:dyDescent="0.35">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x14ac:dyDescent="0.35">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x14ac:dyDescent="0.35">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x14ac:dyDescent="0.35">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x14ac:dyDescent="0.35">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x14ac:dyDescent="0.35">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x14ac:dyDescent="0.35">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x14ac:dyDescent="0.35">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x14ac:dyDescent="0.35">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x14ac:dyDescent="0.35">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x14ac:dyDescent="0.35">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x14ac:dyDescent="0.35">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x14ac:dyDescent="0.35">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x14ac:dyDescent="0.35">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x14ac:dyDescent="0.35">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x14ac:dyDescent="0.35">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x14ac:dyDescent="0.35">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x14ac:dyDescent="0.35">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x14ac:dyDescent="0.35">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x14ac:dyDescent="0.35">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x14ac:dyDescent="0.35">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x14ac:dyDescent="0.35">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x14ac:dyDescent="0.35">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x14ac:dyDescent="0.35">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x14ac:dyDescent="0.35">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x14ac:dyDescent="0.35">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x14ac:dyDescent="0.35">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x14ac:dyDescent="0.35">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x14ac:dyDescent="0.35">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x14ac:dyDescent="0.35">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x14ac:dyDescent="0.35">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x14ac:dyDescent="0.35">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x14ac:dyDescent="0.35">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x14ac:dyDescent="0.35">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x14ac:dyDescent="0.35">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x14ac:dyDescent="0.35">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x14ac:dyDescent="0.35">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x14ac:dyDescent="0.35">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x14ac:dyDescent="0.35">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x14ac:dyDescent="0.35">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x14ac:dyDescent="0.35">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x14ac:dyDescent="0.35">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x14ac:dyDescent="0.35">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x14ac:dyDescent="0.35">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x14ac:dyDescent="0.35">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x14ac:dyDescent="0.35">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x14ac:dyDescent="0.35">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x14ac:dyDescent="0.35">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x14ac:dyDescent="0.35">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x14ac:dyDescent="0.35">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x14ac:dyDescent="0.35">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x14ac:dyDescent="0.35">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x14ac:dyDescent="0.35">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x14ac:dyDescent="0.35">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x14ac:dyDescent="0.35">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x14ac:dyDescent="0.35">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x14ac:dyDescent="0.35">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x14ac:dyDescent="0.35">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x14ac:dyDescent="0.35">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x14ac:dyDescent="0.35">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x14ac:dyDescent="0.35">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x14ac:dyDescent="0.35">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x14ac:dyDescent="0.35">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x14ac:dyDescent="0.35">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x14ac:dyDescent="0.35">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x14ac:dyDescent="0.35">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x14ac:dyDescent="0.35">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x14ac:dyDescent="0.35">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x14ac:dyDescent="0.35">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x14ac:dyDescent="0.35">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x14ac:dyDescent="0.35">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x14ac:dyDescent="0.35">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x14ac:dyDescent="0.35">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x14ac:dyDescent="0.35">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x14ac:dyDescent="0.35">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x14ac:dyDescent="0.35">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x14ac:dyDescent="0.35">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x14ac:dyDescent="0.35">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x14ac:dyDescent="0.35">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x14ac:dyDescent="0.35">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x14ac:dyDescent="0.35">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x14ac:dyDescent="0.35">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x14ac:dyDescent="0.35">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x14ac:dyDescent="0.35">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x14ac:dyDescent="0.35">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x14ac:dyDescent="0.35">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x14ac:dyDescent="0.35">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x14ac:dyDescent="0.35">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x14ac:dyDescent="0.35">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x14ac:dyDescent="0.35">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x14ac:dyDescent="0.35">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x14ac:dyDescent="0.35">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x14ac:dyDescent="0.35">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x14ac:dyDescent="0.35">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x14ac:dyDescent="0.35">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x14ac:dyDescent="0.35">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x14ac:dyDescent="0.35">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x14ac:dyDescent="0.35">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x14ac:dyDescent="0.35">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x14ac:dyDescent="0.35">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x14ac:dyDescent="0.35">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x14ac:dyDescent="0.35">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x14ac:dyDescent="0.35">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x14ac:dyDescent="0.35">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x14ac:dyDescent="0.35">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x14ac:dyDescent="0.35">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x14ac:dyDescent="0.35">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x14ac:dyDescent="0.35">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x14ac:dyDescent="0.35">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x14ac:dyDescent="0.35">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x14ac:dyDescent="0.35">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x14ac:dyDescent="0.35">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x14ac:dyDescent="0.35">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x14ac:dyDescent="0.35">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x14ac:dyDescent="0.35">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x14ac:dyDescent="0.35">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x14ac:dyDescent="0.35">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x14ac:dyDescent="0.35">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x14ac:dyDescent="0.35">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x14ac:dyDescent="0.35">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x14ac:dyDescent="0.35">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x14ac:dyDescent="0.35">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x14ac:dyDescent="0.35">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x14ac:dyDescent="0.35">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x14ac:dyDescent="0.35">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x14ac:dyDescent="0.35">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x14ac:dyDescent="0.35">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x14ac:dyDescent="0.35">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x14ac:dyDescent="0.35">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x14ac:dyDescent="0.35">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x14ac:dyDescent="0.35">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x14ac:dyDescent="0.35">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x14ac:dyDescent="0.35">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x14ac:dyDescent="0.35">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x14ac:dyDescent="0.35">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x14ac:dyDescent="0.35">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x14ac:dyDescent="0.35">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x14ac:dyDescent="0.35">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x14ac:dyDescent="0.35">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x14ac:dyDescent="0.35">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x14ac:dyDescent="0.35">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x14ac:dyDescent="0.35">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x14ac:dyDescent="0.35">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x14ac:dyDescent="0.35">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x14ac:dyDescent="0.35">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x14ac:dyDescent="0.35">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x14ac:dyDescent="0.35">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x14ac:dyDescent="0.35">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x14ac:dyDescent="0.35">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x14ac:dyDescent="0.35">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x14ac:dyDescent="0.35">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x14ac:dyDescent="0.35">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x14ac:dyDescent="0.35">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x14ac:dyDescent="0.35">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x14ac:dyDescent="0.35">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x14ac:dyDescent="0.35">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x14ac:dyDescent="0.35">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x14ac:dyDescent="0.35">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x14ac:dyDescent="0.35">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x14ac:dyDescent="0.35">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x14ac:dyDescent="0.35">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x14ac:dyDescent="0.35">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x14ac:dyDescent="0.35">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x14ac:dyDescent="0.35">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x14ac:dyDescent="0.35">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x14ac:dyDescent="0.35">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x14ac:dyDescent="0.35">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x14ac:dyDescent="0.35">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x14ac:dyDescent="0.35">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x14ac:dyDescent="0.35">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x14ac:dyDescent="0.35">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x14ac:dyDescent="0.35">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x14ac:dyDescent="0.35">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x14ac:dyDescent="0.35">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x14ac:dyDescent="0.35">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x14ac:dyDescent="0.35">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x14ac:dyDescent="0.35">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x14ac:dyDescent="0.35">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x14ac:dyDescent="0.35">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x14ac:dyDescent="0.35">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x14ac:dyDescent="0.35">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x14ac:dyDescent="0.35">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x14ac:dyDescent="0.35">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x14ac:dyDescent="0.35">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x14ac:dyDescent="0.35">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x14ac:dyDescent="0.35">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x14ac:dyDescent="0.35">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x14ac:dyDescent="0.35">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x14ac:dyDescent="0.35">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x14ac:dyDescent="0.35">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x14ac:dyDescent="0.35">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x14ac:dyDescent="0.35">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x14ac:dyDescent="0.35">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x14ac:dyDescent="0.35">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x14ac:dyDescent="0.35">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x14ac:dyDescent="0.35">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x14ac:dyDescent="0.35">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x14ac:dyDescent="0.35">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x14ac:dyDescent="0.35">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x14ac:dyDescent="0.35">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x14ac:dyDescent="0.35">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x14ac:dyDescent="0.35">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x14ac:dyDescent="0.35">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x14ac:dyDescent="0.35">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x14ac:dyDescent="0.35">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x14ac:dyDescent="0.35">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x14ac:dyDescent="0.35">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x14ac:dyDescent="0.35">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x14ac:dyDescent="0.35">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x14ac:dyDescent="0.35">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x14ac:dyDescent="0.35">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x14ac:dyDescent="0.35">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x14ac:dyDescent="0.35">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x14ac:dyDescent="0.35">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x14ac:dyDescent="0.35">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x14ac:dyDescent="0.35">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x14ac:dyDescent="0.35">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x14ac:dyDescent="0.35">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x14ac:dyDescent="0.35">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x14ac:dyDescent="0.35">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x14ac:dyDescent="0.35">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x14ac:dyDescent="0.35">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x14ac:dyDescent="0.35">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x14ac:dyDescent="0.35">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x14ac:dyDescent="0.35">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x14ac:dyDescent="0.35">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x14ac:dyDescent="0.35">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x14ac:dyDescent="0.35">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x14ac:dyDescent="0.35">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x14ac:dyDescent="0.35">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x14ac:dyDescent="0.35">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x14ac:dyDescent="0.35">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x14ac:dyDescent="0.35">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x14ac:dyDescent="0.35">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x14ac:dyDescent="0.35">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x14ac:dyDescent="0.35">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x14ac:dyDescent="0.35">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x14ac:dyDescent="0.35">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x14ac:dyDescent="0.35">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x14ac:dyDescent="0.35">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x14ac:dyDescent="0.35">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x14ac:dyDescent="0.35">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x14ac:dyDescent="0.35">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x14ac:dyDescent="0.35">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x14ac:dyDescent="0.35">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x14ac:dyDescent="0.35">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x14ac:dyDescent="0.35">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x14ac:dyDescent="0.35">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x14ac:dyDescent="0.35">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x14ac:dyDescent="0.35">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x14ac:dyDescent="0.35">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x14ac:dyDescent="0.35">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x14ac:dyDescent="0.35">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x14ac:dyDescent="0.35">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x14ac:dyDescent="0.35">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x14ac:dyDescent="0.35">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x14ac:dyDescent="0.35">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x14ac:dyDescent="0.35">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x14ac:dyDescent="0.35">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x14ac:dyDescent="0.35">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x14ac:dyDescent="0.35">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x14ac:dyDescent="0.35">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x14ac:dyDescent="0.35">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x14ac:dyDescent="0.35">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x14ac:dyDescent="0.35">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x14ac:dyDescent="0.35">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x14ac:dyDescent="0.35">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x14ac:dyDescent="0.35">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x14ac:dyDescent="0.35">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x14ac:dyDescent="0.35">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x14ac:dyDescent="0.35">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x14ac:dyDescent="0.35">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x14ac:dyDescent="0.35">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x14ac:dyDescent="0.35">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x14ac:dyDescent="0.35">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x14ac:dyDescent="0.35">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x14ac:dyDescent="0.35">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x14ac:dyDescent="0.35">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x14ac:dyDescent="0.35">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x14ac:dyDescent="0.35">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x14ac:dyDescent="0.35">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x14ac:dyDescent="0.35">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x14ac:dyDescent="0.35">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x14ac:dyDescent="0.35">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x14ac:dyDescent="0.35">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x14ac:dyDescent="0.35">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x14ac:dyDescent="0.35">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x14ac:dyDescent="0.35">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x14ac:dyDescent="0.35">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x14ac:dyDescent="0.35">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x14ac:dyDescent="0.35">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x14ac:dyDescent="0.35">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x14ac:dyDescent="0.35">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x14ac:dyDescent="0.35">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x14ac:dyDescent="0.35">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x14ac:dyDescent="0.35">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x14ac:dyDescent="0.35">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x14ac:dyDescent="0.35">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x14ac:dyDescent="0.35">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x14ac:dyDescent="0.35">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x14ac:dyDescent="0.35">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x14ac:dyDescent="0.35">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x14ac:dyDescent="0.35">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x14ac:dyDescent="0.35">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x14ac:dyDescent="0.35">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x14ac:dyDescent="0.35">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x14ac:dyDescent="0.35">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x14ac:dyDescent="0.35">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x14ac:dyDescent="0.35">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x14ac:dyDescent="0.35">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x14ac:dyDescent="0.35">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x14ac:dyDescent="0.35">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x14ac:dyDescent="0.35">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x14ac:dyDescent="0.35">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x14ac:dyDescent="0.35">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x14ac:dyDescent="0.35">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x14ac:dyDescent="0.35">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x14ac:dyDescent="0.35">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x14ac:dyDescent="0.35">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x14ac:dyDescent="0.35">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x14ac:dyDescent="0.35">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x14ac:dyDescent="0.35">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x14ac:dyDescent="0.35">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x14ac:dyDescent="0.35">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x14ac:dyDescent="0.35">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x14ac:dyDescent="0.35">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x14ac:dyDescent="0.35">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x14ac:dyDescent="0.35">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x14ac:dyDescent="0.35">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x14ac:dyDescent="0.35">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x14ac:dyDescent="0.35">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x14ac:dyDescent="0.35">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x14ac:dyDescent="0.35">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x14ac:dyDescent="0.35">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x14ac:dyDescent="0.35">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x14ac:dyDescent="0.35">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x14ac:dyDescent="0.35">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x14ac:dyDescent="0.35">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x14ac:dyDescent="0.35">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x14ac:dyDescent="0.35">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x14ac:dyDescent="0.35">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x14ac:dyDescent="0.35">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x14ac:dyDescent="0.35">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x14ac:dyDescent="0.35">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x14ac:dyDescent="0.35">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x14ac:dyDescent="0.35">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x14ac:dyDescent="0.35">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x14ac:dyDescent="0.35">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x14ac:dyDescent="0.35">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x14ac:dyDescent="0.35">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x14ac:dyDescent="0.35">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x14ac:dyDescent="0.35">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x14ac:dyDescent="0.35">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x14ac:dyDescent="0.35">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x14ac:dyDescent="0.35">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x14ac:dyDescent="0.35">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x14ac:dyDescent="0.35">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x14ac:dyDescent="0.35">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x14ac:dyDescent="0.35">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x14ac:dyDescent="0.35">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x14ac:dyDescent="0.35">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x14ac:dyDescent="0.35">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x14ac:dyDescent="0.35">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x14ac:dyDescent="0.35">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x14ac:dyDescent="0.35">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x14ac:dyDescent="0.35">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x14ac:dyDescent="0.35">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x14ac:dyDescent="0.35">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x14ac:dyDescent="0.35">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x14ac:dyDescent="0.35">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x14ac:dyDescent="0.35">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x14ac:dyDescent="0.35">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x14ac:dyDescent="0.35">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x14ac:dyDescent="0.35">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x14ac:dyDescent="0.35">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x14ac:dyDescent="0.35">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x14ac:dyDescent="0.35">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x14ac:dyDescent="0.35">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x14ac:dyDescent="0.35">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x14ac:dyDescent="0.35">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x14ac:dyDescent="0.35">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x14ac:dyDescent="0.35">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x14ac:dyDescent="0.35">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x14ac:dyDescent="0.35">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x14ac:dyDescent="0.35">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x14ac:dyDescent="0.35">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x14ac:dyDescent="0.35">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x14ac:dyDescent="0.35">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x14ac:dyDescent="0.35">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x14ac:dyDescent="0.35">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x14ac:dyDescent="0.35">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x14ac:dyDescent="0.35">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x14ac:dyDescent="0.35">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x14ac:dyDescent="0.35">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x14ac:dyDescent="0.35">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x14ac:dyDescent="0.35">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x14ac:dyDescent="0.35">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x14ac:dyDescent="0.35">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x14ac:dyDescent="0.35">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x14ac:dyDescent="0.35">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x14ac:dyDescent="0.35">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x14ac:dyDescent="0.35">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x14ac:dyDescent="0.35">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x14ac:dyDescent="0.35">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x14ac:dyDescent="0.35">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x14ac:dyDescent="0.35">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x14ac:dyDescent="0.35">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x14ac:dyDescent="0.35">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x14ac:dyDescent="0.35">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x14ac:dyDescent="0.35">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x14ac:dyDescent="0.35">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x14ac:dyDescent="0.35">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x14ac:dyDescent="0.35">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x14ac:dyDescent="0.35">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x14ac:dyDescent="0.35">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x14ac:dyDescent="0.35">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x14ac:dyDescent="0.35">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x14ac:dyDescent="0.35">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x14ac:dyDescent="0.35">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x14ac:dyDescent="0.35">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x14ac:dyDescent="0.35">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x14ac:dyDescent="0.35">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x14ac:dyDescent="0.35">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x14ac:dyDescent="0.35">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x14ac:dyDescent="0.35">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x14ac:dyDescent="0.35">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x14ac:dyDescent="0.35">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x14ac:dyDescent="0.35">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x14ac:dyDescent="0.35">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x14ac:dyDescent="0.35">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x14ac:dyDescent="0.35">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x14ac:dyDescent="0.35">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x14ac:dyDescent="0.35">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x14ac:dyDescent="0.35">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x14ac:dyDescent="0.35">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x14ac:dyDescent="0.35">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x14ac:dyDescent="0.35">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x14ac:dyDescent="0.35">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x14ac:dyDescent="0.35">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x14ac:dyDescent="0.35">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x14ac:dyDescent="0.35">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x14ac:dyDescent="0.35">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x14ac:dyDescent="0.35">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x14ac:dyDescent="0.35">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x14ac:dyDescent="0.35">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x14ac:dyDescent="0.35">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x14ac:dyDescent="0.35">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x14ac:dyDescent="0.35">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x14ac:dyDescent="0.35">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x14ac:dyDescent="0.35">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x14ac:dyDescent="0.35">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x14ac:dyDescent="0.35">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x14ac:dyDescent="0.35">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x14ac:dyDescent="0.35">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x14ac:dyDescent="0.35">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x14ac:dyDescent="0.35">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x14ac:dyDescent="0.35">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x14ac:dyDescent="0.35">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x14ac:dyDescent="0.35">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x14ac:dyDescent="0.35">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x14ac:dyDescent="0.35">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x14ac:dyDescent="0.35">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x14ac:dyDescent="0.35">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x14ac:dyDescent="0.35">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x14ac:dyDescent="0.35">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x14ac:dyDescent="0.35">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x14ac:dyDescent="0.35">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x14ac:dyDescent="0.35">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x14ac:dyDescent="0.35">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x14ac:dyDescent="0.35">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x14ac:dyDescent="0.35">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x14ac:dyDescent="0.35">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x14ac:dyDescent="0.35">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x14ac:dyDescent="0.35">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x14ac:dyDescent="0.35">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x14ac:dyDescent="0.35">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x14ac:dyDescent="0.35">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x14ac:dyDescent="0.35">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x14ac:dyDescent="0.35">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x14ac:dyDescent="0.35">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x14ac:dyDescent="0.35">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x14ac:dyDescent="0.35">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x14ac:dyDescent="0.35">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x14ac:dyDescent="0.35">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x14ac:dyDescent="0.35">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x14ac:dyDescent="0.35">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x14ac:dyDescent="0.35">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x14ac:dyDescent="0.35">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x14ac:dyDescent="0.35">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x14ac:dyDescent="0.35">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x14ac:dyDescent="0.35">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x14ac:dyDescent="0.35">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x14ac:dyDescent="0.35">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x14ac:dyDescent="0.35">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x14ac:dyDescent="0.35">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x14ac:dyDescent="0.35">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x14ac:dyDescent="0.35">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x14ac:dyDescent="0.35">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x14ac:dyDescent="0.35">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x14ac:dyDescent="0.35">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x14ac:dyDescent="0.35">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x14ac:dyDescent="0.35">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x14ac:dyDescent="0.35">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x14ac:dyDescent="0.35">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x14ac:dyDescent="0.35">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x14ac:dyDescent="0.35">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x14ac:dyDescent="0.35">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x14ac:dyDescent="0.35">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x14ac:dyDescent="0.35">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x14ac:dyDescent="0.35">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x14ac:dyDescent="0.35">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x14ac:dyDescent="0.35">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x14ac:dyDescent="0.35">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x14ac:dyDescent="0.35">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x14ac:dyDescent="0.35">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x14ac:dyDescent="0.35">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x14ac:dyDescent="0.35">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x14ac:dyDescent="0.35">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x14ac:dyDescent="0.35">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x14ac:dyDescent="0.35">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x14ac:dyDescent="0.35">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x14ac:dyDescent="0.35">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x14ac:dyDescent="0.35">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x14ac:dyDescent="0.35">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x14ac:dyDescent="0.35">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x14ac:dyDescent="0.35">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x14ac:dyDescent="0.35">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x14ac:dyDescent="0.35">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x14ac:dyDescent="0.35">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x14ac:dyDescent="0.35">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x14ac:dyDescent="0.35">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x14ac:dyDescent="0.35">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x14ac:dyDescent="0.35">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x14ac:dyDescent="0.35">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x14ac:dyDescent="0.35">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x14ac:dyDescent="0.35">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x14ac:dyDescent="0.35">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x14ac:dyDescent="0.35">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x14ac:dyDescent="0.35">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x14ac:dyDescent="0.35">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x14ac:dyDescent="0.35">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x14ac:dyDescent="0.35">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x14ac:dyDescent="0.35">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x14ac:dyDescent="0.35">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x14ac:dyDescent="0.35">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x14ac:dyDescent="0.35">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x14ac:dyDescent="0.35">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x14ac:dyDescent="0.35">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x14ac:dyDescent="0.35">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x14ac:dyDescent="0.35">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x14ac:dyDescent="0.35">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x14ac:dyDescent="0.35">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x14ac:dyDescent="0.35">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x14ac:dyDescent="0.35">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x14ac:dyDescent="0.35">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x14ac:dyDescent="0.35">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x14ac:dyDescent="0.35">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x14ac:dyDescent="0.35">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x14ac:dyDescent="0.35">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x14ac:dyDescent="0.35">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x14ac:dyDescent="0.35">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x14ac:dyDescent="0.35">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x14ac:dyDescent="0.35">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x14ac:dyDescent="0.35">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x14ac:dyDescent="0.35">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x14ac:dyDescent="0.35">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x14ac:dyDescent="0.35">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x14ac:dyDescent="0.35">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x14ac:dyDescent="0.35">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x14ac:dyDescent="0.35">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x14ac:dyDescent="0.35">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x14ac:dyDescent="0.35">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x14ac:dyDescent="0.35">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x14ac:dyDescent="0.35">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x14ac:dyDescent="0.35">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x14ac:dyDescent="0.35">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x14ac:dyDescent="0.35">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x14ac:dyDescent="0.35">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x14ac:dyDescent="0.35">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x14ac:dyDescent="0.35">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x14ac:dyDescent="0.35">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x14ac:dyDescent="0.35">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x14ac:dyDescent="0.35">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x14ac:dyDescent="0.35">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x14ac:dyDescent="0.35">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x14ac:dyDescent="0.35">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x14ac:dyDescent="0.35">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x14ac:dyDescent="0.35">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x14ac:dyDescent="0.35">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x14ac:dyDescent="0.35">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x14ac:dyDescent="0.35">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x14ac:dyDescent="0.35">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x14ac:dyDescent="0.35">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x14ac:dyDescent="0.35">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x14ac:dyDescent="0.35">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x14ac:dyDescent="0.35">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x14ac:dyDescent="0.35">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x14ac:dyDescent="0.35">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x14ac:dyDescent="0.35">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x14ac:dyDescent="0.35">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x14ac:dyDescent="0.35">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x14ac:dyDescent="0.35">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x14ac:dyDescent="0.35">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x14ac:dyDescent="0.35">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x14ac:dyDescent="0.35">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x14ac:dyDescent="0.35">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x14ac:dyDescent="0.35">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x14ac:dyDescent="0.35">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x14ac:dyDescent="0.35">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x14ac:dyDescent="0.35">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x14ac:dyDescent="0.35">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x14ac:dyDescent="0.35">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x14ac:dyDescent="0.35">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x14ac:dyDescent="0.35">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x14ac:dyDescent="0.35">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x14ac:dyDescent="0.35">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x14ac:dyDescent="0.35">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x14ac:dyDescent="0.35">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x14ac:dyDescent="0.35">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x14ac:dyDescent="0.35">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x14ac:dyDescent="0.35">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x14ac:dyDescent="0.35">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x14ac:dyDescent="0.35">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x14ac:dyDescent="0.35">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x14ac:dyDescent="0.35">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x14ac:dyDescent="0.35">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x14ac:dyDescent="0.35">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x14ac:dyDescent="0.35">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x14ac:dyDescent="0.35">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x14ac:dyDescent="0.35">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x14ac:dyDescent="0.35">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x14ac:dyDescent="0.35">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x14ac:dyDescent="0.35">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x14ac:dyDescent="0.35">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x14ac:dyDescent="0.35">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x14ac:dyDescent="0.35">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x14ac:dyDescent="0.35">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x14ac:dyDescent="0.35">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x14ac:dyDescent="0.35">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x14ac:dyDescent="0.35">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x14ac:dyDescent="0.35">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x14ac:dyDescent="0.35">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x14ac:dyDescent="0.35">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x14ac:dyDescent="0.35">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x14ac:dyDescent="0.35">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x14ac:dyDescent="0.35">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x14ac:dyDescent="0.35">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x14ac:dyDescent="0.35">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x14ac:dyDescent="0.35">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x14ac:dyDescent="0.35">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x14ac:dyDescent="0.35">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x14ac:dyDescent="0.35">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x14ac:dyDescent="0.35">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x14ac:dyDescent="0.35">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x14ac:dyDescent="0.35">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x14ac:dyDescent="0.35">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x14ac:dyDescent="0.35">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x14ac:dyDescent="0.35">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x14ac:dyDescent="0.35">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x14ac:dyDescent="0.35">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x14ac:dyDescent="0.35">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x14ac:dyDescent="0.35">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x14ac:dyDescent="0.35">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x14ac:dyDescent="0.35">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x14ac:dyDescent="0.35">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x14ac:dyDescent="0.35">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x14ac:dyDescent="0.35">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x14ac:dyDescent="0.35">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x14ac:dyDescent="0.35">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x14ac:dyDescent="0.35">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x14ac:dyDescent="0.35">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x14ac:dyDescent="0.35">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x14ac:dyDescent="0.35">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x14ac:dyDescent="0.35">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x14ac:dyDescent="0.35">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x14ac:dyDescent="0.35">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x14ac:dyDescent="0.35">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x14ac:dyDescent="0.35">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x14ac:dyDescent="0.35">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x14ac:dyDescent="0.35">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x14ac:dyDescent="0.35">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x14ac:dyDescent="0.35">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x14ac:dyDescent="0.35">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x14ac:dyDescent="0.35">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x14ac:dyDescent="0.35">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x14ac:dyDescent="0.35">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x14ac:dyDescent="0.35">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x14ac:dyDescent="0.35">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x14ac:dyDescent="0.35">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x14ac:dyDescent="0.35">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x14ac:dyDescent="0.35">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x14ac:dyDescent="0.35">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x14ac:dyDescent="0.35">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x14ac:dyDescent="0.35">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x14ac:dyDescent="0.35">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x14ac:dyDescent="0.35">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x14ac:dyDescent="0.35">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x14ac:dyDescent="0.35">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x14ac:dyDescent="0.35">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x14ac:dyDescent="0.35">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x14ac:dyDescent="0.35">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x14ac:dyDescent="0.35">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x14ac:dyDescent="0.35">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x14ac:dyDescent="0.35">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x14ac:dyDescent="0.35">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x14ac:dyDescent="0.35">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x14ac:dyDescent="0.35">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x14ac:dyDescent="0.35">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x14ac:dyDescent="0.35">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x14ac:dyDescent="0.35">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x14ac:dyDescent="0.35">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x14ac:dyDescent="0.35">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x14ac:dyDescent="0.35">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x14ac:dyDescent="0.35">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x14ac:dyDescent="0.35">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x14ac:dyDescent="0.35">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x14ac:dyDescent="0.35">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x14ac:dyDescent="0.35">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x14ac:dyDescent="0.35">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x14ac:dyDescent="0.35">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x14ac:dyDescent="0.35">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x14ac:dyDescent="0.35">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x14ac:dyDescent="0.35">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x14ac:dyDescent="0.35">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x14ac:dyDescent="0.35">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x14ac:dyDescent="0.35">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x14ac:dyDescent="0.35">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x14ac:dyDescent="0.35">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x14ac:dyDescent="0.35">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x14ac:dyDescent="0.35">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x14ac:dyDescent="0.35">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x14ac:dyDescent="0.35">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x14ac:dyDescent="0.35">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x14ac:dyDescent="0.35">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x14ac:dyDescent="0.35">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x14ac:dyDescent="0.35">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x14ac:dyDescent="0.35">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x14ac:dyDescent="0.35">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x14ac:dyDescent="0.35">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x14ac:dyDescent="0.35">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x14ac:dyDescent="0.35">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x14ac:dyDescent="0.35">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x14ac:dyDescent="0.35">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x14ac:dyDescent="0.35">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x14ac:dyDescent="0.35">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x14ac:dyDescent="0.35">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x14ac:dyDescent="0.35">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x14ac:dyDescent="0.35">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x14ac:dyDescent="0.35">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x14ac:dyDescent="0.35">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x14ac:dyDescent="0.35">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x14ac:dyDescent="0.35">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x14ac:dyDescent="0.35">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x14ac:dyDescent="0.35">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x14ac:dyDescent="0.35">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x14ac:dyDescent="0.35">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x14ac:dyDescent="0.35">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x14ac:dyDescent="0.35">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x14ac:dyDescent="0.35">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x14ac:dyDescent="0.35">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x14ac:dyDescent="0.35">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x14ac:dyDescent="0.35">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x14ac:dyDescent="0.35">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x14ac:dyDescent="0.35">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x14ac:dyDescent="0.35">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x14ac:dyDescent="0.35">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x14ac:dyDescent="0.35">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x14ac:dyDescent="0.35">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x14ac:dyDescent="0.35">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x14ac:dyDescent="0.35">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x14ac:dyDescent="0.35">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x14ac:dyDescent="0.35">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x14ac:dyDescent="0.35">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x14ac:dyDescent="0.35">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x14ac:dyDescent="0.35">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x14ac:dyDescent="0.35">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x14ac:dyDescent="0.35">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x14ac:dyDescent="0.35">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x14ac:dyDescent="0.35">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x14ac:dyDescent="0.35">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x14ac:dyDescent="0.35">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x14ac:dyDescent="0.35">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x14ac:dyDescent="0.35">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x14ac:dyDescent="0.35">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x14ac:dyDescent="0.35">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x14ac:dyDescent="0.35">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x14ac:dyDescent="0.35">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x14ac:dyDescent="0.35">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x14ac:dyDescent="0.35">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x14ac:dyDescent="0.35">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x14ac:dyDescent="0.35">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x14ac:dyDescent="0.35">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x14ac:dyDescent="0.35">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x14ac:dyDescent="0.35">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x14ac:dyDescent="0.35">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x14ac:dyDescent="0.35">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x14ac:dyDescent="0.35">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x14ac:dyDescent="0.35">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x14ac:dyDescent="0.35">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x14ac:dyDescent="0.35">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x14ac:dyDescent="0.35">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x14ac:dyDescent="0.35">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x14ac:dyDescent="0.35">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x14ac:dyDescent="0.35">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x14ac:dyDescent="0.35">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x14ac:dyDescent="0.35">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x14ac:dyDescent="0.35">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x14ac:dyDescent="0.35">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x14ac:dyDescent="0.35">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x14ac:dyDescent="0.35">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x14ac:dyDescent="0.35">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x14ac:dyDescent="0.35">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x14ac:dyDescent="0.35">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x14ac:dyDescent="0.35">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x14ac:dyDescent="0.35">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x14ac:dyDescent="0.35">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x14ac:dyDescent="0.35">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x14ac:dyDescent="0.35">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x14ac:dyDescent="0.35">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x14ac:dyDescent="0.35">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x14ac:dyDescent="0.35">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x14ac:dyDescent="0.35">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x14ac:dyDescent="0.35">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x14ac:dyDescent="0.35">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x14ac:dyDescent="0.35">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x14ac:dyDescent="0.35">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x14ac:dyDescent="0.35">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x14ac:dyDescent="0.35">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x14ac:dyDescent="0.35">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x14ac:dyDescent="0.35">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x14ac:dyDescent="0.35">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x14ac:dyDescent="0.35">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x14ac:dyDescent="0.35">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x14ac:dyDescent="0.35">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x14ac:dyDescent="0.35">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x14ac:dyDescent="0.35">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x14ac:dyDescent="0.35">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x14ac:dyDescent="0.35">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x14ac:dyDescent="0.35">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x14ac:dyDescent="0.35">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x14ac:dyDescent="0.35">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x14ac:dyDescent="0.35">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x14ac:dyDescent="0.35">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x14ac:dyDescent="0.35">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x14ac:dyDescent="0.35">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x14ac:dyDescent="0.35">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x14ac:dyDescent="0.35">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x14ac:dyDescent="0.35">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x14ac:dyDescent="0.35">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x14ac:dyDescent="0.35">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x14ac:dyDescent="0.35">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x14ac:dyDescent="0.35">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x14ac:dyDescent="0.35">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x14ac:dyDescent="0.35">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x14ac:dyDescent="0.35">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x14ac:dyDescent="0.35">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x14ac:dyDescent="0.35">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x14ac:dyDescent="0.35">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x14ac:dyDescent="0.35">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x14ac:dyDescent="0.35">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x14ac:dyDescent="0.35">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x14ac:dyDescent="0.35">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x14ac:dyDescent="0.35">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x14ac:dyDescent="0.35">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x14ac:dyDescent="0.35">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x14ac:dyDescent="0.35">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x14ac:dyDescent="0.35">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x14ac:dyDescent="0.35">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x14ac:dyDescent="0.35">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x14ac:dyDescent="0.35">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x14ac:dyDescent="0.35">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x14ac:dyDescent="0.35">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x14ac:dyDescent="0.35">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x14ac:dyDescent="0.35">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x14ac:dyDescent="0.35">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x14ac:dyDescent="0.35">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x14ac:dyDescent="0.35">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x14ac:dyDescent="0.35">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x14ac:dyDescent="0.35">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x14ac:dyDescent="0.35">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x14ac:dyDescent="0.35">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x14ac:dyDescent="0.35">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x14ac:dyDescent="0.35">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x14ac:dyDescent="0.35">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x14ac:dyDescent="0.35">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x14ac:dyDescent="0.35">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x14ac:dyDescent="0.35">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x14ac:dyDescent="0.35">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x14ac:dyDescent="0.35">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x14ac:dyDescent="0.35">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x14ac:dyDescent="0.35">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x14ac:dyDescent="0.35">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x14ac:dyDescent="0.35">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x14ac:dyDescent="0.35">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x14ac:dyDescent="0.35">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x14ac:dyDescent="0.35">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x14ac:dyDescent="0.35">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x14ac:dyDescent="0.35">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x14ac:dyDescent="0.35">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x14ac:dyDescent="0.35">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x14ac:dyDescent="0.35">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x14ac:dyDescent="0.35">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x14ac:dyDescent="0.35">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x14ac:dyDescent="0.35">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x14ac:dyDescent="0.35">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x14ac:dyDescent="0.35">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x14ac:dyDescent="0.35">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x14ac:dyDescent="0.35">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x14ac:dyDescent="0.35">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x14ac:dyDescent="0.35">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x14ac:dyDescent="0.35">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x14ac:dyDescent="0.35">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x14ac:dyDescent="0.35">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x14ac:dyDescent="0.35">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x14ac:dyDescent="0.35">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x14ac:dyDescent="0.35">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x14ac:dyDescent="0.35">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x14ac:dyDescent="0.35">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x14ac:dyDescent="0.35">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x14ac:dyDescent="0.35">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x14ac:dyDescent="0.35">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x14ac:dyDescent="0.35">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x14ac:dyDescent="0.35">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x14ac:dyDescent="0.35">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x14ac:dyDescent="0.35">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x14ac:dyDescent="0.35">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x14ac:dyDescent="0.35">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x14ac:dyDescent="0.35">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x14ac:dyDescent="0.35">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x14ac:dyDescent="0.35">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x14ac:dyDescent="0.35">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x14ac:dyDescent="0.35">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x14ac:dyDescent="0.35">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x14ac:dyDescent="0.35">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x14ac:dyDescent="0.35">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x14ac:dyDescent="0.35">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x14ac:dyDescent="0.35">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x14ac:dyDescent="0.35">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x14ac:dyDescent="0.35">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x14ac:dyDescent="0.35">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x14ac:dyDescent="0.35">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x14ac:dyDescent="0.35">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x14ac:dyDescent="0.35">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x14ac:dyDescent="0.35">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x14ac:dyDescent="0.35">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x14ac:dyDescent="0.35">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x14ac:dyDescent="0.35">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x14ac:dyDescent="0.35">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x14ac:dyDescent="0.35">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x14ac:dyDescent="0.35">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x14ac:dyDescent="0.35">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x14ac:dyDescent="0.35">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x14ac:dyDescent="0.35">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x14ac:dyDescent="0.35">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x14ac:dyDescent="0.35">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x14ac:dyDescent="0.35">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x14ac:dyDescent="0.35">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x14ac:dyDescent="0.35">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x14ac:dyDescent="0.35">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x14ac:dyDescent="0.35">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x14ac:dyDescent="0.35">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x14ac:dyDescent="0.35">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x14ac:dyDescent="0.35">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x14ac:dyDescent="0.35">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x14ac:dyDescent="0.35">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x14ac:dyDescent="0.35">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x14ac:dyDescent="0.35">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x14ac:dyDescent="0.35">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x14ac:dyDescent="0.35">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x14ac:dyDescent="0.35">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x14ac:dyDescent="0.35">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x14ac:dyDescent="0.35">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x14ac:dyDescent="0.35">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x14ac:dyDescent="0.35">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x14ac:dyDescent="0.35">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x14ac:dyDescent="0.35">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x14ac:dyDescent="0.35">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x14ac:dyDescent="0.35">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x14ac:dyDescent="0.35">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x14ac:dyDescent="0.35">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x14ac:dyDescent="0.35">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x14ac:dyDescent="0.35">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x14ac:dyDescent="0.35">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x14ac:dyDescent="0.35">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x14ac:dyDescent="0.35">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x14ac:dyDescent="0.35">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x14ac:dyDescent="0.35">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x14ac:dyDescent="0.35">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x14ac:dyDescent="0.35">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x14ac:dyDescent="0.35">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x14ac:dyDescent="0.35">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x14ac:dyDescent="0.35">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x14ac:dyDescent="0.35">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x14ac:dyDescent="0.35">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x14ac:dyDescent="0.35">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x14ac:dyDescent="0.35">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x14ac:dyDescent="0.35">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x14ac:dyDescent="0.35">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x14ac:dyDescent="0.35">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x14ac:dyDescent="0.35">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x14ac:dyDescent="0.35">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x14ac:dyDescent="0.35">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x14ac:dyDescent="0.35">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x14ac:dyDescent="0.35">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x14ac:dyDescent="0.35">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x14ac:dyDescent="0.35">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x14ac:dyDescent="0.35">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x14ac:dyDescent="0.35">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x14ac:dyDescent="0.35">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x14ac:dyDescent="0.35">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x14ac:dyDescent="0.35">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x14ac:dyDescent="0.35">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x14ac:dyDescent="0.35">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x14ac:dyDescent="0.35">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x14ac:dyDescent="0.35">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x14ac:dyDescent="0.35">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x14ac:dyDescent="0.35">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x14ac:dyDescent="0.35">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x14ac:dyDescent="0.35">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x14ac:dyDescent="0.35">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x14ac:dyDescent="0.35">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x14ac:dyDescent="0.35">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x14ac:dyDescent="0.35">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x14ac:dyDescent="0.35">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x14ac:dyDescent="0.35">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x14ac:dyDescent="0.35">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x14ac:dyDescent="0.35">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x14ac:dyDescent="0.35">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x14ac:dyDescent="0.35">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x14ac:dyDescent="0.35">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x14ac:dyDescent="0.35">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x14ac:dyDescent="0.35">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x14ac:dyDescent="0.35">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x14ac:dyDescent="0.35">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x14ac:dyDescent="0.35">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x14ac:dyDescent="0.35">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x14ac:dyDescent="0.35">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x14ac:dyDescent="0.35">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x14ac:dyDescent="0.35">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x14ac:dyDescent="0.35">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x14ac:dyDescent="0.35">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x14ac:dyDescent="0.35">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x14ac:dyDescent="0.35">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x14ac:dyDescent="0.35">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x14ac:dyDescent="0.35">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x14ac:dyDescent="0.35">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x14ac:dyDescent="0.35">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x14ac:dyDescent="0.35">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x14ac:dyDescent="0.35">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x14ac:dyDescent="0.35">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x14ac:dyDescent="0.35">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x14ac:dyDescent="0.35">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x14ac:dyDescent="0.35">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x14ac:dyDescent="0.35">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x14ac:dyDescent="0.35">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x14ac:dyDescent="0.35">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x14ac:dyDescent="0.35">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x14ac:dyDescent="0.35">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x14ac:dyDescent="0.35">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x14ac:dyDescent="0.35">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x14ac:dyDescent="0.35">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x14ac:dyDescent="0.35">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x14ac:dyDescent="0.35">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x14ac:dyDescent="0.35">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x14ac:dyDescent="0.35">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x14ac:dyDescent="0.35">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x14ac:dyDescent="0.35">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x14ac:dyDescent="0.35">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x14ac:dyDescent="0.35">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x14ac:dyDescent="0.35">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x14ac:dyDescent="0.35">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x14ac:dyDescent="0.35">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x14ac:dyDescent="0.35">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x14ac:dyDescent="0.35">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x14ac:dyDescent="0.35">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x14ac:dyDescent="0.35">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x14ac:dyDescent="0.35">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x14ac:dyDescent="0.35">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x14ac:dyDescent="0.35">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x14ac:dyDescent="0.35">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x14ac:dyDescent="0.35">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x14ac:dyDescent="0.35">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x14ac:dyDescent="0.35">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x14ac:dyDescent="0.35">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x14ac:dyDescent="0.35">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x14ac:dyDescent="0.35">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x14ac:dyDescent="0.35">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x14ac:dyDescent="0.35">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x14ac:dyDescent="0.35">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x14ac:dyDescent="0.35">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x14ac:dyDescent="0.35">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x14ac:dyDescent="0.35">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x14ac:dyDescent="0.35">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x14ac:dyDescent="0.35">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x14ac:dyDescent="0.35">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x14ac:dyDescent="0.35">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x14ac:dyDescent="0.35">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x14ac:dyDescent="0.35">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x14ac:dyDescent="0.35">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x14ac:dyDescent="0.35">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x14ac:dyDescent="0.35">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x14ac:dyDescent="0.35">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x14ac:dyDescent="0.35">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x14ac:dyDescent="0.35">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x14ac:dyDescent="0.35">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x14ac:dyDescent="0.35">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x14ac:dyDescent="0.35">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x14ac:dyDescent="0.35">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x14ac:dyDescent="0.35">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x14ac:dyDescent="0.35">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x14ac:dyDescent="0.35">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x14ac:dyDescent="0.35">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x14ac:dyDescent="0.35">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x14ac:dyDescent="0.35">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x14ac:dyDescent="0.35">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x14ac:dyDescent="0.35">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x14ac:dyDescent="0.35">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x14ac:dyDescent="0.35">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x14ac:dyDescent="0.35">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x14ac:dyDescent="0.35">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x14ac:dyDescent="0.35">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x14ac:dyDescent="0.35">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x14ac:dyDescent="0.35">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x14ac:dyDescent="0.35">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x14ac:dyDescent="0.35">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x14ac:dyDescent="0.35">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x14ac:dyDescent="0.35">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x14ac:dyDescent="0.35">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x14ac:dyDescent="0.35">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x14ac:dyDescent="0.35">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x14ac:dyDescent="0.35">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x14ac:dyDescent="0.35">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x14ac:dyDescent="0.35">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x14ac:dyDescent="0.35">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x14ac:dyDescent="0.35">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x14ac:dyDescent="0.35">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x14ac:dyDescent="0.35">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x14ac:dyDescent="0.35">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x14ac:dyDescent="0.35">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x14ac:dyDescent="0.35">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x14ac:dyDescent="0.35">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x14ac:dyDescent="0.35">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x14ac:dyDescent="0.35">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x14ac:dyDescent="0.35">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x14ac:dyDescent="0.35">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x14ac:dyDescent="0.35">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x14ac:dyDescent="0.35">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x14ac:dyDescent="0.35">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x14ac:dyDescent="0.35">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x14ac:dyDescent="0.35">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x14ac:dyDescent="0.35">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x14ac:dyDescent="0.35">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x14ac:dyDescent="0.35">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x14ac:dyDescent="0.35">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x14ac:dyDescent="0.35">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x14ac:dyDescent="0.35">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x14ac:dyDescent="0.35">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x14ac:dyDescent="0.35">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x14ac:dyDescent="0.35">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x14ac:dyDescent="0.35">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x14ac:dyDescent="0.35">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x14ac:dyDescent="0.35">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x14ac:dyDescent="0.35">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x14ac:dyDescent="0.35">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x14ac:dyDescent="0.35">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x14ac:dyDescent="0.35">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x14ac:dyDescent="0.35">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x14ac:dyDescent="0.35">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x14ac:dyDescent="0.35">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x14ac:dyDescent="0.35">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x14ac:dyDescent="0.35">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x14ac:dyDescent="0.35">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x14ac:dyDescent="0.35">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x14ac:dyDescent="0.35">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x14ac:dyDescent="0.35">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x14ac:dyDescent="0.35">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x14ac:dyDescent="0.35">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x14ac:dyDescent="0.35">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x14ac:dyDescent="0.35">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x14ac:dyDescent="0.35">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x14ac:dyDescent="0.35">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x14ac:dyDescent="0.35">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x14ac:dyDescent="0.35">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x14ac:dyDescent="0.35">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x14ac:dyDescent="0.35">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x14ac:dyDescent="0.35">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x14ac:dyDescent="0.35">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x14ac:dyDescent="0.35">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x14ac:dyDescent="0.35">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x14ac:dyDescent="0.35">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x14ac:dyDescent="0.35">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x14ac:dyDescent="0.35">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x14ac:dyDescent="0.35">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x14ac:dyDescent="0.35">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x14ac:dyDescent="0.35">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x14ac:dyDescent="0.35">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x14ac:dyDescent="0.35">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x14ac:dyDescent="0.35">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x14ac:dyDescent="0.35">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x14ac:dyDescent="0.35">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x14ac:dyDescent="0.35">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x14ac:dyDescent="0.35">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x14ac:dyDescent="0.35">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x14ac:dyDescent="0.35">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x14ac:dyDescent="0.35">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x14ac:dyDescent="0.35">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x14ac:dyDescent="0.35">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x14ac:dyDescent="0.35">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x14ac:dyDescent="0.35">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x14ac:dyDescent="0.35">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x14ac:dyDescent="0.35">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x14ac:dyDescent="0.35">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x14ac:dyDescent="0.35">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x14ac:dyDescent="0.35">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x14ac:dyDescent="0.35">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x14ac:dyDescent="0.35">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x14ac:dyDescent="0.35">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x14ac:dyDescent="0.35">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x14ac:dyDescent="0.35">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x14ac:dyDescent="0.35">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x14ac:dyDescent="0.35">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x14ac:dyDescent="0.35">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x14ac:dyDescent="0.35">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x14ac:dyDescent="0.35">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x14ac:dyDescent="0.35">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x14ac:dyDescent="0.35">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x14ac:dyDescent="0.35">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x14ac:dyDescent="0.35">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x14ac:dyDescent="0.35">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x14ac:dyDescent="0.35">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x14ac:dyDescent="0.35">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x14ac:dyDescent="0.35">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x14ac:dyDescent="0.35">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x14ac:dyDescent="0.35">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x14ac:dyDescent="0.35">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x14ac:dyDescent="0.35">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x14ac:dyDescent="0.35">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x14ac:dyDescent="0.35">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x14ac:dyDescent="0.35">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x14ac:dyDescent="0.35">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x14ac:dyDescent="0.35">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x14ac:dyDescent="0.35">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x14ac:dyDescent="0.35">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x14ac:dyDescent="0.35">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x14ac:dyDescent="0.35">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x14ac:dyDescent="0.35">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x14ac:dyDescent="0.35">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x14ac:dyDescent="0.35">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x14ac:dyDescent="0.35">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x14ac:dyDescent="0.35">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x14ac:dyDescent="0.35">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x14ac:dyDescent="0.35">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x14ac:dyDescent="0.35">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x14ac:dyDescent="0.35">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x14ac:dyDescent="0.35">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x14ac:dyDescent="0.35">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x14ac:dyDescent="0.35">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x14ac:dyDescent="0.35">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x14ac:dyDescent="0.35">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x14ac:dyDescent="0.35">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x14ac:dyDescent="0.35">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x14ac:dyDescent="0.35">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x14ac:dyDescent="0.35">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x14ac:dyDescent="0.35">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x14ac:dyDescent="0.35">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x14ac:dyDescent="0.35">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x14ac:dyDescent="0.35">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x14ac:dyDescent="0.35">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x14ac:dyDescent="0.35">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x14ac:dyDescent="0.35">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x14ac:dyDescent="0.35">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x14ac:dyDescent="0.35">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x14ac:dyDescent="0.35">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x14ac:dyDescent="0.35">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x14ac:dyDescent="0.35">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x14ac:dyDescent="0.35">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x14ac:dyDescent="0.35">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x14ac:dyDescent="0.35">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x14ac:dyDescent="0.35">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x14ac:dyDescent="0.35">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x14ac:dyDescent="0.35">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x14ac:dyDescent="0.35">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x14ac:dyDescent="0.35">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x14ac:dyDescent="0.35">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x14ac:dyDescent="0.35">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x14ac:dyDescent="0.35">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x14ac:dyDescent="0.35">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x14ac:dyDescent="0.35">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x14ac:dyDescent="0.35">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x14ac:dyDescent="0.35">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x14ac:dyDescent="0.35">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x14ac:dyDescent="0.35">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x14ac:dyDescent="0.35">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x14ac:dyDescent="0.35">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x14ac:dyDescent="0.35">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x14ac:dyDescent="0.35">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x14ac:dyDescent="0.35">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x14ac:dyDescent="0.35">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x14ac:dyDescent="0.35">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x14ac:dyDescent="0.35">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x14ac:dyDescent="0.35">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x14ac:dyDescent="0.35">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x14ac:dyDescent="0.35">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x14ac:dyDescent="0.35">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x14ac:dyDescent="0.35">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x14ac:dyDescent="0.35">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x14ac:dyDescent="0.35">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x14ac:dyDescent="0.35">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x14ac:dyDescent="0.35">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x14ac:dyDescent="0.35">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x14ac:dyDescent="0.35">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x14ac:dyDescent="0.35">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x14ac:dyDescent="0.35">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x14ac:dyDescent="0.35">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x14ac:dyDescent="0.35">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x14ac:dyDescent="0.35">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x14ac:dyDescent="0.35">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x14ac:dyDescent="0.35">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x14ac:dyDescent="0.35">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x14ac:dyDescent="0.35">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x14ac:dyDescent="0.35">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x14ac:dyDescent="0.35">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x14ac:dyDescent="0.35">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x14ac:dyDescent="0.35">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x14ac:dyDescent="0.35">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x14ac:dyDescent="0.35">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x14ac:dyDescent="0.35">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x14ac:dyDescent="0.35">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x14ac:dyDescent="0.35">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x14ac:dyDescent="0.35">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x14ac:dyDescent="0.35">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x14ac:dyDescent="0.35">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x14ac:dyDescent="0.35">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x14ac:dyDescent="0.35">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x14ac:dyDescent="0.35">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x14ac:dyDescent="0.35">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x14ac:dyDescent="0.35">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x14ac:dyDescent="0.35">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x14ac:dyDescent="0.35">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x14ac:dyDescent="0.35">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x14ac:dyDescent="0.35">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x14ac:dyDescent="0.35">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x14ac:dyDescent="0.35">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x14ac:dyDescent="0.35">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x14ac:dyDescent="0.35">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x14ac:dyDescent="0.35">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x14ac:dyDescent="0.35">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x14ac:dyDescent="0.35">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x14ac:dyDescent="0.35">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x14ac:dyDescent="0.35">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x14ac:dyDescent="0.35">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x14ac:dyDescent="0.35">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x14ac:dyDescent="0.35">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x14ac:dyDescent="0.35">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x14ac:dyDescent="0.35">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x14ac:dyDescent="0.35">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x14ac:dyDescent="0.35">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x14ac:dyDescent="0.35">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x14ac:dyDescent="0.35">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x14ac:dyDescent="0.35">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x14ac:dyDescent="0.35">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x14ac:dyDescent="0.35">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x14ac:dyDescent="0.35">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x14ac:dyDescent="0.35">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x14ac:dyDescent="0.35">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x14ac:dyDescent="0.35">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x14ac:dyDescent="0.35">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x14ac:dyDescent="0.35">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x14ac:dyDescent="0.35">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x14ac:dyDescent="0.35">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x14ac:dyDescent="0.35">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x14ac:dyDescent="0.35">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x14ac:dyDescent="0.35">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x14ac:dyDescent="0.35">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x14ac:dyDescent="0.35">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x14ac:dyDescent="0.35">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x14ac:dyDescent="0.35">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x14ac:dyDescent="0.35">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x14ac:dyDescent="0.35">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x14ac:dyDescent="0.35">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x14ac:dyDescent="0.35">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x14ac:dyDescent="0.35">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x14ac:dyDescent="0.35">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x14ac:dyDescent="0.35">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x14ac:dyDescent="0.35">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x14ac:dyDescent="0.35">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x14ac:dyDescent="0.35">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x14ac:dyDescent="0.35">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x14ac:dyDescent="0.35">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x14ac:dyDescent="0.35">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x14ac:dyDescent="0.35">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x14ac:dyDescent="0.35">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x14ac:dyDescent="0.35">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x14ac:dyDescent="0.35">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x14ac:dyDescent="0.35">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x14ac:dyDescent="0.35">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x14ac:dyDescent="0.35">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x14ac:dyDescent="0.35">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x14ac:dyDescent="0.35">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x14ac:dyDescent="0.35">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x14ac:dyDescent="0.35">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x14ac:dyDescent="0.35">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x14ac:dyDescent="0.35">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x14ac:dyDescent="0.35">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x14ac:dyDescent="0.35">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x14ac:dyDescent="0.35">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x14ac:dyDescent="0.35">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x14ac:dyDescent="0.35">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x14ac:dyDescent="0.35">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x14ac:dyDescent="0.35">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x14ac:dyDescent="0.35">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x14ac:dyDescent="0.35">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x14ac:dyDescent="0.35">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x14ac:dyDescent="0.35">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x14ac:dyDescent="0.35">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x14ac:dyDescent="0.35">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x14ac:dyDescent="0.35">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x14ac:dyDescent="0.35">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x14ac:dyDescent="0.35">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x14ac:dyDescent="0.35">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x14ac:dyDescent="0.35">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x14ac:dyDescent="0.35">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x14ac:dyDescent="0.35">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x14ac:dyDescent="0.35">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x14ac:dyDescent="0.35">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x14ac:dyDescent="0.35">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x14ac:dyDescent="0.35">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x14ac:dyDescent="0.35">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x14ac:dyDescent="0.35">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x14ac:dyDescent="0.35">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x14ac:dyDescent="0.35">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x14ac:dyDescent="0.35">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x14ac:dyDescent="0.35">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x14ac:dyDescent="0.35">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x14ac:dyDescent="0.35">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x14ac:dyDescent="0.35">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x14ac:dyDescent="0.35">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x14ac:dyDescent="0.35">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x14ac:dyDescent="0.35">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x14ac:dyDescent="0.35">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x14ac:dyDescent="0.35">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x14ac:dyDescent="0.35">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x14ac:dyDescent="0.35">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x14ac:dyDescent="0.35">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x14ac:dyDescent="0.35">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x14ac:dyDescent="0.35">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x14ac:dyDescent="0.35">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x14ac:dyDescent="0.35">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x14ac:dyDescent="0.35">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x14ac:dyDescent="0.35">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x14ac:dyDescent="0.35">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x14ac:dyDescent="0.35">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x14ac:dyDescent="0.35">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x14ac:dyDescent="0.35">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x14ac:dyDescent="0.35">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x14ac:dyDescent="0.35">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x14ac:dyDescent="0.35">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x14ac:dyDescent="0.35">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x14ac:dyDescent="0.35">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x14ac:dyDescent="0.35">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x14ac:dyDescent="0.35">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x14ac:dyDescent="0.35">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x14ac:dyDescent="0.35">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x14ac:dyDescent="0.35">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x14ac:dyDescent="0.35">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x14ac:dyDescent="0.35">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x14ac:dyDescent="0.35">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x14ac:dyDescent="0.35">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x14ac:dyDescent="0.35">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x14ac:dyDescent="0.35">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x14ac:dyDescent="0.35">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x14ac:dyDescent="0.35">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x14ac:dyDescent="0.35">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x14ac:dyDescent="0.35">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x14ac:dyDescent="0.35">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x14ac:dyDescent="0.35">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x14ac:dyDescent="0.35">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x14ac:dyDescent="0.35">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x14ac:dyDescent="0.35">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x14ac:dyDescent="0.35">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x14ac:dyDescent="0.35">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x14ac:dyDescent="0.35">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x14ac:dyDescent="0.35">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x14ac:dyDescent="0.35">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x14ac:dyDescent="0.35">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x14ac:dyDescent="0.35">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x14ac:dyDescent="0.35">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x14ac:dyDescent="0.35">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x14ac:dyDescent="0.35">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x14ac:dyDescent="0.35">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x14ac:dyDescent="0.35">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x14ac:dyDescent="0.35">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x14ac:dyDescent="0.35">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x14ac:dyDescent="0.35">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x14ac:dyDescent="0.35">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x14ac:dyDescent="0.35">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x14ac:dyDescent="0.35">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x14ac:dyDescent="0.35">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x14ac:dyDescent="0.35">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x14ac:dyDescent="0.35">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x14ac:dyDescent="0.35">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x14ac:dyDescent="0.35">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x14ac:dyDescent="0.35">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x14ac:dyDescent="0.35">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x14ac:dyDescent="0.35">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x14ac:dyDescent="0.35">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x14ac:dyDescent="0.35">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x14ac:dyDescent="0.35">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x14ac:dyDescent="0.35">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x14ac:dyDescent="0.35">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x14ac:dyDescent="0.35">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x14ac:dyDescent="0.35">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x14ac:dyDescent="0.35">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x14ac:dyDescent="0.35">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x14ac:dyDescent="0.35">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x14ac:dyDescent="0.35">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x14ac:dyDescent="0.35">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x14ac:dyDescent="0.35">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x14ac:dyDescent="0.35">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x14ac:dyDescent="0.35">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x14ac:dyDescent="0.35">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x14ac:dyDescent="0.35">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x14ac:dyDescent="0.35">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x14ac:dyDescent="0.35">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x14ac:dyDescent="0.35">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x14ac:dyDescent="0.35">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x14ac:dyDescent="0.35">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x14ac:dyDescent="0.35">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x14ac:dyDescent="0.35">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x14ac:dyDescent="0.35">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x14ac:dyDescent="0.35">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x14ac:dyDescent="0.35">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x14ac:dyDescent="0.35">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x14ac:dyDescent="0.35">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x14ac:dyDescent="0.35">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x14ac:dyDescent="0.35">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x14ac:dyDescent="0.35">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x14ac:dyDescent="0.35">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x14ac:dyDescent="0.35">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x14ac:dyDescent="0.35">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x14ac:dyDescent="0.35">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x14ac:dyDescent="0.35">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x14ac:dyDescent="0.35">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x14ac:dyDescent="0.35">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x14ac:dyDescent="0.35">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x14ac:dyDescent="0.35">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x14ac:dyDescent="0.35">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x14ac:dyDescent="0.35">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x14ac:dyDescent="0.35">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x14ac:dyDescent="0.35">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x14ac:dyDescent="0.35">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x14ac:dyDescent="0.35">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x14ac:dyDescent="0.35">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x14ac:dyDescent="0.35">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x14ac:dyDescent="0.35">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x14ac:dyDescent="0.35">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x14ac:dyDescent="0.35">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x14ac:dyDescent="0.35">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x14ac:dyDescent="0.35">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x14ac:dyDescent="0.35">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x14ac:dyDescent="0.35">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x14ac:dyDescent="0.35">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x14ac:dyDescent="0.35">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x14ac:dyDescent="0.35">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x14ac:dyDescent="0.35">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x14ac:dyDescent="0.35">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x14ac:dyDescent="0.35">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x14ac:dyDescent="0.35">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x14ac:dyDescent="0.35">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x14ac:dyDescent="0.35">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x14ac:dyDescent="0.35">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x14ac:dyDescent="0.35">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x14ac:dyDescent="0.35">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x14ac:dyDescent="0.35">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x14ac:dyDescent="0.35">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x14ac:dyDescent="0.35">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x14ac:dyDescent="0.35">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x14ac:dyDescent="0.35">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x14ac:dyDescent="0.35">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x14ac:dyDescent="0.35">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x14ac:dyDescent="0.35">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x14ac:dyDescent="0.35">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x14ac:dyDescent="0.35">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x14ac:dyDescent="0.35">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x14ac:dyDescent="0.35">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x14ac:dyDescent="0.35">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x14ac:dyDescent="0.35">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x14ac:dyDescent="0.35">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x14ac:dyDescent="0.35">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x14ac:dyDescent="0.35">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x14ac:dyDescent="0.35">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x14ac:dyDescent="0.35">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x14ac:dyDescent="0.35">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x14ac:dyDescent="0.35">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x14ac:dyDescent="0.35">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x14ac:dyDescent="0.35">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x14ac:dyDescent="0.35">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x14ac:dyDescent="0.35">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x14ac:dyDescent="0.35">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x14ac:dyDescent="0.35">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x14ac:dyDescent="0.35">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x14ac:dyDescent="0.35">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x14ac:dyDescent="0.35">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x14ac:dyDescent="0.35">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x14ac:dyDescent="0.35">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x14ac:dyDescent="0.35">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x14ac:dyDescent="0.35">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x14ac:dyDescent="0.35">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x14ac:dyDescent="0.35">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x14ac:dyDescent="0.35">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x14ac:dyDescent="0.35">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x14ac:dyDescent="0.35">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x14ac:dyDescent="0.35">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x14ac:dyDescent="0.35">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x14ac:dyDescent="0.35">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x14ac:dyDescent="0.35">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x14ac:dyDescent="0.35">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x14ac:dyDescent="0.35">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x14ac:dyDescent="0.35">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x14ac:dyDescent="0.35">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x14ac:dyDescent="0.35">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x14ac:dyDescent="0.35">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x14ac:dyDescent="0.35">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x14ac:dyDescent="0.35">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x14ac:dyDescent="0.35">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x14ac:dyDescent="0.35">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x14ac:dyDescent="0.35">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x14ac:dyDescent="0.35">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x14ac:dyDescent="0.35">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x14ac:dyDescent="0.35">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x14ac:dyDescent="0.35">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x14ac:dyDescent="0.35">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x14ac:dyDescent="0.35">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x14ac:dyDescent="0.35">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x14ac:dyDescent="0.35">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x14ac:dyDescent="0.35">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x14ac:dyDescent="0.35">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x14ac:dyDescent="0.35">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x14ac:dyDescent="0.35">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x14ac:dyDescent="0.35">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x14ac:dyDescent="0.35">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x14ac:dyDescent="0.35">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x14ac:dyDescent="0.35">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x14ac:dyDescent="0.35">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x14ac:dyDescent="0.35">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x14ac:dyDescent="0.35">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x14ac:dyDescent="0.35">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x14ac:dyDescent="0.35">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x14ac:dyDescent="0.35">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x14ac:dyDescent="0.35">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x14ac:dyDescent="0.35">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x14ac:dyDescent="0.35">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x14ac:dyDescent="0.35">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x14ac:dyDescent="0.35">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x14ac:dyDescent="0.35">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x14ac:dyDescent="0.35">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x14ac:dyDescent="0.35">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x14ac:dyDescent="0.35">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x14ac:dyDescent="0.35">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x14ac:dyDescent="0.35">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x14ac:dyDescent="0.35">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x14ac:dyDescent="0.35">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x14ac:dyDescent="0.35">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x14ac:dyDescent="0.35">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x14ac:dyDescent="0.35">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x14ac:dyDescent="0.35">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x14ac:dyDescent="0.35">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x14ac:dyDescent="0.35">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x14ac:dyDescent="0.35">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x14ac:dyDescent="0.35">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x14ac:dyDescent="0.35">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x14ac:dyDescent="0.35">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x14ac:dyDescent="0.35">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x14ac:dyDescent="0.35">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x14ac:dyDescent="0.35">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x14ac:dyDescent="0.35">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x14ac:dyDescent="0.35">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x14ac:dyDescent="0.35">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x14ac:dyDescent="0.35">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x14ac:dyDescent="0.35">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x14ac:dyDescent="0.35">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x14ac:dyDescent="0.35">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x14ac:dyDescent="0.35">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x14ac:dyDescent="0.35">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x14ac:dyDescent="0.35">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x14ac:dyDescent="0.35">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x14ac:dyDescent="0.35">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x14ac:dyDescent="0.35">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x14ac:dyDescent="0.35">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x14ac:dyDescent="0.35">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x14ac:dyDescent="0.35">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x14ac:dyDescent="0.35">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x14ac:dyDescent="0.35">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x14ac:dyDescent="0.35">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x14ac:dyDescent="0.35">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x14ac:dyDescent="0.35">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x14ac:dyDescent="0.35">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x14ac:dyDescent="0.35">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x14ac:dyDescent="0.35">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x14ac:dyDescent="0.35">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x14ac:dyDescent="0.35">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x14ac:dyDescent="0.35">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x14ac:dyDescent="0.35">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x14ac:dyDescent="0.35">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x14ac:dyDescent="0.35">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x14ac:dyDescent="0.35">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x14ac:dyDescent="0.35">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x14ac:dyDescent="0.35">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x14ac:dyDescent="0.35">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x14ac:dyDescent="0.35">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x14ac:dyDescent="0.35">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x14ac:dyDescent="0.35">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x14ac:dyDescent="0.35">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x14ac:dyDescent="0.35">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x14ac:dyDescent="0.35">
      <c r="A5634" s="49" t="s">
        <v>936</v>
      </c>
      <c r="B5634" s="60" t="s">
        <v>460</v>
      </c>
      <c r="C5634" s="58">
        <v>18224.238036758699</v>
      </c>
      <c r="D5634" s="154">
        <v>1618</v>
      </c>
      <c r="E5634" s="154">
        <v>59</v>
      </c>
      <c r="F5634" s="155">
        <v>23.124619563163105</v>
      </c>
      <c r="G5634" s="154" t="s">
        <v>440</v>
      </c>
      <c r="H5634" s="154" t="s">
        <v>472</v>
      </c>
      <c r="I5634" s="154">
        <v>28892</v>
      </c>
      <c r="J5634" s="154">
        <v>1482</v>
      </c>
      <c r="K5634" s="154">
        <v>63</v>
      </c>
      <c r="L5634" s="156">
        <v>4.2510121457489877E-2</v>
      </c>
      <c r="M5634" s="156" t="s">
        <v>472</v>
      </c>
      <c r="N5634" s="166">
        <f t="shared" ref="N5634:N5697" si="231">(J5634/C5634)*100000</f>
        <v>8132.0272321442053</v>
      </c>
      <c r="O5634" s="56">
        <v>44301</v>
      </c>
      <c r="P5634" s="56">
        <f t="shared" ref="P5634" si="232">O5634-18</f>
        <v>44283</v>
      </c>
      <c r="Q5634" s="56">
        <f t="shared" ref="Q5634" si="233">O5634-5</f>
        <v>44296</v>
      </c>
    </row>
    <row r="5635" spans="1:17" x14ac:dyDescent="0.35">
      <c r="A5635" s="49" t="s">
        <v>935</v>
      </c>
      <c r="B5635" s="60" t="s">
        <v>463</v>
      </c>
      <c r="C5635" s="58">
        <v>23727.780397963001</v>
      </c>
      <c r="D5635" s="154">
        <v>889</v>
      </c>
      <c r="E5635" s="154">
        <v>59</v>
      </c>
      <c r="F5635" s="155">
        <v>17.760977401187954</v>
      </c>
      <c r="G5635" s="154" t="s">
        <v>440</v>
      </c>
      <c r="H5635" s="154" t="s">
        <v>491</v>
      </c>
      <c r="I5635" s="154">
        <v>42095</v>
      </c>
      <c r="J5635" s="154">
        <v>2270</v>
      </c>
      <c r="K5635" s="154">
        <v>64</v>
      </c>
      <c r="L5635" s="156">
        <v>2.8193832599118944E-2</v>
      </c>
      <c r="M5635" s="156" t="s">
        <v>491</v>
      </c>
      <c r="N5635" s="166">
        <f t="shared" si="231"/>
        <v>9566.8451154195463</v>
      </c>
      <c r="O5635" s="56">
        <v>44301</v>
      </c>
      <c r="P5635" s="56">
        <f t="shared" ref="P5635:P5698" si="234">O5635-18</f>
        <v>44283</v>
      </c>
      <c r="Q5635" s="56">
        <f t="shared" ref="Q5635:Q5698" si="235">O5635-5</f>
        <v>44296</v>
      </c>
    </row>
    <row r="5636" spans="1:17" x14ac:dyDescent="0.35">
      <c r="A5636" s="49" t="s">
        <v>934</v>
      </c>
      <c r="B5636" s="60" t="s">
        <v>469</v>
      </c>
      <c r="C5636" s="58">
        <v>10449.281569213599</v>
      </c>
      <c r="D5636" s="154">
        <v>1249</v>
      </c>
      <c r="E5636" s="154">
        <v>30</v>
      </c>
      <c r="F5636" s="155">
        <v>20.507219837683174</v>
      </c>
      <c r="G5636" s="154" t="s">
        <v>440</v>
      </c>
      <c r="H5636" s="154" t="s">
        <v>472</v>
      </c>
      <c r="I5636" s="154">
        <v>20650</v>
      </c>
      <c r="J5636" s="154">
        <v>794</v>
      </c>
      <c r="K5636" s="154">
        <v>32</v>
      </c>
      <c r="L5636" s="156">
        <v>4.0302267002518891E-2</v>
      </c>
      <c r="M5636" s="156" t="s">
        <v>472</v>
      </c>
      <c r="N5636" s="166">
        <f t="shared" si="231"/>
        <v>7598.6085238562055</v>
      </c>
      <c r="O5636" s="56">
        <v>44301</v>
      </c>
      <c r="P5636" s="56">
        <f t="shared" si="234"/>
        <v>44283</v>
      </c>
      <c r="Q5636" s="56">
        <f t="shared" si="235"/>
        <v>44296</v>
      </c>
    </row>
    <row r="5637" spans="1:17" x14ac:dyDescent="0.35">
      <c r="A5637" s="49" t="s">
        <v>933</v>
      </c>
      <c r="B5637" s="60" t="s">
        <v>470</v>
      </c>
      <c r="C5637" s="58">
        <v>8227.4352056835796</v>
      </c>
      <c r="D5637" s="154">
        <v>304</v>
      </c>
      <c r="E5637" s="154">
        <v>31</v>
      </c>
      <c r="F5637" s="155">
        <v>26.913438500932436</v>
      </c>
      <c r="G5637" s="154" t="s">
        <v>436</v>
      </c>
      <c r="H5637" s="154" t="s">
        <v>472</v>
      </c>
      <c r="I5637" s="154">
        <v>13516</v>
      </c>
      <c r="J5637" s="154">
        <v>898</v>
      </c>
      <c r="K5637" s="154">
        <v>32</v>
      </c>
      <c r="L5637" s="156">
        <v>3.5634743875278395E-2</v>
      </c>
      <c r="M5637" s="156" t="s">
        <v>472</v>
      </c>
      <c r="N5637" s="166">
        <f t="shared" si="231"/>
        <v>10914.701575281375</v>
      </c>
      <c r="O5637" s="56">
        <v>44301</v>
      </c>
      <c r="P5637" s="56">
        <f t="shared" si="234"/>
        <v>44283</v>
      </c>
      <c r="Q5637" s="56">
        <f t="shared" si="235"/>
        <v>44296</v>
      </c>
    </row>
    <row r="5638" spans="1:17" x14ac:dyDescent="0.35">
      <c r="A5638" s="49" t="s">
        <v>932</v>
      </c>
      <c r="B5638" s="60" t="s">
        <v>465</v>
      </c>
      <c r="C5638" s="58">
        <v>28496.164598917199</v>
      </c>
      <c r="D5638" s="154">
        <v>2502</v>
      </c>
      <c r="E5638" s="154">
        <v>118</v>
      </c>
      <c r="F5638" s="155">
        <v>29.577915299140642</v>
      </c>
      <c r="G5638" s="154" t="s">
        <v>440</v>
      </c>
      <c r="H5638" s="154" t="s">
        <v>472</v>
      </c>
      <c r="I5638" s="154">
        <v>60168</v>
      </c>
      <c r="J5638" s="154">
        <v>2807</v>
      </c>
      <c r="K5638" s="154">
        <v>125</v>
      </c>
      <c r="L5638" s="156">
        <v>4.4531528322052011E-2</v>
      </c>
      <c r="M5638" s="156" t="s">
        <v>476</v>
      </c>
      <c r="N5638" s="166">
        <f t="shared" si="231"/>
        <v>9850.4484358104128</v>
      </c>
      <c r="O5638" s="56">
        <v>44301</v>
      </c>
      <c r="P5638" s="56">
        <f t="shared" si="234"/>
        <v>44283</v>
      </c>
      <c r="Q5638" s="56">
        <f t="shared" si="235"/>
        <v>44296</v>
      </c>
    </row>
    <row r="5639" spans="1:17" x14ac:dyDescent="0.35">
      <c r="A5639" s="49" t="s">
        <v>931</v>
      </c>
      <c r="B5639" s="60" t="s">
        <v>470</v>
      </c>
      <c r="C5639" s="58">
        <v>462.23398096760798</v>
      </c>
      <c r="D5639" s="154" t="s">
        <v>504</v>
      </c>
      <c r="E5639" s="154">
        <v>0</v>
      </c>
      <c r="F5639" s="157">
        <v>0</v>
      </c>
      <c r="G5639" s="154" t="s">
        <v>446</v>
      </c>
      <c r="H5639" s="154" t="s">
        <v>476</v>
      </c>
      <c r="I5639" s="154">
        <v>221</v>
      </c>
      <c r="J5639" s="154">
        <v>6</v>
      </c>
      <c r="K5639" s="154">
        <v>0</v>
      </c>
      <c r="L5639" s="154">
        <v>0</v>
      </c>
      <c r="M5639" s="156" t="s">
        <v>476</v>
      </c>
      <c r="N5639" s="166">
        <f t="shared" si="231"/>
        <v>1298.0439013678795</v>
      </c>
      <c r="O5639" s="56">
        <v>44301</v>
      </c>
      <c r="P5639" s="56">
        <f t="shared" si="234"/>
        <v>44283</v>
      </c>
      <c r="Q5639" s="56">
        <f t="shared" si="235"/>
        <v>44296</v>
      </c>
    </row>
    <row r="5640" spans="1:17" x14ac:dyDescent="0.35">
      <c r="A5640" s="49" t="s">
        <v>930</v>
      </c>
      <c r="B5640" s="60" t="s">
        <v>467</v>
      </c>
      <c r="C5640" s="58">
        <v>16598.0263143665</v>
      </c>
      <c r="D5640" s="154">
        <v>1033</v>
      </c>
      <c r="E5640" s="154">
        <v>32</v>
      </c>
      <c r="F5640" s="155">
        <v>13.771000493810973</v>
      </c>
      <c r="G5640" s="154" t="s">
        <v>440</v>
      </c>
      <c r="H5640" s="154" t="s">
        <v>491</v>
      </c>
      <c r="I5640" s="154">
        <v>29506</v>
      </c>
      <c r="J5640" s="154">
        <v>1349</v>
      </c>
      <c r="K5640" s="154">
        <v>36</v>
      </c>
      <c r="L5640" s="156">
        <v>2.6686434395848776E-2</v>
      </c>
      <c r="M5640" s="156" t="s">
        <v>472</v>
      </c>
      <c r="N5640" s="166">
        <f t="shared" si="231"/>
        <v>8127.4723539410634</v>
      </c>
      <c r="O5640" s="56">
        <v>44301</v>
      </c>
      <c r="P5640" s="56">
        <f t="shared" si="234"/>
        <v>44283</v>
      </c>
      <c r="Q5640" s="56">
        <f t="shared" si="235"/>
        <v>44296</v>
      </c>
    </row>
    <row r="5641" spans="1:17" x14ac:dyDescent="0.35">
      <c r="A5641" s="49" t="s">
        <v>929</v>
      </c>
      <c r="B5641" s="60" t="s">
        <v>464</v>
      </c>
      <c r="C5641" s="58">
        <v>40259.238105780198</v>
      </c>
      <c r="D5641" s="154">
        <v>2614</v>
      </c>
      <c r="E5641" s="154">
        <v>96</v>
      </c>
      <c r="F5641" s="155">
        <v>17.032470508075377</v>
      </c>
      <c r="G5641" s="154" t="s">
        <v>440</v>
      </c>
      <c r="H5641" s="154" t="s">
        <v>472</v>
      </c>
      <c r="I5641" s="154">
        <v>392972</v>
      </c>
      <c r="J5641" s="154">
        <v>38660</v>
      </c>
      <c r="K5641" s="154">
        <v>110</v>
      </c>
      <c r="L5641" s="156">
        <v>2.8453181583031556E-3</v>
      </c>
      <c r="M5641" s="156" t="s">
        <v>476</v>
      </c>
      <c r="N5641" s="166">
        <f t="shared" si="231"/>
        <v>96027.649351986649</v>
      </c>
      <c r="O5641" s="56">
        <v>44301</v>
      </c>
      <c r="P5641" s="56">
        <f t="shared" si="234"/>
        <v>44283</v>
      </c>
      <c r="Q5641" s="56">
        <f t="shared" si="235"/>
        <v>44296</v>
      </c>
    </row>
    <row r="5642" spans="1:17" x14ac:dyDescent="0.35">
      <c r="A5642" s="49" t="s">
        <v>928</v>
      </c>
      <c r="B5642" s="60" t="s">
        <v>467</v>
      </c>
      <c r="C5642" s="58">
        <v>36064.049778037697</v>
      </c>
      <c r="D5642" s="154">
        <v>2642</v>
      </c>
      <c r="E5642" s="154">
        <v>165</v>
      </c>
      <c r="F5642" s="155">
        <v>32.679952357684343</v>
      </c>
      <c r="G5642" s="154" t="s">
        <v>440</v>
      </c>
      <c r="H5642" s="154" t="s">
        <v>491</v>
      </c>
      <c r="I5642" s="154">
        <v>93103</v>
      </c>
      <c r="J5642" s="154">
        <v>4455</v>
      </c>
      <c r="K5642" s="154">
        <v>194</v>
      </c>
      <c r="L5642" s="156">
        <v>4.3546576879910211E-2</v>
      </c>
      <c r="M5642" s="156" t="s">
        <v>491</v>
      </c>
      <c r="N5642" s="166">
        <f t="shared" si="231"/>
        <v>12353.021991204683</v>
      </c>
      <c r="O5642" s="56">
        <v>44301</v>
      </c>
      <c r="P5642" s="56">
        <f t="shared" si="234"/>
        <v>44283</v>
      </c>
      <c r="Q5642" s="56">
        <f t="shared" si="235"/>
        <v>44296</v>
      </c>
    </row>
    <row r="5643" spans="1:17" x14ac:dyDescent="0.35">
      <c r="A5643" s="49" t="s">
        <v>927</v>
      </c>
      <c r="B5643" s="60" t="s">
        <v>468</v>
      </c>
      <c r="C5643" s="58">
        <v>260.803252500962</v>
      </c>
      <c r="D5643" s="154" t="s">
        <v>504</v>
      </c>
      <c r="E5643" s="154">
        <v>0</v>
      </c>
      <c r="F5643" s="157">
        <v>0</v>
      </c>
      <c r="G5643" s="154" t="s">
        <v>446</v>
      </c>
      <c r="H5643" s="154" t="s">
        <v>476</v>
      </c>
      <c r="I5643" s="154">
        <v>551</v>
      </c>
      <c r="J5643" s="154">
        <v>22</v>
      </c>
      <c r="K5643" s="154">
        <v>0</v>
      </c>
      <c r="L5643" s="154">
        <v>0</v>
      </c>
      <c r="M5643" s="156" t="s">
        <v>476</v>
      </c>
      <c r="N5643" s="166">
        <f t="shared" si="231"/>
        <v>8435.4776211691787</v>
      </c>
      <c r="O5643" s="56">
        <v>44301</v>
      </c>
      <c r="P5643" s="56">
        <f t="shared" si="234"/>
        <v>44283</v>
      </c>
      <c r="Q5643" s="56">
        <f t="shared" si="235"/>
        <v>44296</v>
      </c>
    </row>
    <row r="5644" spans="1:17" x14ac:dyDescent="0.35">
      <c r="A5644" s="49" t="s">
        <v>926</v>
      </c>
      <c r="B5644" s="60" t="s">
        <v>463</v>
      </c>
      <c r="C5644" s="58">
        <v>45827.143129014403</v>
      </c>
      <c r="D5644" s="154">
        <v>1804</v>
      </c>
      <c r="E5644" s="154">
        <v>71</v>
      </c>
      <c r="F5644" s="155">
        <v>11.066429685898777</v>
      </c>
      <c r="G5644" s="154" t="s">
        <v>440</v>
      </c>
      <c r="H5644" s="154" t="s">
        <v>472</v>
      </c>
      <c r="I5644" s="154">
        <v>113174</v>
      </c>
      <c r="J5644" s="154">
        <v>6254</v>
      </c>
      <c r="K5644" s="154">
        <v>84</v>
      </c>
      <c r="L5644" s="156">
        <v>1.3431403901503039E-2</v>
      </c>
      <c r="M5644" s="156" t="s">
        <v>476</v>
      </c>
      <c r="N5644" s="166">
        <f t="shared" si="231"/>
        <v>13646.93405040216</v>
      </c>
      <c r="O5644" s="56">
        <v>44301</v>
      </c>
      <c r="P5644" s="56">
        <f t="shared" si="234"/>
        <v>44283</v>
      </c>
      <c r="Q5644" s="56">
        <f t="shared" si="235"/>
        <v>44296</v>
      </c>
    </row>
    <row r="5645" spans="1:17" x14ac:dyDescent="0.35">
      <c r="A5645" s="49" t="s">
        <v>925</v>
      </c>
      <c r="B5645" s="60" t="s">
        <v>458</v>
      </c>
      <c r="C5645" s="58">
        <v>6286.5177862111304</v>
      </c>
      <c r="D5645" s="154">
        <v>386</v>
      </c>
      <c r="E5645" s="154">
        <v>15</v>
      </c>
      <c r="F5645" s="155">
        <v>17.043275909894767</v>
      </c>
      <c r="G5645" s="154" t="s">
        <v>444</v>
      </c>
      <c r="H5645" s="154" t="s">
        <v>476</v>
      </c>
      <c r="I5645" s="154">
        <v>13117</v>
      </c>
      <c r="J5645" s="154">
        <v>980</v>
      </c>
      <c r="K5645" s="154">
        <v>15</v>
      </c>
      <c r="L5645" s="156">
        <v>1.5306122448979591E-2</v>
      </c>
      <c r="M5645" s="156" t="s">
        <v>472</v>
      </c>
      <c r="N5645" s="166">
        <f t="shared" si="231"/>
        <v>15588.916365583747</v>
      </c>
      <c r="O5645" s="56">
        <v>44301</v>
      </c>
      <c r="P5645" s="56">
        <f t="shared" si="234"/>
        <v>44283</v>
      </c>
      <c r="Q5645" s="56">
        <f t="shared" si="235"/>
        <v>44296</v>
      </c>
    </row>
    <row r="5646" spans="1:17" x14ac:dyDescent="0.35">
      <c r="A5646" s="49" t="s">
        <v>924</v>
      </c>
      <c r="B5646" s="60" t="s">
        <v>463</v>
      </c>
      <c r="C5646" s="58">
        <v>3488.02577394533</v>
      </c>
      <c r="D5646" s="154">
        <v>156</v>
      </c>
      <c r="E5646" s="154" t="s">
        <v>504</v>
      </c>
      <c r="F5646" s="155">
        <v>8.1912894064172086</v>
      </c>
      <c r="G5646" s="154" t="s">
        <v>446</v>
      </c>
      <c r="H5646" s="154" t="s">
        <v>491</v>
      </c>
      <c r="I5646" s="154">
        <v>4078</v>
      </c>
      <c r="J5646" s="154">
        <v>225</v>
      </c>
      <c r="K5646" s="154">
        <v>4</v>
      </c>
      <c r="L5646" s="156">
        <v>1.7777777777777778E-2</v>
      </c>
      <c r="M5646" s="156" t="s">
        <v>491</v>
      </c>
      <c r="N5646" s="166">
        <f t="shared" si="231"/>
        <v>6450.6404075535529</v>
      </c>
      <c r="O5646" s="56">
        <v>44301</v>
      </c>
      <c r="P5646" s="56">
        <f t="shared" si="234"/>
        <v>44283</v>
      </c>
      <c r="Q5646" s="56">
        <f t="shared" si="235"/>
        <v>44296</v>
      </c>
    </row>
    <row r="5647" spans="1:17" x14ac:dyDescent="0.35">
      <c r="A5647" s="49" t="s">
        <v>923</v>
      </c>
      <c r="B5647" s="60" t="s">
        <v>466</v>
      </c>
      <c r="C5647" s="58">
        <v>1695.3715782397301</v>
      </c>
      <c r="D5647" s="154">
        <v>29</v>
      </c>
      <c r="E5647" s="154">
        <v>0</v>
      </c>
      <c r="F5647" s="157">
        <v>0</v>
      </c>
      <c r="G5647" s="154" t="s">
        <v>446</v>
      </c>
      <c r="H5647" s="154" t="s">
        <v>476</v>
      </c>
      <c r="I5647" s="154">
        <v>2448</v>
      </c>
      <c r="J5647" s="154">
        <v>132</v>
      </c>
      <c r="K5647" s="154">
        <v>0</v>
      </c>
      <c r="L5647" s="154">
        <v>0</v>
      </c>
      <c r="M5647" s="156" t="s">
        <v>476</v>
      </c>
      <c r="N5647" s="166">
        <f t="shared" si="231"/>
        <v>7785.9037920791925</v>
      </c>
      <c r="O5647" s="56">
        <v>44301</v>
      </c>
      <c r="P5647" s="56">
        <f t="shared" si="234"/>
        <v>44283</v>
      </c>
      <c r="Q5647" s="56">
        <f t="shared" si="235"/>
        <v>44296</v>
      </c>
    </row>
    <row r="5648" spans="1:17" x14ac:dyDescent="0.35">
      <c r="A5648" s="49" t="s">
        <v>922</v>
      </c>
      <c r="B5648" s="60" t="s">
        <v>463</v>
      </c>
      <c r="C5648" s="58">
        <v>19700.450804414999</v>
      </c>
      <c r="D5648" s="154">
        <v>1485</v>
      </c>
      <c r="E5648" s="154">
        <v>68</v>
      </c>
      <c r="F5648" s="155">
        <v>24.654983306546164</v>
      </c>
      <c r="G5648" s="154" t="s">
        <v>440</v>
      </c>
      <c r="H5648" s="154" t="s">
        <v>472</v>
      </c>
      <c r="I5648" s="154">
        <v>41639</v>
      </c>
      <c r="J5648" s="154">
        <v>2272</v>
      </c>
      <c r="K5648" s="154">
        <v>78</v>
      </c>
      <c r="L5648" s="156">
        <v>3.4330985915492961E-2</v>
      </c>
      <c r="M5648" s="156" t="s">
        <v>476</v>
      </c>
      <c r="N5648" s="166">
        <f t="shared" si="231"/>
        <v>11532.731014920886</v>
      </c>
      <c r="O5648" s="56">
        <v>44301</v>
      </c>
      <c r="P5648" s="56">
        <f t="shared" si="234"/>
        <v>44283</v>
      </c>
      <c r="Q5648" s="56">
        <f t="shared" si="235"/>
        <v>44296</v>
      </c>
    </row>
    <row r="5649" spans="1:17" x14ac:dyDescent="0.35">
      <c r="A5649" s="49" t="s">
        <v>921</v>
      </c>
      <c r="B5649" s="60" t="s">
        <v>458</v>
      </c>
      <c r="C5649" s="58">
        <v>11981.336652870101</v>
      </c>
      <c r="D5649" s="154">
        <v>741</v>
      </c>
      <c r="E5649" s="154">
        <v>51</v>
      </c>
      <c r="F5649" s="155">
        <v>30.404430226776952</v>
      </c>
      <c r="G5649" s="154" t="s">
        <v>440</v>
      </c>
      <c r="H5649" s="154" t="s">
        <v>472</v>
      </c>
      <c r="I5649" s="154">
        <v>22026</v>
      </c>
      <c r="J5649" s="154">
        <v>1242</v>
      </c>
      <c r="K5649" s="154">
        <v>56</v>
      </c>
      <c r="L5649" s="156">
        <v>4.5088566827697261E-2</v>
      </c>
      <c r="M5649" s="156" t="s">
        <v>472</v>
      </c>
      <c r="N5649" s="166">
        <f t="shared" si="231"/>
        <v>10366.122211435248</v>
      </c>
      <c r="O5649" s="56">
        <v>44301</v>
      </c>
      <c r="P5649" s="56">
        <f t="shared" si="234"/>
        <v>44283</v>
      </c>
      <c r="Q5649" s="56">
        <f t="shared" si="235"/>
        <v>44296</v>
      </c>
    </row>
    <row r="5650" spans="1:17" x14ac:dyDescent="0.35">
      <c r="A5650" s="49" t="s">
        <v>920</v>
      </c>
      <c r="B5650" s="60" t="s">
        <v>469</v>
      </c>
      <c r="C5650" s="58">
        <v>46517.435301401703</v>
      </c>
      <c r="D5650" s="154">
        <v>4030</v>
      </c>
      <c r="E5650" s="154">
        <v>180</v>
      </c>
      <c r="F5650" s="155">
        <v>27.639406114798067</v>
      </c>
      <c r="G5650" s="154" t="s">
        <v>440</v>
      </c>
      <c r="H5650" s="154" t="s">
        <v>472</v>
      </c>
      <c r="I5650" s="154">
        <v>76538</v>
      </c>
      <c r="J5650" s="154">
        <v>4267</v>
      </c>
      <c r="K5650" s="154">
        <v>198</v>
      </c>
      <c r="L5650" s="156">
        <v>4.6402624794937897E-2</v>
      </c>
      <c r="M5650" s="156" t="s">
        <v>472</v>
      </c>
      <c r="N5650" s="166">
        <f t="shared" si="231"/>
        <v>9172.9046804767058</v>
      </c>
      <c r="O5650" s="56">
        <v>44301</v>
      </c>
      <c r="P5650" s="56">
        <f t="shared" si="234"/>
        <v>44283</v>
      </c>
      <c r="Q5650" s="56">
        <f t="shared" si="235"/>
        <v>44296</v>
      </c>
    </row>
    <row r="5651" spans="1:17" x14ac:dyDescent="0.35">
      <c r="A5651" s="49" t="s">
        <v>919</v>
      </c>
      <c r="B5651" s="60" t="s">
        <v>458</v>
      </c>
      <c r="C5651" s="58">
        <v>16484.126202190801</v>
      </c>
      <c r="D5651" s="154">
        <v>1533</v>
      </c>
      <c r="E5651" s="154">
        <v>32</v>
      </c>
      <c r="F5651" s="155">
        <v>13.866153763191315</v>
      </c>
      <c r="G5651" s="154" t="s">
        <v>440</v>
      </c>
      <c r="H5651" s="154" t="s">
        <v>472</v>
      </c>
      <c r="I5651" s="154">
        <v>36593</v>
      </c>
      <c r="J5651" s="154">
        <v>2167</v>
      </c>
      <c r="K5651" s="154">
        <v>33</v>
      </c>
      <c r="L5651" s="156">
        <v>1.5228426395939087E-2</v>
      </c>
      <c r="M5651" s="156" t="s">
        <v>472</v>
      </c>
      <c r="N5651" s="166">
        <f t="shared" si="231"/>
        <v>13145.980402115567</v>
      </c>
      <c r="O5651" s="56">
        <v>44301</v>
      </c>
      <c r="P5651" s="56">
        <f t="shared" si="234"/>
        <v>44283</v>
      </c>
      <c r="Q5651" s="56">
        <f t="shared" si="235"/>
        <v>44296</v>
      </c>
    </row>
    <row r="5652" spans="1:17" x14ac:dyDescent="0.35">
      <c r="A5652" s="49" t="s">
        <v>918</v>
      </c>
      <c r="B5652" s="60" t="s">
        <v>461</v>
      </c>
      <c r="C5652" s="58">
        <v>4376.1911247030603</v>
      </c>
      <c r="D5652" s="154">
        <v>494</v>
      </c>
      <c r="E5652" s="154">
        <v>27</v>
      </c>
      <c r="F5652" s="155">
        <v>44.069634383308362</v>
      </c>
      <c r="G5652" s="154" t="s">
        <v>436</v>
      </c>
      <c r="H5652" s="154" t="s">
        <v>491</v>
      </c>
      <c r="I5652" s="154">
        <v>8295</v>
      </c>
      <c r="J5652" s="154">
        <v>462</v>
      </c>
      <c r="K5652" s="154">
        <v>35</v>
      </c>
      <c r="L5652" s="156">
        <v>7.575757575757576E-2</v>
      </c>
      <c r="M5652" s="156" t="s">
        <v>491</v>
      </c>
      <c r="N5652" s="166">
        <f t="shared" si="231"/>
        <v>10557.125747823646</v>
      </c>
      <c r="O5652" s="56">
        <v>44301</v>
      </c>
      <c r="P5652" s="56">
        <f t="shared" si="234"/>
        <v>44283</v>
      </c>
      <c r="Q5652" s="56">
        <f t="shared" si="235"/>
        <v>44296</v>
      </c>
    </row>
    <row r="5653" spans="1:17" x14ac:dyDescent="0.35">
      <c r="A5653" s="49" t="s">
        <v>917</v>
      </c>
      <c r="B5653" s="60" t="s">
        <v>463</v>
      </c>
      <c r="C5653" s="58">
        <v>8098.2221370774687</v>
      </c>
      <c r="D5653" s="154">
        <v>826</v>
      </c>
      <c r="E5653" s="154">
        <v>31</v>
      </c>
      <c r="F5653" s="155">
        <v>27.342862134488421</v>
      </c>
      <c r="G5653" s="154" t="s">
        <v>436</v>
      </c>
      <c r="H5653" s="154" t="s">
        <v>491</v>
      </c>
      <c r="I5653" s="154">
        <v>19819</v>
      </c>
      <c r="J5653" s="154">
        <v>1231</v>
      </c>
      <c r="K5653" s="154">
        <v>32</v>
      </c>
      <c r="L5653" s="156">
        <v>2.5995125913891144E-2</v>
      </c>
      <c r="M5653" s="156" t="s">
        <v>491</v>
      </c>
      <c r="N5653" s="166">
        <f t="shared" si="231"/>
        <v>15200.867291153983</v>
      </c>
      <c r="O5653" s="56">
        <v>44301</v>
      </c>
      <c r="P5653" s="56">
        <f t="shared" si="234"/>
        <v>44283</v>
      </c>
      <c r="Q5653" s="56">
        <f t="shared" si="235"/>
        <v>44296</v>
      </c>
    </row>
    <row r="5654" spans="1:17" x14ac:dyDescent="0.35">
      <c r="A5654" s="49" t="s">
        <v>471</v>
      </c>
      <c r="B5654" s="60" t="s">
        <v>471</v>
      </c>
      <c r="C5654" s="58">
        <v>44772.5204478296</v>
      </c>
      <c r="D5654" s="154">
        <v>3989</v>
      </c>
      <c r="E5654" s="154">
        <v>241</v>
      </c>
      <c r="F5654" s="155">
        <v>38.448328443658568</v>
      </c>
      <c r="G5654" s="154" t="s">
        <v>436</v>
      </c>
      <c r="H5654" s="154" t="s">
        <v>472</v>
      </c>
      <c r="I5654" s="154">
        <v>74689</v>
      </c>
      <c r="J5654" s="154">
        <v>4612</v>
      </c>
      <c r="K5654" s="154">
        <v>279</v>
      </c>
      <c r="L5654" s="156">
        <v>6.0494362532523847E-2</v>
      </c>
      <c r="M5654" s="156" t="s">
        <v>472</v>
      </c>
      <c r="N5654" s="166">
        <f t="shared" si="231"/>
        <v>10300.961290249568</v>
      </c>
      <c r="O5654" s="56">
        <v>44301</v>
      </c>
      <c r="P5654" s="56">
        <f t="shared" si="234"/>
        <v>44283</v>
      </c>
      <c r="Q5654" s="56">
        <f t="shared" si="235"/>
        <v>44296</v>
      </c>
    </row>
    <row r="5655" spans="1:17" x14ac:dyDescent="0.35">
      <c r="A5655" s="49" t="s">
        <v>916</v>
      </c>
      <c r="B5655" s="60" t="s">
        <v>458</v>
      </c>
      <c r="C5655" s="58">
        <v>5560.1288200980598</v>
      </c>
      <c r="D5655" s="154">
        <v>303</v>
      </c>
      <c r="E5655" s="154">
        <v>10</v>
      </c>
      <c r="F5655" s="155">
        <v>12.846567721665069</v>
      </c>
      <c r="G5655" s="154" t="s">
        <v>446</v>
      </c>
      <c r="H5655" s="154" t="s">
        <v>472</v>
      </c>
      <c r="I5655" s="154">
        <v>8230</v>
      </c>
      <c r="J5655" s="154">
        <v>399</v>
      </c>
      <c r="K5655" s="154">
        <v>12</v>
      </c>
      <c r="L5655" s="156">
        <v>3.007518796992481E-2</v>
      </c>
      <c r="M5655" s="156" t="s">
        <v>472</v>
      </c>
      <c r="N5655" s="166">
        <f t="shared" si="231"/>
        <v>7176.0927293221084</v>
      </c>
      <c r="O5655" s="56">
        <v>44301</v>
      </c>
      <c r="P5655" s="56">
        <f t="shared" si="234"/>
        <v>44283</v>
      </c>
      <c r="Q5655" s="56">
        <f t="shared" si="235"/>
        <v>44296</v>
      </c>
    </row>
    <row r="5656" spans="1:17" x14ac:dyDescent="0.35">
      <c r="A5656" s="49" t="s">
        <v>915</v>
      </c>
      <c r="B5656" s="60" t="s">
        <v>470</v>
      </c>
      <c r="C5656" s="58">
        <v>1795.3967800267301</v>
      </c>
      <c r="D5656" s="154">
        <v>67</v>
      </c>
      <c r="E5656" s="154">
        <v>10</v>
      </c>
      <c r="F5656" s="155">
        <v>39.784281793970912</v>
      </c>
      <c r="G5656" s="154" t="s">
        <v>446</v>
      </c>
      <c r="H5656" s="154" t="s">
        <v>491</v>
      </c>
      <c r="I5656" s="154">
        <v>2820</v>
      </c>
      <c r="J5656" s="154">
        <v>166</v>
      </c>
      <c r="K5656" s="154">
        <v>10</v>
      </c>
      <c r="L5656" s="156">
        <v>6.0240963855421686E-2</v>
      </c>
      <c r="M5656" s="156" t="s">
        <v>491</v>
      </c>
      <c r="N5656" s="166">
        <f t="shared" si="231"/>
        <v>9245.8670889188397</v>
      </c>
      <c r="O5656" s="56">
        <v>44301</v>
      </c>
      <c r="P5656" s="56">
        <f t="shared" si="234"/>
        <v>44283</v>
      </c>
      <c r="Q5656" s="56">
        <f t="shared" si="235"/>
        <v>44296</v>
      </c>
    </row>
    <row r="5657" spans="1:17" x14ac:dyDescent="0.35">
      <c r="A5657" s="49" t="s">
        <v>914</v>
      </c>
      <c r="B5657" s="60" t="s">
        <v>463</v>
      </c>
      <c r="C5657" s="58">
        <v>14994.700089288801</v>
      </c>
      <c r="D5657" s="154">
        <v>825</v>
      </c>
      <c r="E5657" s="154">
        <v>38</v>
      </c>
      <c r="F5657" s="155">
        <v>18.101633898130558</v>
      </c>
      <c r="G5657" s="154" t="s">
        <v>440</v>
      </c>
      <c r="H5657" s="154" t="s">
        <v>472</v>
      </c>
      <c r="I5657" s="154">
        <v>40619</v>
      </c>
      <c r="J5657" s="154">
        <v>2433</v>
      </c>
      <c r="K5657" s="154">
        <v>45</v>
      </c>
      <c r="L5657" s="156">
        <v>1.8495684340320593E-2</v>
      </c>
      <c r="M5657" s="156" t="s">
        <v>472</v>
      </c>
      <c r="N5657" s="166">
        <f t="shared" si="231"/>
        <v>16225.732995740078</v>
      </c>
      <c r="O5657" s="56">
        <v>44301</v>
      </c>
      <c r="P5657" s="56">
        <f t="shared" si="234"/>
        <v>44283</v>
      </c>
      <c r="Q5657" s="56">
        <f t="shared" si="235"/>
        <v>44296</v>
      </c>
    </row>
    <row r="5658" spans="1:17" x14ac:dyDescent="0.35">
      <c r="A5658" s="49" t="s">
        <v>913</v>
      </c>
      <c r="B5658" s="60" t="s">
        <v>464</v>
      </c>
      <c r="C5658" s="58">
        <v>16054.358189729401</v>
      </c>
      <c r="D5658" s="154">
        <v>835</v>
      </c>
      <c r="E5658" s="154">
        <v>41</v>
      </c>
      <c r="F5658" s="155">
        <v>18.24159766439589</v>
      </c>
      <c r="G5658" s="154" t="s">
        <v>440</v>
      </c>
      <c r="H5658" s="154" t="s">
        <v>472</v>
      </c>
      <c r="I5658" s="154">
        <v>34988</v>
      </c>
      <c r="J5658" s="154">
        <v>2104</v>
      </c>
      <c r="K5658" s="154">
        <v>48</v>
      </c>
      <c r="L5658" s="156">
        <v>2.2813688212927757E-2</v>
      </c>
      <c r="M5658" s="156" t="s">
        <v>472</v>
      </c>
      <c r="N5658" s="166">
        <f t="shared" si="231"/>
        <v>13105.475629327933</v>
      </c>
      <c r="O5658" s="56">
        <v>44301</v>
      </c>
      <c r="P5658" s="56">
        <f t="shared" si="234"/>
        <v>44283</v>
      </c>
      <c r="Q5658" s="56">
        <f t="shared" si="235"/>
        <v>44296</v>
      </c>
    </row>
    <row r="5659" spans="1:17" x14ac:dyDescent="0.35">
      <c r="A5659" s="49" t="s">
        <v>912</v>
      </c>
      <c r="B5659" s="60" t="s">
        <v>461</v>
      </c>
      <c r="C5659" s="58">
        <v>18017.1246620739</v>
      </c>
      <c r="D5659" s="154">
        <v>1117</v>
      </c>
      <c r="E5659" s="154">
        <v>56</v>
      </c>
      <c r="F5659" s="155">
        <v>22.201100758435732</v>
      </c>
      <c r="G5659" s="154" t="s">
        <v>440</v>
      </c>
      <c r="H5659" s="154" t="s">
        <v>491</v>
      </c>
      <c r="I5659" s="154">
        <v>24102</v>
      </c>
      <c r="J5659" s="154">
        <v>1351</v>
      </c>
      <c r="K5659" s="154">
        <v>61</v>
      </c>
      <c r="L5659" s="156">
        <v>4.5151739452257589E-2</v>
      </c>
      <c r="M5659" s="156" t="s">
        <v>491</v>
      </c>
      <c r="N5659" s="166">
        <f t="shared" si="231"/>
        <v>7498.4217811616682</v>
      </c>
      <c r="O5659" s="56">
        <v>44301</v>
      </c>
      <c r="P5659" s="56">
        <f t="shared" si="234"/>
        <v>44283</v>
      </c>
      <c r="Q5659" s="56">
        <f t="shared" si="235"/>
        <v>44296</v>
      </c>
    </row>
    <row r="5660" spans="1:17" x14ac:dyDescent="0.35">
      <c r="A5660" s="49" t="s">
        <v>911</v>
      </c>
      <c r="B5660" s="60" t="s">
        <v>463</v>
      </c>
      <c r="C5660" s="58">
        <v>27408.591693709299</v>
      </c>
      <c r="D5660" s="154">
        <v>1093</v>
      </c>
      <c r="E5660" s="154">
        <v>38</v>
      </c>
      <c r="F5660" s="155">
        <v>9.9030469883962926</v>
      </c>
      <c r="G5660" s="154" t="s">
        <v>444</v>
      </c>
      <c r="H5660" s="154" t="s">
        <v>491</v>
      </c>
      <c r="I5660" s="154">
        <v>69181</v>
      </c>
      <c r="J5660" s="154">
        <v>3896</v>
      </c>
      <c r="K5660" s="154">
        <v>40</v>
      </c>
      <c r="L5660" s="156">
        <v>1.0266940451745379E-2</v>
      </c>
      <c r="M5660" s="156" t="s">
        <v>491</v>
      </c>
      <c r="N5660" s="166">
        <f t="shared" si="231"/>
        <v>14214.520919344401</v>
      </c>
      <c r="O5660" s="56">
        <v>44301</v>
      </c>
      <c r="P5660" s="56">
        <f t="shared" si="234"/>
        <v>44283</v>
      </c>
      <c r="Q5660" s="56">
        <f t="shared" si="235"/>
        <v>44296</v>
      </c>
    </row>
    <row r="5661" spans="1:17" x14ac:dyDescent="0.35">
      <c r="A5661" s="49" t="s">
        <v>910</v>
      </c>
      <c r="B5661" s="60" t="s">
        <v>469</v>
      </c>
      <c r="C5661" s="58">
        <v>6815.0684702353301</v>
      </c>
      <c r="D5661" s="154">
        <v>670</v>
      </c>
      <c r="E5661" s="154">
        <v>25</v>
      </c>
      <c r="F5661" s="155">
        <v>26.20244086340961</v>
      </c>
      <c r="G5661" s="154" t="s">
        <v>440</v>
      </c>
      <c r="H5661" s="154" t="s">
        <v>491</v>
      </c>
      <c r="I5661" s="154">
        <v>11278</v>
      </c>
      <c r="J5661" s="154">
        <v>643</v>
      </c>
      <c r="K5661" s="154">
        <v>28</v>
      </c>
      <c r="L5661" s="156">
        <v>4.3545878693623641E-2</v>
      </c>
      <c r="M5661" s="156" t="s">
        <v>491</v>
      </c>
      <c r="N5661" s="166">
        <f t="shared" si="231"/>
        <v>9434.9749060965278</v>
      </c>
      <c r="O5661" s="56">
        <v>44301</v>
      </c>
      <c r="P5661" s="56">
        <f t="shared" si="234"/>
        <v>44283</v>
      </c>
      <c r="Q5661" s="56">
        <f t="shared" si="235"/>
        <v>44296</v>
      </c>
    </row>
    <row r="5662" spans="1:17" x14ac:dyDescent="0.35">
      <c r="A5662" s="49" t="s">
        <v>909</v>
      </c>
      <c r="B5662" s="60" t="s">
        <v>458</v>
      </c>
      <c r="C5662" s="58">
        <v>3227.2105007745699</v>
      </c>
      <c r="D5662" s="154">
        <v>187</v>
      </c>
      <c r="E5662" s="154" t="s">
        <v>504</v>
      </c>
      <c r="F5662" s="155">
        <v>8.853289416532041</v>
      </c>
      <c r="G5662" s="154" t="s">
        <v>446</v>
      </c>
      <c r="H5662" s="154" t="s">
        <v>472</v>
      </c>
      <c r="I5662" s="154">
        <v>6089</v>
      </c>
      <c r="J5662" s="154">
        <v>314</v>
      </c>
      <c r="K5662" s="154">
        <v>6</v>
      </c>
      <c r="L5662" s="156">
        <v>1.9108280254777069E-2</v>
      </c>
      <c r="M5662" s="156" t="s">
        <v>472</v>
      </c>
      <c r="N5662" s="166">
        <f t="shared" si="231"/>
        <v>9729.7650687687146</v>
      </c>
      <c r="O5662" s="56">
        <v>44301</v>
      </c>
      <c r="P5662" s="56">
        <f t="shared" si="234"/>
        <v>44283</v>
      </c>
      <c r="Q5662" s="56">
        <f t="shared" si="235"/>
        <v>44296</v>
      </c>
    </row>
    <row r="5663" spans="1:17" x14ac:dyDescent="0.35">
      <c r="A5663" s="49" t="s">
        <v>908</v>
      </c>
      <c r="B5663" s="60" t="s">
        <v>466</v>
      </c>
      <c r="C5663" s="58">
        <v>2072.5449926586398</v>
      </c>
      <c r="D5663" s="154">
        <v>49</v>
      </c>
      <c r="E5663" s="154" t="s">
        <v>504</v>
      </c>
      <c r="F5663" s="155">
        <v>13.785673494488259</v>
      </c>
      <c r="G5663" s="154" t="s">
        <v>446</v>
      </c>
      <c r="H5663" s="154" t="s">
        <v>491</v>
      </c>
      <c r="I5663" s="154">
        <v>4246</v>
      </c>
      <c r="J5663" s="154">
        <v>250</v>
      </c>
      <c r="K5663" s="154">
        <v>5</v>
      </c>
      <c r="L5663" s="156">
        <v>0.02</v>
      </c>
      <c r="M5663" s="156" t="s">
        <v>491</v>
      </c>
      <c r="N5663" s="166">
        <f t="shared" si="231"/>
        <v>12062.464307677226</v>
      </c>
      <c r="O5663" s="56">
        <v>44301</v>
      </c>
      <c r="P5663" s="56">
        <f t="shared" si="234"/>
        <v>44283</v>
      </c>
      <c r="Q5663" s="56">
        <f t="shared" si="235"/>
        <v>44296</v>
      </c>
    </row>
    <row r="5664" spans="1:17" x14ac:dyDescent="0.35">
      <c r="A5664" s="49" t="s">
        <v>907</v>
      </c>
      <c r="B5664" s="60" t="s">
        <v>467</v>
      </c>
      <c r="C5664" s="58">
        <v>41070.9163256869</v>
      </c>
      <c r="D5664" s="154">
        <v>3450</v>
      </c>
      <c r="E5664" s="154">
        <v>150</v>
      </c>
      <c r="F5664" s="155">
        <v>26.087281884150958</v>
      </c>
      <c r="G5664" s="154" t="s">
        <v>440</v>
      </c>
      <c r="H5664" s="154" t="s">
        <v>491</v>
      </c>
      <c r="I5664" s="154">
        <v>155315</v>
      </c>
      <c r="J5664" s="154">
        <v>10160</v>
      </c>
      <c r="K5664" s="154">
        <v>178</v>
      </c>
      <c r="L5664" s="156">
        <v>1.751968503937008E-2</v>
      </c>
      <c r="M5664" s="156" t="s">
        <v>491</v>
      </c>
      <c r="N5664" s="166">
        <f t="shared" si="231"/>
        <v>24737.699834677544</v>
      </c>
      <c r="O5664" s="56">
        <v>44301</v>
      </c>
      <c r="P5664" s="56">
        <f t="shared" si="234"/>
        <v>44283</v>
      </c>
      <c r="Q5664" s="56">
        <f t="shared" si="235"/>
        <v>44296</v>
      </c>
    </row>
    <row r="5665" spans="1:17" x14ac:dyDescent="0.35">
      <c r="A5665" s="49" t="s">
        <v>906</v>
      </c>
      <c r="B5665" s="60" t="s">
        <v>463</v>
      </c>
      <c r="C5665" s="58">
        <v>43672.597856087901</v>
      </c>
      <c r="D5665" s="154">
        <v>3672</v>
      </c>
      <c r="E5665" s="154">
        <v>197</v>
      </c>
      <c r="F5665" s="155">
        <v>32.220269144046419</v>
      </c>
      <c r="G5665" s="154" t="s">
        <v>440</v>
      </c>
      <c r="H5665" s="154" t="s">
        <v>472</v>
      </c>
      <c r="I5665" s="154">
        <v>79461</v>
      </c>
      <c r="J5665" s="154">
        <v>4521</v>
      </c>
      <c r="K5665" s="154">
        <v>218</v>
      </c>
      <c r="L5665" s="156">
        <v>4.8219420482194207E-2</v>
      </c>
      <c r="M5665" s="156" t="s">
        <v>472</v>
      </c>
      <c r="N5665" s="166">
        <f t="shared" si="231"/>
        <v>10352.029011184135</v>
      </c>
      <c r="O5665" s="56">
        <v>44301</v>
      </c>
      <c r="P5665" s="56">
        <f t="shared" si="234"/>
        <v>44283</v>
      </c>
      <c r="Q5665" s="56">
        <f t="shared" si="235"/>
        <v>44296</v>
      </c>
    </row>
    <row r="5666" spans="1:17" x14ac:dyDescent="0.35">
      <c r="A5666" s="49" t="s">
        <v>905</v>
      </c>
      <c r="B5666" s="60" t="s">
        <v>458</v>
      </c>
      <c r="C5666" s="58">
        <v>9025.9672012139599</v>
      </c>
      <c r="D5666" s="154">
        <v>597</v>
      </c>
      <c r="E5666" s="154">
        <v>25</v>
      </c>
      <c r="F5666" s="155">
        <v>19.784187621179409</v>
      </c>
      <c r="G5666" s="154" t="s">
        <v>440</v>
      </c>
      <c r="H5666" s="154" t="s">
        <v>472</v>
      </c>
      <c r="I5666" s="154">
        <v>12915</v>
      </c>
      <c r="J5666" s="154">
        <v>747</v>
      </c>
      <c r="K5666" s="154">
        <v>25</v>
      </c>
      <c r="L5666" s="156">
        <v>3.3467202141900937E-2</v>
      </c>
      <c r="M5666" s="156" t="s">
        <v>472</v>
      </c>
      <c r="N5666" s="166">
        <f t="shared" si="231"/>
        <v>8276.1213656917698</v>
      </c>
      <c r="O5666" s="56">
        <v>44301</v>
      </c>
      <c r="P5666" s="56">
        <f t="shared" si="234"/>
        <v>44283</v>
      </c>
      <c r="Q5666" s="56">
        <f t="shared" si="235"/>
        <v>44296</v>
      </c>
    </row>
    <row r="5667" spans="1:17" x14ac:dyDescent="0.35">
      <c r="A5667" s="49" t="s">
        <v>904</v>
      </c>
      <c r="B5667" s="60" t="s">
        <v>465</v>
      </c>
      <c r="C5667" s="58">
        <v>1208.9750880147301</v>
      </c>
      <c r="D5667" s="154">
        <v>54</v>
      </c>
      <c r="E5667" s="154" t="s">
        <v>504</v>
      </c>
      <c r="F5667" s="155">
        <v>5.9081921651392326</v>
      </c>
      <c r="G5667" s="154" t="s">
        <v>446</v>
      </c>
      <c r="H5667" s="154" t="s">
        <v>472</v>
      </c>
      <c r="I5667" s="154">
        <v>1566</v>
      </c>
      <c r="J5667" s="154">
        <v>81</v>
      </c>
      <c r="K5667" s="154">
        <v>1</v>
      </c>
      <c r="L5667" s="156">
        <v>1.2345679012345678E-2</v>
      </c>
      <c r="M5667" s="156" t="s">
        <v>472</v>
      </c>
      <c r="N5667" s="166">
        <f t="shared" si="231"/>
        <v>6699.8899152678896</v>
      </c>
      <c r="O5667" s="56">
        <v>44301</v>
      </c>
      <c r="P5667" s="56">
        <f t="shared" si="234"/>
        <v>44283</v>
      </c>
      <c r="Q5667" s="56">
        <f t="shared" si="235"/>
        <v>44296</v>
      </c>
    </row>
    <row r="5668" spans="1:17" x14ac:dyDescent="0.35">
      <c r="A5668" s="49" t="s">
        <v>903</v>
      </c>
      <c r="B5668" s="60" t="s">
        <v>458</v>
      </c>
      <c r="C5668" s="58">
        <v>5055.24299668805</v>
      </c>
      <c r="D5668" s="154">
        <v>209</v>
      </c>
      <c r="E5668" s="154">
        <v>14</v>
      </c>
      <c r="F5668" s="155">
        <v>19.781442764574358</v>
      </c>
      <c r="G5668" s="154" t="s">
        <v>444</v>
      </c>
      <c r="H5668" s="154" t="s">
        <v>491</v>
      </c>
      <c r="I5668" s="154">
        <v>10740</v>
      </c>
      <c r="J5668" s="154">
        <v>573</v>
      </c>
      <c r="K5668" s="154">
        <v>16</v>
      </c>
      <c r="L5668" s="156">
        <v>2.7923211169284468E-2</v>
      </c>
      <c r="M5668" s="156" t="s">
        <v>476</v>
      </c>
      <c r="N5668" s="166">
        <f t="shared" si="231"/>
        <v>11334.766704101105</v>
      </c>
      <c r="O5668" s="56">
        <v>44301</v>
      </c>
      <c r="P5668" s="56">
        <f t="shared" si="234"/>
        <v>44283</v>
      </c>
      <c r="Q5668" s="56">
        <f t="shared" si="235"/>
        <v>44296</v>
      </c>
    </row>
    <row r="5669" spans="1:17" x14ac:dyDescent="0.35">
      <c r="A5669" s="49" t="s">
        <v>902</v>
      </c>
      <c r="B5669" s="60" t="s">
        <v>459</v>
      </c>
      <c r="C5669" s="58">
        <v>692958.26281431701</v>
      </c>
      <c r="D5669" s="154">
        <v>67229</v>
      </c>
      <c r="E5669" s="154">
        <v>3129</v>
      </c>
      <c r="F5669" s="155">
        <v>32.253024748171363</v>
      </c>
      <c r="G5669" s="154" t="s">
        <v>440</v>
      </c>
      <c r="H5669" s="154" t="s">
        <v>472</v>
      </c>
      <c r="I5669" s="154">
        <v>3482361</v>
      </c>
      <c r="J5669" s="154">
        <v>220502</v>
      </c>
      <c r="K5669" s="154">
        <v>3558</v>
      </c>
      <c r="L5669" s="156">
        <v>1.6135908064325948E-2</v>
      </c>
      <c r="M5669" s="156" t="s">
        <v>476</v>
      </c>
      <c r="N5669" s="166">
        <f t="shared" si="231"/>
        <v>31820.38685915562</v>
      </c>
      <c r="O5669" s="56">
        <v>44301</v>
      </c>
      <c r="P5669" s="56">
        <f t="shared" si="234"/>
        <v>44283</v>
      </c>
      <c r="Q5669" s="56">
        <f t="shared" si="235"/>
        <v>44296</v>
      </c>
    </row>
    <row r="5670" spans="1:17" x14ac:dyDescent="0.35">
      <c r="A5670" s="49" t="s">
        <v>901</v>
      </c>
      <c r="B5670" s="60" t="s">
        <v>471</v>
      </c>
      <c r="C5670" s="58">
        <v>21025.5302833235</v>
      </c>
      <c r="D5670" s="154">
        <v>1196</v>
      </c>
      <c r="E5670" s="154">
        <v>70</v>
      </c>
      <c r="F5670" s="155">
        <v>23.780613057668152</v>
      </c>
      <c r="G5670" s="154" t="s">
        <v>440</v>
      </c>
      <c r="H5670" s="154" t="s">
        <v>491</v>
      </c>
      <c r="I5670" s="154">
        <v>43011</v>
      </c>
      <c r="J5670" s="154">
        <v>2799</v>
      </c>
      <c r="K5670" s="154">
        <v>77</v>
      </c>
      <c r="L5670" s="156">
        <v>2.7509824937477671E-2</v>
      </c>
      <c r="M5670" s="156" t="s">
        <v>491</v>
      </c>
      <c r="N5670" s="166">
        <f t="shared" si="231"/>
        <v>13312.387189682631</v>
      </c>
      <c r="O5670" s="56">
        <v>44301</v>
      </c>
      <c r="P5670" s="56">
        <f t="shared" si="234"/>
        <v>44283</v>
      </c>
      <c r="Q5670" s="56">
        <f t="shared" si="235"/>
        <v>44296</v>
      </c>
    </row>
    <row r="5671" spans="1:17" x14ac:dyDescent="0.35">
      <c r="A5671" s="49" t="s">
        <v>900</v>
      </c>
      <c r="B5671" s="60" t="s">
        <v>463</v>
      </c>
      <c r="C5671" s="58">
        <v>5073.1152154421097</v>
      </c>
      <c r="D5671" s="154">
        <v>192</v>
      </c>
      <c r="E5671" s="154">
        <v>12</v>
      </c>
      <c r="F5671" s="155">
        <v>16.895789288084583</v>
      </c>
      <c r="G5671" s="154" t="s">
        <v>444</v>
      </c>
      <c r="H5671" s="154" t="s">
        <v>491</v>
      </c>
      <c r="I5671" s="154">
        <v>8827</v>
      </c>
      <c r="J5671" s="154">
        <v>426</v>
      </c>
      <c r="K5671" s="154">
        <v>12</v>
      </c>
      <c r="L5671" s="156">
        <v>2.8169014084507043E-2</v>
      </c>
      <c r="M5671" s="156" t="s">
        <v>491</v>
      </c>
      <c r="N5671" s="166">
        <f t="shared" si="231"/>
        <v>8397.2072761780382</v>
      </c>
      <c r="O5671" s="56">
        <v>44301</v>
      </c>
      <c r="P5671" s="56">
        <f t="shared" si="234"/>
        <v>44283</v>
      </c>
      <c r="Q5671" s="56">
        <f t="shared" si="235"/>
        <v>44296</v>
      </c>
    </row>
    <row r="5672" spans="1:17" x14ac:dyDescent="0.35">
      <c r="A5672" s="49" t="s">
        <v>899</v>
      </c>
      <c r="B5672" s="60" t="s">
        <v>467</v>
      </c>
      <c r="C5672" s="58">
        <v>7640.4843218528404</v>
      </c>
      <c r="D5672" s="154">
        <v>517</v>
      </c>
      <c r="E5672" s="154">
        <v>15</v>
      </c>
      <c r="F5672" s="155">
        <v>14.023045219321213</v>
      </c>
      <c r="G5672" s="154" t="s">
        <v>444</v>
      </c>
      <c r="H5672" s="154" t="s">
        <v>491</v>
      </c>
      <c r="I5672" s="154">
        <v>16832</v>
      </c>
      <c r="J5672" s="154">
        <v>848</v>
      </c>
      <c r="K5672" s="154">
        <v>16</v>
      </c>
      <c r="L5672" s="156">
        <v>1.8867924528301886E-2</v>
      </c>
      <c r="M5672" s="156" t="s">
        <v>491</v>
      </c>
      <c r="N5672" s="166">
        <f t="shared" si="231"/>
        <v>11098.772856252095</v>
      </c>
      <c r="O5672" s="56">
        <v>44301</v>
      </c>
      <c r="P5672" s="56">
        <f t="shared" si="234"/>
        <v>44283</v>
      </c>
      <c r="Q5672" s="56">
        <f t="shared" si="235"/>
        <v>44296</v>
      </c>
    </row>
    <row r="5673" spans="1:17" x14ac:dyDescent="0.35">
      <c r="A5673" s="49" t="s">
        <v>898</v>
      </c>
      <c r="B5673" s="60" t="s">
        <v>458</v>
      </c>
      <c r="C5673" s="58">
        <v>4489.38887213825</v>
      </c>
      <c r="D5673" s="154">
        <v>294</v>
      </c>
      <c r="E5673" s="154">
        <v>16</v>
      </c>
      <c r="F5673" s="155">
        <v>25.456853380420387</v>
      </c>
      <c r="G5673" s="154" t="s">
        <v>440</v>
      </c>
      <c r="H5673" s="154" t="s">
        <v>491</v>
      </c>
      <c r="I5673" s="154">
        <v>9458</v>
      </c>
      <c r="J5673" s="154">
        <v>573</v>
      </c>
      <c r="K5673" s="154">
        <v>19</v>
      </c>
      <c r="L5673" s="156">
        <v>3.3158813263525308E-2</v>
      </c>
      <c r="M5673" s="156" t="s">
        <v>491</v>
      </c>
      <c r="N5673" s="166">
        <f t="shared" si="231"/>
        <v>12763.429863608271</v>
      </c>
      <c r="O5673" s="56">
        <v>44301</v>
      </c>
      <c r="P5673" s="56">
        <f t="shared" si="234"/>
        <v>44283</v>
      </c>
      <c r="Q5673" s="56">
        <f t="shared" si="235"/>
        <v>44296</v>
      </c>
    </row>
    <row r="5674" spans="1:17" x14ac:dyDescent="0.35">
      <c r="A5674" s="49" t="s">
        <v>897</v>
      </c>
      <c r="B5674" s="60" t="s">
        <v>461</v>
      </c>
      <c r="C5674" s="58">
        <v>39657.353717883198</v>
      </c>
      <c r="D5674" s="154">
        <v>3924</v>
      </c>
      <c r="E5674" s="154">
        <v>100</v>
      </c>
      <c r="F5674" s="155">
        <v>18.01143160905394</v>
      </c>
      <c r="G5674" s="154" t="s">
        <v>440</v>
      </c>
      <c r="H5674" s="154" t="s">
        <v>472</v>
      </c>
      <c r="I5674" s="154">
        <v>90449</v>
      </c>
      <c r="J5674" s="154">
        <v>4153</v>
      </c>
      <c r="K5674" s="154">
        <v>114</v>
      </c>
      <c r="L5674" s="156">
        <v>2.7450036118468576E-2</v>
      </c>
      <c r="M5674" s="156" t="s">
        <v>472</v>
      </c>
      <c r="N5674" s="166">
        <f t="shared" si="231"/>
        <v>10472.206566136143</v>
      </c>
      <c r="O5674" s="56">
        <v>44301</v>
      </c>
      <c r="P5674" s="56">
        <f t="shared" si="234"/>
        <v>44283</v>
      </c>
      <c r="Q5674" s="56">
        <f t="shared" si="235"/>
        <v>44296</v>
      </c>
    </row>
    <row r="5675" spans="1:17" x14ac:dyDescent="0.35">
      <c r="A5675" s="49" t="s">
        <v>896</v>
      </c>
      <c r="B5675" s="60" t="s">
        <v>471</v>
      </c>
      <c r="C5675" s="58">
        <v>9926.4673993127308</v>
      </c>
      <c r="D5675" s="154">
        <v>486</v>
      </c>
      <c r="E5675" s="154">
        <v>42</v>
      </c>
      <c r="F5675" s="155">
        <v>30.222231931247848</v>
      </c>
      <c r="G5675" s="154" t="s">
        <v>436</v>
      </c>
      <c r="H5675" s="154" t="s">
        <v>472</v>
      </c>
      <c r="I5675" s="154">
        <v>18032</v>
      </c>
      <c r="J5675" s="154">
        <v>827</v>
      </c>
      <c r="K5675" s="154">
        <v>50</v>
      </c>
      <c r="L5675" s="156">
        <v>6.0459492140266025E-2</v>
      </c>
      <c r="M5675" s="156" t="s">
        <v>491</v>
      </c>
      <c r="N5675" s="166">
        <f t="shared" si="231"/>
        <v>8331.2619357139902</v>
      </c>
      <c r="O5675" s="56">
        <v>44301</v>
      </c>
      <c r="P5675" s="56">
        <f t="shared" si="234"/>
        <v>44283</v>
      </c>
      <c r="Q5675" s="56">
        <f t="shared" si="235"/>
        <v>44296</v>
      </c>
    </row>
    <row r="5676" spans="1:17" x14ac:dyDescent="0.35">
      <c r="A5676" s="49" t="s">
        <v>895</v>
      </c>
      <c r="B5676" s="60" t="s">
        <v>460</v>
      </c>
      <c r="C5676" s="58">
        <v>28615.425420800198</v>
      </c>
      <c r="D5676" s="154">
        <v>2743</v>
      </c>
      <c r="E5676" s="154">
        <v>110</v>
      </c>
      <c r="F5676" s="155">
        <v>27.457718141878814</v>
      </c>
      <c r="G5676" s="154" t="s">
        <v>440</v>
      </c>
      <c r="H5676" s="154" t="s">
        <v>472</v>
      </c>
      <c r="I5676" s="154">
        <v>68387</v>
      </c>
      <c r="J5676" s="154">
        <v>4182</v>
      </c>
      <c r="K5676" s="154">
        <v>132</v>
      </c>
      <c r="L5676" s="156">
        <v>3.1563845050215207E-2</v>
      </c>
      <c r="M5676" s="156" t="s">
        <v>472</v>
      </c>
      <c r="N5676" s="166">
        <f t="shared" si="231"/>
        <v>14614.495288824734</v>
      </c>
      <c r="O5676" s="56">
        <v>44301</v>
      </c>
      <c r="P5676" s="56">
        <f t="shared" si="234"/>
        <v>44283</v>
      </c>
      <c r="Q5676" s="56">
        <f t="shared" si="235"/>
        <v>44296</v>
      </c>
    </row>
    <row r="5677" spans="1:17" x14ac:dyDescent="0.35">
      <c r="A5677" s="49" t="s">
        <v>894</v>
      </c>
      <c r="B5677" s="60" t="s">
        <v>465</v>
      </c>
      <c r="C5677" s="58">
        <v>3727.2357787096198</v>
      </c>
      <c r="D5677" s="154">
        <v>193</v>
      </c>
      <c r="E5677" s="154">
        <v>11</v>
      </c>
      <c r="F5677" s="155">
        <v>21.080348342929423</v>
      </c>
      <c r="G5677" s="154" t="s">
        <v>444</v>
      </c>
      <c r="H5677" s="154" t="s">
        <v>491</v>
      </c>
      <c r="I5677" s="154">
        <v>5420</v>
      </c>
      <c r="J5677" s="154">
        <v>270</v>
      </c>
      <c r="K5677" s="154">
        <v>12</v>
      </c>
      <c r="L5677" s="156">
        <v>4.4444444444444446E-2</v>
      </c>
      <c r="M5677" s="156" t="s">
        <v>491</v>
      </c>
      <c r="N5677" s="166">
        <f t="shared" si="231"/>
        <v>7243.9742487521098</v>
      </c>
      <c r="O5677" s="56">
        <v>44301</v>
      </c>
      <c r="P5677" s="56">
        <f t="shared" si="234"/>
        <v>44283</v>
      </c>
      <c r="Q5677" s="56">
        <f t="shared" si="235"/>
        <v>44296</v>
      </c>
    </row>
    <row r="5678" spans="1:17" x14ac:dyDescent="0.35">
      <c r="A5678" s="49" t="s">
        <v>893</v>
      </c>
      <c r="B5678" s="60" t="s">
        <v>460</v>
      </c>
      <c r="C5678" s="58">
        <v>99226.362872711004</v>
      </c>
      <c r="D5678" s="154">
        <v>13133</v>
      </c>
      <c r="E5678" s="154">
        <v>466</v>
      </c>
      <c r="F5678" s="155">
        <v>33.545232660007578</v>
      </c>
      <c r="G5678" s="154" t="s">
        <v>436</v>
      </c>
      <c r="H5678" s="154" t="s">
        <v>491</v>
      </c>
      <c r="I5678" s="154">
        <v>203989</v>
      </c>
      <c r="J5678" s="154">
        <v>10568</v>
      </c>
      <c r="K5678" s="154">
        <v>524</v>
      </c>
      <c r="L5678" s="156">
        <v>4.9583648750946251E-2</v>
      </c>
      <c r="M5678" s="156" t="s">
        <v>491</v>
      </c>
      <c r="N5678" s="166">
        <f t="shared" si="231"/>
        <v>10650.395413118973</v>
      </c>
      <c r="O5678" s="56">
        <v>44301</v>
      </c>
      <c r="P5678" s="56">
        <f t="shared" si="234"/>
        <v>44283</v>
      </c>
      <c r="Q5678" s="56">
        <f t="shared" si="235"/>
        <v>44296</v>
      </c>
    </row>
    <row r="5679" spans="1:17" x14ac:dyDescent="0.35">
      <c r="A5679" s="49" t="s">
        <v>892</v>
      </c>
      <c r="B5679" s="60" t="s">
        <v>458</v>
      </c>
      <c r="C5679" s="58">
        <v>3688.3663500984599</v>
      </c>
      <c r="D5679" s="154">
        <v>196</v>
      </c>
      <c r="E5679" s="154">
        <v>5</v>
      </c>
      <c r="F5679" s="155">
        <v>9.6829550875097681</v>
      </c>
      <c r="G5679" s="154" t="s">
        <v>446</v>
      </c>
      <c r="H5679" s="154" t="s">
        <v>472</v>
      </c>
      <c r="I5679" s="154">
        <v>5496</v>
      </c>
      <c r="J5679" s="154">
        <v>302</v>
      </c>
      <c r="K5679" s="154">
        <v>5</v>
      </c>
      <c r="L5679" s="156">
        <v>1.6556291390728478E-2</v>
      </c>
      <c r="M5679" s="156" t="s">
        <v>472</v>
      </c>
      <c r="N5679" s="166">
        <f t="shared" si="231"/>
        <v>8187.9068219982601</v>
      </c>
      <c r="O5679" s="56">
        <v>44301</v>
      </c>
      <c r="P5679" s="56">
        <f t="shared" si="234"/>
        <v>44283</v>
      </c>
      <c r="Q5679" s="56">
        <f t="shared" si="235"/>
        <v>44296</v>
      </c>
    </row>
    <row r="5680" spans="1:17" x14ac:dyDescent="0.35">
      <c r="A5680" s="49" t="s">
        <v>891</v>
      </c>
      <c r="B5680" s="60" t="s">
        <v>461</v>
      </c>
      <c r="C5680" s="58">
        <v>64727.380689706901</v>
      </c>
      <c r="D5680" s="154">
        <v>2169</v>
      </c>
      <c r="E5680" s="154">
        <v>98</v>
      </c>
      <c r="F5680" s="155">
        <v>10.814588703282961</v>
      </c>
      <c r="G5680" s="154" t="s">
        <v>440</v>
      </c>
      <c r="H5680" s="154" t="s">
        <v>491</v>
      </c>
      <c r="I5680" s="154">
        <v>210157</v>
      </c>
      <c r="J5680" s="154">
        <v>12376</v>
      </c>
      <c r="K5680" s="154">
        <v>108</v>
      </c>
      <c r="L5680" s="156">
        <v>8.7265675500969621E-3</v>
      </c>
      <c r="M5680" s="156" t="s">
        <v>476</v>
      </c>
      <c r="N5680" s="166">
        <f t="shared" si="231"/>
        <v>19120.192827404277</v>
      </c>
      <c r="O5680" s="56">
        <v>44301</v>
      </c>
      <c r="P5680" s="56">
        <f t="shared" si="234"/>
        <v>44283</v>
      </c>
      <c r="Q5680" s="56">
        <f t="shared" si="235"/>
        <v>44296</v>
      </c>
    </row>
    <row r="5681" spans="1:17" x14ac:dyDescent="0.35">
      <c r="A5681" s="49" t="s">
        <v>890</v>
      </c>
      <c r="B5681" s="60" t="s">
        <v>466</v>
      </c>
      <c r="C5681" s="58">
        <v>1838.08536362777</v>
      </c>
      <c r="D5681" s="154">
        <v>39</v>
      </c>
      <c r="E5681" s="154" t="s">
        <v>504</v>
      </c>
      <c r="F5681" s="155">
        <v>7.7720624778378262</v>
      </c>
      <c r="G5681" s="154" t="s">
        <v>446</v>
      </c>
      <c r="H5681" s="154" t="s">
        <v>491</v>
      </c>
      <c r="I5681" s="154">
        <v>507</v>
      </c>
      <c r="J5681" s="154">
        <v>24</v>
      </c>
      <c r="K5681" s="154">
        <v>2</v>
      </c>
      <c r="L5681" s="156">
        <v>8.3333333333333329E-2</v>
      </c>
      <c r="M5681" s="156" t="s">
        <v>491</v>
      </c>
      <c r="N5681" s="166">
        <f t="shared" si="231"/>
        <v>1305.7064962767547</v>
      </c>
      <c r="O5681" s="56">
        <v>44301</v>
      </c>
      <c r="P5681" s="56">
        <f t="shared" si="234"/>
        <v>44283</v>
      </c>
      <c r="Q5681" s="56">
        <f t="shared" si="235"/>
        <v>44296</v>
      </c>
    </row>
    <row r="5682" spans="1:17" x14ac:dyDescent="0.35">
      <c r="A5682" s="49" t="s">
        <v>889</v>
      </c>
      <c r="B5682" s="60" t="s">
        <v>463</v>
      </c>
      <c r="C5682" s="58">
        <v>27818.816168915801</v>
      </c>
      <c r="D5682" s="154">
        <v>1916</v>
      </c>
      <c r="E5682" s="154">
        <v>129</v>
      </c>
      <c r="F5682" s="155">
        <v>33.122493992327314</v>
      </c>
      <c r="G5682" s="154" t="s">
        <v>440</v>
      </c>
      <c r="H5682" s="154" t="s">
        <v>491</v>
      </c>
      <c r="I5682" s="154">
        <v>52575</v>
      </c>
      <c r="J5682" s="154">
        <v>3351</v>
      </c>
      <c r="K5682" s="154">
        <v>140</v>
      </c>
      <c r="L5682" s="156">
        <v>4.1778573560131302E-2</v>
      </c>
      <c r="M5682" s="156" t="s">
        <v>491</v>
      </c>
      <c r="N5682" s="166">
        <f t="shared" si="231"/>
        <v>12045.803745395684</v>
      </c>
      <c r="O5682" s="56">
        <v>44301</v>
      </c>
      <c r="P5682" s="56">
        <f t="shared" si="234"/>
        <v>44283</v>
      </c>
      <c r="Q5682" s="56">
        <f t="shared" si="235"/>
        <v>44296</v>
      </c>
    </row>
    <row r="5683" spans="1:17" x14ac:dyDescent="0.35">
      <c r="A5683" s="49" t="s">
        <v>888</v>
      </c>
      <c r="B5683" s="60" t="s">
        <v>463</v>
      </c>
      <c r="C5683" s="58">
        <v>111989.024087531</v>
      </c>
      <c r="D5683" s="154">
        <v>5407</v>
      </c>
      <c r="E5683" s="154">
        <v>337</v>
      </c>
      <c r="F5683" s="155">
        <v>21.494453378408103</v>
      </c>
      <c r="G5683" s="154" t="s">
        <v>440</v>
      </c>
      <c r="H5683" s="154" t="s">
        <v>472</v>
      </c>
      <c r="I5683" s="154">
        <v>867981</v>
      </c>
      <c r="J5683" s="154">
        <v>65971</v>
      </c>
      <c r="K5683" s="154">
        <v>395</v>
      </c>
      <c r="L5683" s="156">
        <v>5.9874793469857964E-3</v>
      </c>
      <c r="M5683" s="156" t="s">
        <v>476</v>
      </c>
      <c r="N5683" s="166">
        <f t="shared" si="231"/>
        <v>58908.451553642291</v>
      </c>
      <c r="O5683" s="56">
        <v>44301</v>
      </c>
      <c r="P5683" s="56">
        <f t="shared" si="234"/>
        <v>44283</v>
      </c>
      <c r="Q5683" s="56">
        <f t="shared" si="235"/>
        <v>44296</v>
      </c>
    </row>
    <row r="5684" spans="1:17" x14ac:dyDescent="0.35">
      <c r="A5684" s="49" t="s">
        <v>887</v>
      </c>
      <c r="B5684" s="60" t="s">
        <v>461</v>
      </c>
      <c r="C5684" s="58">
        <v>23172.8895591976</v>
      </c>
      <c r="D5684" s="154">
        <v>1925</v>
      </c>
      <c r="E5684" s="154">
        <v>66</v>
      </c>
      <c r="F5684" s="155">
        <v>20.343970061405475</v>
      </c>
      <c r="G5684" s="154" t="s">
        <v>440</v>
      </c>
      <c r="H5684" s="154" t="s">
        <v>472</v>
      </c>
      <c r="I5684" s="154">
        <v>56766</v>
      </c>
      <c r="J5684" s="154">
        <v>3029</v>
      </c>
      <c r="K5684" s="154">
        <v>79</v>
      </c>
      <c r="L5684" s="156">
        <v>2.6081214922416638E-2</v>
      </c>
      <c r="M5684" s="156" t="s">
        <v>472</v>
      </c>
      <c r="N5684" s="166">
        <f t="shared" si="231"/>
        <v>13071.309006423642</v>
      </c>
      <c r="O5684" s="56">
        <v>44301</v>
      </c>
      <c r="P5684" s="56">
        <f t="shared" si="234"/>
        <v>44283</v>
      </c>
      <c r="Q5684" s="56">
        <f t="shared" si="235"/>
        <v>44296</v>
      </c>
    </row>
    <row r="5685" spans="1:17" x14ac:dyDescent="0.35">
      <c r="A5685" s="49" t="s">
        <v>886</v>
      </c>
      <c r="B5685" s="60" t="s">
        <v>463</v>
      </c>
      <c r="C5685" s="58">
        <v>4723.0019559667198</v>
      </c>
      <c r="D5685" s="154">
        <v>184</v>
      </c>
      <c r="E5685" s="154">
        <v>17</v>
      </c>
      <c r="F5685" s="155">
        <v>25.710040470164703</v>
      </c>
      <c r="G5685" s="154" t="s">
        <v>440</v>
      </c>
      <c r="H5685" s="154" t="s">
        <v>491</v>
      </c>
      <c r="I5685" s="154">
        <v>9694</v>
      </c>
      <c r="J5685" s="154">
        <v>658</v>
      </c>
      <c r="K5685" s="154">
        <v>22</v>
      </c>
      <c r="L5685" s="156">
        <v>3.3434650455927049E-2</v>
      </c>
      <c r="M5685" s="156" t="s">
        <v>491</v>
      </c>
      <c r="N5685" s="166">
        <f t="shared" si="231"/>
        <v>13931.817224185721</v>
      </c>
      <c r="O5685" s="56">
        <v>44301</v>
      </c>
      <c r="P5685" s="56">
        <f t="shared" si="234"/>
        <v>44283</v>
      </c>
      <c r="Q5685" s="56">
        <f t="shared" si="235"/>
        <v>44296</v>
      </c>
    </row>
    <row r="5686" spans="1:17" x14ac:dyDescent="0.35">
      <c r="A5686" s="49" t="s">
        <v>885</v>
      </c>
      <c r="B5686" s="60" t="s">
        <v>460</v>
      </c>
      <c r="C5686" s="58">
        <v>12248.3187771581</v>
      </c>
      <c r="D5686" s="154">
        <v>706</v>
      </c>
      <c r="E5686" s="154">
        <v>35</v>
      </c>
      <c r="F5686" s="155">
        <v>20.410964520798171</v>
      </c>
      <c r="G5686" s="154" t="s">
        <v>440</v>
      </c>
      <c r="H5686" s="154" t="s">
        <v>472</v>
      </c>
      <c r="I5686" s="154">
        <v>15798</v>
      </c>
      <c r="J5686" s="154">
        <v>845</v>
      </c>
      <c r="K5686" s="154">
        <v>38</v>
      </c>
      <c r="L5686" s="156">
        <v>4.4970414201183431E-2</v>
      </c>
      <c r="M5686" s="156" t="s">
        <v>472</v>
      </c>
      <c r="N5686" s="166">
        <f t="shared" si="231"/>
        <v>6898.9060080297813</v>
      </c>
      <c r="O5686" s="56">
        <v>44301</v>
      </c>
      <c r="P5686" s="56">
        <f t="shared" si="234"/>
        <v>44283</v>
      </c>
      <c r="Q5686" s="56">
        <f t="shared" si="235"/>
        <v>44296</v>
      </c>
    </row>
    <row r="5687" spans="1:17" x14ac:dyDescent="0.35">
      <c r="A5687" s="49" t="s">
        <v>884</v>
      </c>
      <c r="B5687" s="60" t="s">
        <v>466</v>
      </c>
      <c r="C5687" s="58">
        <v>1174.1958259012499</v>
      </c>
      <c r="D5687" s="154">
        <v>16</v>
      </c>
      <c r="E5687" s="154" t="s">
        <v>504</v>
      </c>
      <c r="F5687" s="155">
        <v>6.0831907125667621</v>
      </c>
      <c r="G5687" s="154" t="s">
        <v>446</v>
      </c>
      <c r="H5687" s="154" t="s">
        <v>476</v>
      </c>
      <c r="I5687" s="154">
        <v>2026</v>
      </c>
      <c r="J5687" s="154">
        <v>137</v>
      </c>
      <c r="K5687" s="154">
        <v>2</v>
      </c>
      <c r="L5687" s="156">
        <v>1.4598540145985401E-2</v>
      </c>
      <c r="M5687" s="156" t="s">
        <v>491</v>
      </c>
      <c r="N5687" s="166">
        <f t="shared" si="231"/>
        <v>11667.55978670305</v>
      </c>
      <c r="O5687" s="56">
        <v>44301</v>
      </c>
      <c r="P5687" s="56">
        <f t="shared" si="234"/>
        <v>44283</v>
      </c>
      <c r="Q5687" s="56">
        <f t="shared" si="235"/>
        <v>44296</v>
      </c>
    </row>
    <row r="5688" spans="1:17" x14ac:dyDescent="0.35">
      <c r="A5688" s="49" t="s">
        <v>883</v>
      </c>
      <c r="B5688" s="60" t="s">
        <v>458</v>
      </c>
      <c r="C5688" s="58">
        <v>14163.6711170745</v>
      </c>
      <c r="D5688" s="154">
        <v>923</v>
      </c>
      <c r="E5688" s="154">
        <v>29</v>
      </c>
      <c r="F5688" s="155">
        <v>14.624941191492624</v>
      </c>
      <c r="G5688" s="154" t="s">
        <v>440</v>
      </c>
      <c r="H5688" s="154" t="s">
        <v>491</v>
      </c>
      <c r="I5688" s="154">
        <v>27954</v>
      </c>
      <c r="J5688" s="154">
        <v>1272</v>
      </c>
      <c r="K5688" s="154">
        <v>31</v>
      </c>
      <c r="L5688" s="156">
        <v>2.4371069182389939E-2</v>
      </c>
      <c r="M5688" s="156" t="s">
        <v>472</v>
      </c>
      <c r="N5688" s="166">
        <f t="shared" si="231"/>
        <v>8980.722508210365</v>
      </c>
      <c r="O5688" s="56">
        <v>44301</v>
      </c>
      <c r="P5688" s="56">
        <f t="shared" si="234"/>
        <v>44283</v>
      </c>
      <c r="Q5688" s="56">
        <f t="shared" si="235"/>
        <v>44296</v>
      </c>
    </row>
    <row r="5689" spans="1:17" x14ac:dyDescent="0.35">
      <c r="A5689" s="49" t="s">
        <v>882</v>
      </c>
      <c r="B5689" s="60" t="s">
        <v>471</v>
      </c>
      <c r="C5689" s="58">
        <v>5829.5344790318404</v>
      </c>
      <c r="D5689" s="154">
        <v>315</v>
      </c>
      <c r="E5689" s="154">
        <v>16</v>
      </c>
      <c r="F5689" s="155">
        <v>19.604603883343817</v>
      </c>
      <c r="G5689" s="154" t="s">
        <v>440</v>
      </c>
      <c r="H5689" s="154" t="s">
        <v>472</v>
      </c>
      <c r="I5689" s="154">
        <v>8846</v>
      </c>
      <c r="J5689" s="154">
        <v>385</v>
      </c>
      <c r="K5689" s="154">
        <v>17</v>
      </c>
      <c r="L5689" s="156">
        <v>4.4155844155844157E-2</v>
      </c>
      <c r="M5689" s="156" t="s">
        <v>472</v>
      </c>
      <c r="N5689" s="166">
        <f t="shared" si="231"/>
        <v>6604.3009332014481</v>
      </c>
      <c r="O5689" s="56">
        <v>44301</v>
      </c>
      <c r="P5689" s="56">
        <f t="shared" si="234"/>
        <v>44283</v>
      </c>
      <c r="Q5689" s="56">
        <f t="shared" si="235"/>
        <v>44296</v>
      </c>
    </row>
    <row r="5690" spans="1:17" x14ac:dyDescent="0.35">
      <c r="A5690" s="49" t="s">
        <v>881</v>
      </c>
      <c r="B5690" s="60" t="s">
        <v>463</v>
      </c>
      <c r="C5690" s="58">
        <v>35973.240681719501</v>
      </c>
      <c r="D5690" s="154">
        <v>2800</v>
      </c>
      <c r="E5690" s="154">
        <v>168</v>
      </c>
      <c r="F5690" s="155">
        <v>33.358128910799053</v>
      </c>
      <c r="G5690" s="154" t="s">
        <v>436</v>
      </c>
      <c r="H5690" s="154" t="s">
        <v>491</v>
      </c>
      <c r="I5690" s="154">
        <v>67217</v>
      </c>
      <c r="J5690" s="154">
        <v>3594</v>
      </c>
      <c r="K5690" s="154">
        <v>187</v>
      </c>
      <c r="L5690" s="156">
        <v>5.2031163049526992E-2</v>
      </c>
      <c r="M5690" s="156" t="s">
        <v>476</v>
      </c>
      <c r="N5690" s="166">
        <f t="shared" si="231"/>
        <v>9990.7596087843158</v>
      </c>
      <c r="O5690" s="56">
        <v>44301</v>
      </c>
      <c r="P5690" s="56">
        <f t="shared" si="234"/>
        <v>44283</v>
      </c>
      <c r="Q5690" s="56">
        <f t="shared" si="235"/>
        <v>44296</v>
      </c>
    </row>
    <row r="5691" spans="1:17" x14ac:dyDescent="0.35">
      <c r="A5691" s="49" t="s">
        <v>880</v>
      </c>
      <c r="B5691" s="60" t="s">
        <v>459</v>
      </c>
      <c r="C5691" s="58">
        <v>36918.336746757697</v>
      </c>
      <c r="D5691" s="154">
        <v>8490</v>
      </c>
      <c r="E5691" s="154">
        <v>183</v>
      </c>
      <c r="F5691" s="155">
        <v>35.406331171126105</v>
      </c>
      <c r="G5691" s="154" t="s">
        <v>440</v>
      </c>
      <c r="H5691" s="154" t="s">
        <v>491</v>
      </c>
      <c r="I5691" s="154">
        <v>124788</v>
      </c>
      <c r="J5691" s="154">
        <v>5508</v>
      </c>
      <c r="K5691" s="154">
        <v>211</v>
      </c>
      <c r="L5691" s="156">
        <v>3.8307915758896152E-2</v>
      </c>
      <c r="M5691" s="156" t="s">
        <v>491</v>
      </c>
      <c r="N5691" s="166">
        <f t="shared" si="231"/>
        <v>14919.415351190577</v>
      </c>
      <c r="O5691" s="56">
        <v>44301</v>
      </c>
      <c r="P5691" s="56">
        <f t="shared" si="234"/>
        <v>44283</v>
      </c>
      <c r="Q5691" s="56">
        <f t="shared" si="235"/>
        <v>44296</v>
      </c>
    </row>
    <row r="5692" spans="1:17" x14ac:dyDescent="0.35">
      <c r="A5692" s="49" t="s">
        <v>879</v>
      </c>
      <c r="B5692" s="60" t="s">
        <v>470</v>
      </c>
      <c r="C5692" s="58">
        <v>2936.1193472292898</v>
      </c>
      <c r="D5692" s="154">
        <v>110</v>
      </c>
      <c r="E5692" s="154">
        <v>7</v>
      </c>
      <c r="F5692" s="155">
        <v>17.02928051858083</v>
      </c>
      <c r="G5692" s="154" t="s">
        <v>446</v>
      </c>
      <c r="H5692" s="154" t="s">
        <v>472</v>
      </c>
      <c r="I5692" s="154">
        <v>5244</v>
      </c>
      <c r="J5692" s="154">
        <v>309</v>
      </c>
      <c r="K5692" s="154">
        <v>9</v>
      </c>
      <c r="L5692" s="156">
        <v>2.9126213592233011E-2</v>
      </c>
      <c r="M5692" s="156" t="s">
        <v>476</v>
      </c>
      <c r="N5692" s="166">
        <f t="shared" si="231"/>
        <v>10524.095360482952</v>
      </c>
      <c r="O5692" s="56">
        <v>44301</v>
      </c>
      <c r="P5692" s="56">
        <f t="shared" si="234"/>
        <v>44283</v>
      </c>
      <c r="Q5692" s="56">
        <f t="shared" si="235"/>
        <v>44296</v>
      </c>
    </row>
    <row r="5693" spans="1:17" x14ac:dyDescent="0.35">
      <c r="A5693" s="49" t="s">
        <v>878</v>
      </c>
      <c r="B5693" s="60" t="s">
        <v>465</v>
      </c>
      <c r="C5693" s="58">
        <v>1357.7287896405801</v>
      </c>
      <c r="D5693" s="154">
        <v>64</v>
      </c>
      <c r="E5693" s="154" t="s">
        <v>504</v>
      </c>
      <c r="F5693" s="155">
        <v>10.521773121932563</v>
      </c>
      <c r="G5693" s="154" t="s">
        <v>446</v>
      </c>
      <c r="H5693" s="154" t="s">
        <v>472</v>
      </c>
      <c r="I5693" s="154">
        <v>1432</v>
      </c>
      <c r="J5693" s="154">
        <v>75</v>
      </c>
      <c r="K5693" s="154">
        <v>3</v>
      </c>
      <c r="L5693" s="156">
        <v>0.04</v>
      </c>
      <c r="M5693" s="156" t="s">
        <v>472</v>
      </c>
      <c r="N5693" s="166">
        <f t="shared" si="231"/>
        <v>5523.9308890145949</v>
      </c>
      <c r="O5693" s="56">
        <v>44301</v>
      </c>
      <c r="P5693" s="56">
        <f t="shared" si="234"/>
        <v>44283</v>
      </c>
      <c r="Q5693" s="56">
        <f t="shared" si="235"/>
        <v>44296</v>
      </c>
    </row>
    <row r="5694" spans="1:17" x14ac:dyDescent="0.35">
      <c r="A5694" s="49" t="s">
        <v>877</v>
      </c>
      <c r="B5694" s="60" t="s">
        <v>464</v>
      </c>
      <c r="C5694" s="58">
        <v>1223.64361651632</v>
      </c>
      <c r="D5694" s="154">
        <v>31</v>
      </c>
      <c r="E5694" s="154" t="s">
        <v>504</v>
      </c>
      <c r="F5694" s="155">
        <v>5.8373672255919278</v>
      </c>
      <c r="G5694" s="154" t="s">
        <v>446</v>
      </c>
      <c r="H5694" s="154" t="s">
        <v>476</v>
      </c>
      <c r="I5694" s="154">
        <v>1710</v>
      </c>
      <c r="J5694" s="154">
        <v>101</v>
      </c>
      <c r="K5694" s="154">
        <v>1</v>
      </c>
      <c r="L5694" s="156">
        <v>9.9009900990099011E-3</v>
      </c>
      <c r="M5694" s="156" t="s">
        <v>476</v>
      </c>
      <c r="N5694" s="166">
        <f t="shared" si="231"/>
        <v>8254.0372569869851</v>
      </c>
      <c r="O5694" s="56">
        <v>44301</v>
      </c>
      <c r="P5694" s="56">
        <f t="shared" si="234"/>
        <v>44283</v>
      </c>
      <c r="Q5694" s="56">
        <f t="shared" si="235"/>
        <v>44296</v>
      </c>
    </row>
    <row r="5695" spans="1:17" x14ac:dyDescent="0.35">
      <c r="A5695" s="49" t="s">
        <v>876</v>
      </c>
      <c r="B5695" s="60" t="s">
        <v>465</v>
      </c>
      <c r="C5695" s="58">
        <v>56710.292083490698</v>
      </c>
      <c r="D5695" s="154">
        <v>5475</v>
      </c>
      <c r="E5695" s="154">
        <v>320</v>
      </c>
      <c r="F5695" s="155">
        <v>40.305105153561627</v>
      </c>
      <c r="G5695" s="154" t="s">
        <v>436</v>
      </c>
      <c r="H5695" s="154" t="s">
        <v>491</v>
      </c>
      <c r="I5695" s="154">
        <v>109064</v>
      </c>
      <c r="J5695" s="154">
        <v>6195</v>
      </c>
      <c r="K5695" s="154">
        <v>370</v>
      </c>
      <c r="L5695" s="156">
        <v>5.9725585149313962E-2</v>
      </c>
      <c r="M5695" s="156" t="s">
        <v>491</v>
      </c>
      <c r="N5695" s="166">
        <f t="shared" si="231"/>
        <v>10923.943031151248</v>
      </c>
      <c r="O5695" s="56">
        <v>44301</v>
      </c>
      <c r="P5695" s="56">
        <f t="shared" si="234"/>
        <v>44283</v>
      </c>
      <c r="Q5695" s="56">
        <f t="shared" si="235"/>
        <v>44296</v>
      </c>
    </row>
    <row r="5696" spans="1:17" x14ac:dyDescent="0.35">
      <c r="A5696" s="49" t="s">
        <v>875</v>
      </c>
      <c r="B5696" s="60" t="s">
        <v>468</v>
      </c>
      <c r="C5696" s="58">
        <v>758.61581752920097</v>
      </c>
      <c r="D5696" s="154">
        <v>18</v>
      </c>
      <c r="E5696" s="154" t="s">
        <v>504</v>
      </c>
      <c r="F5696" s="155">
        <v>9.4156448861313091</v>
      </c>
      <c r="G5696" s="154" t="s">
        <v>446</v>
      </c>
      <c r="H5696" s="154" t="s">
        <v>491</v>
      </c>
      <c r="I5696" s="154">
        <v>3766</v>
      </c>
      <c r="J5696" s="154">
        <v>110</v>
      </c>
      <c r="K5696" s="154">
        <v>1</v>
      </c>
      <c r="L5696" s="156">
        <v>9.0909090909090905E-3</v>
      </c>
      <c r="M5696" s="156" t="s">
        <v>491</v>
      </c>
      <c r="N5696" s="166">
        <f t="shared" si="231"/>
        <v>14500.093124642215</v>
      </c>
      <c r="O5696" s="56">
        <v>44301</v>
      </c>
      <c r="P5696" s="56">
        <f t="shared" si="234"/>
        <v>44283</v>
      </c>
      <c r="Q5696" s="56">
        <f t="shared" si="235"/>
        <v>44296</v>
      </c>
    </row>
    <row r="5697" spans="1:17" x14ac:dyDescent="0.35">
      <c r="A5697" s="49" t="s">
        <v>874</v>
      </c>
      <c r="B5697" s="60" t="s">
        <v>470</v>
      </c>
      <c r="C5697" s="58">
        <v>1673.49740572871</v>
      </c>
      <c r="D5697" s="154">
        <v>39</v>
      </c>
      <c r="E5697" s="154" t="s">
        <v>504</v>
      </c>
      <c r="F5697" s="155">
        <v>12.804663667369441</v>
      </c>
      <c r="G5697" s="154" t="s">
        <v>446</v>
      </c>
      <c r="H5697" s="154" t="s">
        <v>472</v>
      </c>
      <c r="I5697" s="154">
        <v>1883</v>
      </c>
      <c r="J5697" s="154">
        <v>146</v>
      </c>
      <c r="K5697" s="154">
        <v>3</v>
      </c>
      <c r="L5697" s="156">
        <v>2.0547945205479451E-2</v>
      </c>
      <c r="M5697" s="156" t="s">
        <v>472</v>
      </c>
      <c r="N5697" s="166">
        <f t="shared" si="231"/>
        <v>8724.2441787010466</v>
      </c>
      <c r="O5697" s="56">
        <v>44301</v>
      </c>
      <c r="P5697" s="56">
        <f t="shared" si="234"/>
        <v>44283</v>
      </c>
      <c r="Q5697" s="56">
        <f t="shared" si="235"/>
        <v>44296</v>
      </c>
    </row>
    <row r="5698" spans="1:17" x14ac:dyDescent="0.35">
      <c r="A5698" s="49" t="s">
        <v>873</v>
      </c>
      <c r="B5698" s="60" t="s">
        <v>458</v>
      </c>
      <c r="C5698" s="58">
        <v>14079.6128022015</v>
      </c>
      <c r="D5698" s="154">
        <v>1515</v>
      </c>
      <c r="E5698" s="154">
        <v>41</v>
      </c>
      <c r="F5698" s="155">
        <v>20.800084986097875</v>
      </c>
      <c r="G5698" s="154" t="s">
        <v>440</v>
      </c>
      <c r="H5698" s="154" t="s">
        <v>472</v>
      </c>
      <c r="I5698" s="154">
        <v>25373</v>
      </c>
      <c r="J5698" s="154">
        <v>1234</v>
      </c>
      <c r="K5698" s="154">
        <v>44</v>
      </c>
      <c r="L5698" s="156">
        <v>3.5656401944894653E-2</v>
      </c>
      <c r="M5698" s="156" t="s">
        <v>472</v>
      </c>
      <c r="N5698" s="166">
        <f t="shared" ref="N5698:N5761" si="236">(J5698/C5698)*100000</f>
        <v>8764.445566337241</v>
      </c>
      <c r="O5698" s="56">
        <v>44301</v>
      </c>
      <c r="P5698" s="56">
        <f t="shared" si="234"/>
        <v>44283</v>
      </c>
      <c r="Q5698" s="56">
        <f t="shared" si="235"/>
        <v>44296</v>
      </c>
    </row>
    <row r="5699" spans="1:17" x14ac:dyDescent="0.35">
      <c r="A5699" s="49" t="s">
        <v>872</v>
      </c>
      <c r="B5699" s="60" t="s">
        <v>461</v>
      </c>
      <c r="C5699" s="58">
        <v>7354.9427443027298</v>
      </c>
      <c r="D5699" s="154">
        <v>404</v>
      </c>
      <c r="E5699" s="154">
        <v>18</v>
      </c>
      <c r="F5699" s="155">
        <v>17.48095573837367</v>
      </c>
      <c r="G5699" s="154" t="s">
        <v>440</v>
      </c>
      <c r="H5699" s="154" t="s">
        <v>472</v>
      </c>
      <c r="I5699" s="154">
        <v>17250</v>
      </c>
      <c r="J5699" s="154">
        <v>1057</v>
      </c>
      <c r="K5699" s="154">
        <v>20</v>
      </c>
      <c r="L5699" s="156">
        <v>1.8921475875118259E-2</v>
      </c>
      <c r="M5699" s="156" t="s">
        <v>472</v>
      </c>
      <c r="N5699" s="166">
        <f t="shared" si="236"/>
        <v>14371.28794535853</v>
      </c>
      <c r="O5699" s="56">
        <v>44301</v>
      </c>
      <c r="P5699" s="56">
        <f t="shared" ref="P5699:P5762" si="237">O5699-18</f>
        <v>44283</v>
      </c>
      <c r="Q5699" s="56">
        <f t="shared" ref="Q5699:Q5762" si="238">O5699-5</f>
        <v>44296</v>
      </c>
    </row>
    <row r="5700" spans="1:17" x14ac:dyDescent="0.35">
      <c r="A5700" s="49" t="s">
        <v>871</v>
      </c>
      <c r="B5700" s="60" t="s">
        <v>466</v>
      </c>
      <c r="C5700" s="58">
        <v>1582.42316470797</v>
      </c>
      <c r="D5700" s="154">
        <v>41</v>
      </c>
      <c r="E5700" s="154" t="s">
        <v>504</v>
      </c>
      <c r="F5700" s="155">
        <v>4.5138729653109753</v>
      </c>
      <c r="G5700" s="154" t="s">
        <v>446</v>
      </c>
      <c r="H5700" s="154" t="s">
        <v>491</v>
      </c>
      <c r="I5700" s="154">
        <v>2599</v>
      </c>
      <c r="J5700" s="154">
        <v>161</v>
      </c>
      <c r="K5700" s="154">
        <v>1</v>
      </c>
      <c r="L5700" s="156">
        <v>6.2111801242236021E-3</v>
      </c>
      <c r="M5700" s="156" t="s">
        <v>491</v>
      </c>
      <c r="N5700" s="166">
        <f t="shared" si="236"/>
        <v>10174.269663810939</v>
      </c>
      <c r="O5700" s="56">
        <v>44301</v>
      </c>
      <c r="P5700" s="56">
        <f t="shared" si="237"/>
        <v>44283</v>
      </c>
      <c r="Q5700" s="56">
        <f t="shared" si="238"/>
        <v>44296</v>
      </c>
    </row>
    <row r="5701" spans="1:17" x14ac:dyDescent="0.35">
      <c r="A5701" s="49" t="s">
        <v>870</v>
      </c>
      <c r="B5701" s="60" t="s">
        <v>463</v>
      </c>
      <c r="C5701" s="58">
        <v>18730.958831312699</v>
      </c>
      <c r="D5701" s="154">
        <v>1054</v>
      </c>
      <c r="E5701" s="154">
        <v>18</v>
      </c>
      <c r="F5701" s="155">
        <v>6.8641135635029356</v>
      </c>
      <c r="G5701" s="154" t="s">
        <v>444</v>
      </c>
      <c r="H5701" s="154" t="s">
        <v>472</v>
      </c>
      <c r="I5701" s="154">
        <v>55962</v>
      </c>
      <c r="J5701" s="154">
        <v>3635</v>
      </c>
      <c r="K5701" s="154">
        <v>19</v>
      </c>
      <c r="L5701" s="156">
        <v>5.2269601100412653E-3</v>
      </c>
      <c r="M5701" s="156" t="s">
        <v>472</v>
      </c>
      <c r="N5701" s="166">
        <f t="shared" si="236"/>
        <v>19406.374402592464</v>
      </c>
      <c r="O5701" s="56">
        <v>44301</v>
      </c>
      <c r="P5701" s="56">
        <f t="shared" si="237"/>
        <v>44283</v>
      </c>
      <c r="Q5701" s="56">
        <f t="shared" si="238"/>
        <v>44296</v>
      </c>
    </row>
    <row r="5702" spans="1:17" x14ac:dyDescent="0.35">
      <c r="A5702" s="49" t="s">
        <v>869</v>
      </c>
      <c r="B5702" s="60" t="s">
        <v>466</v>
      </c>
      <c r="C5702" s="58">
        <v>1931.62596058402</v>
      </c>
      <c r="D5702" s="154">
        <v>28</v>
      </c>
      <c r="E5702" s="154" t="s">
        <v>504</v>
      </c>
      <c r="F5702" s="155">
        <v>3.697846937560068</v>
      </c>
      <c r="G5702" s="154" t="s">
        <v>446</v>
      </c>
      <c r="H5702" s="154" t="s">
        <v>491</v>
      </c>
      <c r="I5702" s="154">
        <v>3258</v>
      </c>
      <c r="J5702" s="154">
        <v>214</v>
      </c>
      <c r="K5702" s="154">
        <v>1</v>
      </c>
      <c r="L5702" s="156">
        <v>4.6728971962616819E-3</v>
      </c>
      <c r="M5702" s="156" t="s">
        <v>491</v>
      </c>
      <c r="N5702" s="166">
        <f t="shared" si="236"/>
        <v>11078.749424929963</v>
      </c>
      <c r="O5702" s="56">
        <v>44301</v>
      </c>
      <c r="P5702" s="56">
        <f t="shared" si="237"/>
        <v>44283</v>
      </c>
      <c r="Q5702" s="56">
        <f t="shared" si="238"/>
        <v>44296</v>
      </c>
    </row>
    <row r="5703" spans="1:17" x14ac:dyDescent="0.35">
      <c r="A5703" s="49" t="s">
        <v>868</v>
      </c>
      <c r="B5703" s="60" t="s">
        <v>464</v>
      </c>
      <c r="C5703" s="58">
        <v>784.07156341524001</v>
      </c>
      <c r="D5703" s="154">
        <v>25</v>
      </c>
      <c r="E5703" s="154" t="s">
        <v>504</v>
      </c>
      <c r="F5703" s="155">
        <v>9.1099556164802831</v>
      </c>
      <c r="G5703" s="154" t="s">
        <v>446</v>
      </c>
      <c r="H5703" s="154" t="s">
        <v>476</v>
      </c>
      <c r="I5703" s="154">
        <v>1781</v>
      </c>
      <c r="J5703" s="154">
        <v>90</v>
      </c>
      <c r="K5703" s="154">
        <v>1</v>
      </c>
      <c r="L5703" s="156">
        <v>1.1111111111111112E-2</v>
      </c>
      <c r="M5703" s="156" t="s">
        <v>476</v>
      </c>
      <c r="N5703" s="166">
        <f t="shared" si="236"/>
        <v>11478.544076765158</v>
      </c>
      <c r="O5703" s="56">
        <v>44301</v>
      </c>
      <c r="P5703" s="56">
        <f t="shared" si="237"/>
        <v>44283</v>
      </c>
      <c r="Q5703" s="56">
        <f t="shared" si="238"/>
        <v>44296</v>
      </c>
    </row>
    <row r="5704" spans="1:17" x14ac:dyDescent="0.35">
      <c r="A5704" s="49" t="s">
        <v>867</v>
      </c>
      <c r="B5704" s="60" t="s">
        <v>470</v>
      </c>
      <c r="C5704" s="58">
        <v>6466.0125528356502</v>
      </c>
      <c r="D5704" s="154">
        <v>270</v>
      </c>
      <c r="E5704" s="154">
        <v>16</v>
      </c>
      <c r="F5704" s="155">
        <v>17.674836439281986</v>
      </c>
      <c r="G5704" s="154" t="s">
        <v>440</v>
      </c>
      <c r="H5704" s="154" t="s">
        <v>472</v>
      </c>
      <c r="I5704" s="154">
        <v>14257</v>
      </c>
      <c r="J5704" s="154">
        <v>958</v>
      </c>
      <c r="K5704" s="154">
        <v>17</v>
      </c>
      <c r="L5704" s="156">
        <v>1.7745302713987474E-2</v>
      </c>
      <c r="M5704" s="156" t="s">
        <v>476</v>
      </c>
      <c r="N5704" s="166">
        <f t="shared" si="236"/>
        <v>14815.931645228125</v>
      </c>
      <c r="O5704" s="56">
        <v>44301</v>
      </c>
      <c r="P5704" s="56">
        <f t="shared" si="237"/>
        <v>44283</v>
      </c>
      <c r="Q5704" s="56">
        <f t="shared" si="238"/>
        <v>44296</v>
      </c>
    </row>
    <row r="5705" spans="1:17" x14ac:dyDescent="0.35">
      <c r="A5705" s="49" t="s">
        <v>866</v>
      </c>
      <c r="B5705" s="60" t="s">
        <v>467</v>
      </c>
      <c r="C5705" s="58">
        <v>28666.8719119466</v>
      </c>
      <c r="D5705" s="154">
        <v>2911</v>
      </c>
      <c r="E5705" s="154">
        <v>108</v>
      </c>
      <c r="F5705" s="155">
        <v>26.91010633452083</v>
      </c>
      <c r="G5705" s="154" t="s">
        <v>440</v>
      </c>
      <c r="H5705" s="154" t="s">
        <v>491</v>
      </c>
      <c r="I5705" s="154">
        <v>72028</v>
      </c>
      <c r="J5705" s="154">
        <v>3431</v>
      </c>
      <c r="K5705" s="154">
        <v>127</v>
      </c>
      <c r="L5705" s="156">
        <v>3.7015447391431068E-2</v>
      </c>
      <c r="M5705" s="156" t="s">
        <v>472</v>
      </c>
      <c r="N5705" s="166">
        <f t="shared" si="236"/>
        <v>11968.518959929383</v>
      </c>
      <c r="O5705" s="56">
        <v>44301</v>
      </c>
      <c r="P5705" s="56">
        <f t="shared" si="237"/>
        <v>44283</v>
      </c>
      <c r="Q5705" s="56">
        <f t="shared" si="238"/>
        <v>44296</v>
      </c>
    </row>
    <row r="5706" spans="1:17" x14ac:dyDescent="0.35">
      <c r="A5706" s="49" t="s">
        <v>865</v>
      </c>
      <c r="B5706" s="60" t="s">
        <v>469</v>
      </c>
      <c r="C5706" s="58">
        <v>37104.373350893802</v>
      </c>
      <c r="D5706" s="154">
        <v>3628</v>
      </c>
      <c r="E5706" s="154">
        <v>135</v>
      </c>
      <c r="F5706" s="155">
        <v>25.98846516464577</v>
      </c>
      <c r="G5706" s="154" t="s">
        <v>440</v>
      </c>
      <c r="H5706" s="154" t="s">
        <v>491</v>
      </c>
      <c r="I5706" s="154">
        <v>79272</v>
      </c>
      <c r="J5706" s="154">
        <v>4705</v>
      </c>
      <c r="K5706" s="154">
        <v>147</v>
      </c>
      <c r="L5706" s="156">
        <v>3.1243358129649311E-2</v>
      </c>
      <c r="M5706" s="156" t="s">
        <v>476</v>
      </c>
      <c r="N5706" s="166">
        <f t="shared" si="236"/>
        <v>12680.445928853456</v>
      </c>
      <c r="O5706" s="56">
        <v>44301</v>
      </c>
      <c r="P5706" s="56">
        <f t="shared" si="237"/>
        <v>44283</v>
      </c>
      <c r="Q5706" s="56">
        <f t="shared" si="238"/>
        <v>44296</v>
      </c>
    </row>
    <row r="5707" spans="1:17" x14ac:dyDescent="0.35">
      <c r="A5707" s="49" t="s">
        <v>864</v>
      </c>
      <c r="B5707" s="60" t="s">
        <v>461</v>
      </c>
      <c r="C5707" s="58">
        <v>27391.508223539095</v>
      </c>
      <c r="D5707" s="154">
        <v>2333</v>
      </c>
      <c r="E5707" s="154">
        <v>71</v>
      </c>
      <c r="F5707" s="155">
        <v>18.514601423336014</v>
      </c>
      <c r="G5707" s="154" t="s">
        <v>440</v>
      </c>
      <c r="H5707" s="154" t="s">
        <v>491</v>
      </c>
      <c r="I5707" s="154">
        <v>67606</v>
      </c>
      <c r="J5707" s="154">
        <v>3616</v>
      </c>
      <c r="K5707" s="154">
        <v>84</v>
      </c>
      <c r="L5707" s="156">
        <v>2.3230088495575223E-2</v>
      </c>
      <c r="M5707" s="156" t="s">
        <v>476</v>
      </c>
      <c r="N5707" s="166">
        <f t="shared" si="236"/>
        <v>13201.171583872712</v>
      </c>
      <c r="O5707" s="56">
        <v>44301</v>
      </c>
      <c r="P5707" s="56">
        <f t="shared" si="237"/>
        <v>44283</v>
      </c>
      <c r="Q5707" s="56">
        <f t="shared" si="238"/>
        <v>44296</v>
      </c>
    </row>
    <row r="5708" spans="1:17" x14ac:dyDescent="0.35">
      <c r="A5708" s="49" t="s">
        <v>863</v>
      </c>
      <c r="B5708" s="60" t="s">
        <v>466</v>
      </c>
      <c r="C5708" s="58">
        <v>5307.8849770148699</v>
      </c>
      <c r="D5708" s="154">
        <v>181</v>
      </c>
      <c r="E5708" s="154">
        <v>10</v>
      </c>
      <c r="F5708" s="155">
        <v>13.457068444000557</v>
      </c>
      <c r="G5708" s="154" t="s">
        <v>446</v>
      </c>
      <c r="H5708" s="154" t="s">
        <v>491</v>
      </c>
      <c r="I5708" s="154">
        <v>37453</v>
      </c>
      <c r="J5708" s="154">
        <v>3047</v>
      </c>
      <c r="K5708" s="154">
        <v>12</v>
      </c>
      <c r="L5708" s="156">
        <v>3.9382999671808338E-3</v>
      </c>
      <c r="M5708" s="156" t="s">
        <v>476</v>
      </c>
      <c r="N5708" s="166">
        <f t="shared" si="236"/>
        <v>57405.162568417581</v>
      </c>
      <c r="O5708" s="56">
        <v>44301</v>
      </c>
      <c r="P5708" s="56">
        <f t="shared" si="237"/>
        <v>44283</v>
      </c>
      <c r="Q5708" s="56">
        <f t="shared" si="238"/>
        <v>44296</v>
      </c>
    </row>
    <row r="5709" spans="1:17" x14ac:dyDescent="0.35">
      <c r="A5709" s="49" t="s">
        <v>862</v>
      </c>
      <c r="B5709" s="60" t="s">
        <v>471</v>
      </c>
      <c r="C5709" s="58">
        <v>13087.712635498299</v>
      </c>
      <c r="D5709" s="154">
        <v>776</v>
      </c>
      <c r="E5709" s="154">
        <v>105</v>
      </c>
      <c r="F5709" s="155">
        <v>57.305659200198704</v>
      </c>
      <c r="G5709" s="154" t="s">
        <v>436</v>
      </c>
      <c r="H5709" s="154" t="s">
        <v>472</v>
      </c>
      <c r="I5709" s="154">
        <v>19319</v>
      </c>
      <c r="J5709" s="154">
        <v>1178</v>
      </c>
      <c r="K5709" s="154">
        <v>112</v>
      </c>
      <c r="L5709" s="156">
        <v>9.5076400679117143E-2</v>
      </c>
      <c r="M5709" s="156" t="s">
        <v>472</v>
      </c>
      <c r="N5709" s="166">
        <f t="shared" si="236"/>
        <v>9000.8088717112114</v>
      </c>
      <c r="O5709" s="56">
        <v>44301</v>
      </c>
      <c r="P5709" s="56">
        <f t="shared" si="237"/>
        <v>44283</v>
      </c>
      <c r="Q5709" s="56">
        <f t="shared" si="238"/>
        <v>44296</v>
      </c>
    </row>
    <row r="5710" spans="1:17" x14ac:dyDescent="0.35">
      <c r="A5710" s="49" t="s">
        <v>861</v>
      </c>
      <c r="B5710" s="60" t="s">
        <v>469</v>
      </c>
      <c r="C5710" s="58">
        <v>7927.2612196189812</v>
      </c>
      <c r="D5710" s="154">
        <v>698</v>
      </c>
      <c r="E5710" s="154">
        <v>32</v>
      </c>
      <c r="F5710" s="155">
        <v>28.833593625720678</v>
      </c>
      <c r="G5710" s="154" t="s">
        <v>436</v>
      </c>
      <c r="H5710" s="154" t="s">
        <v>472</v>
      </c>
      <c r="I5710" s="154">
        <v>12566</v>
      </c>
      <c r="J5710" s="154">
        <v>641</v>
      </c>
      <c r="K5710" s="154">
        <v>33</v>
      </c>
      <c r="L5710" s="156">
        <v>5.1482059282371297E-2</v>
      </c>
      <c r="M5710" s="156" t="s">
        <v>472</v>
      </c>
      <c r="N5710" s="166">
        <f t="shared" si="236"/>
        <v>8086.0209124130415</v>
      </c>
      <c r="O5710" s="56">
        <v>44301</v>
      </c>
      <c r="P5710" s="56">
        <f t="shared" si="237"/>
        <v>44283</v>
      </c>
      <c r="Q5710" s="56">
        <f t="shared" si="238"/>
        <v>44296</v>
      </c>
    </row>
    <row r="5711" spans="1:17" x14ac:dyDescent="0.35">
      <c r="A5711" s="49" t="s">
        <v>860</v>
      </c>
      <c r="B5711" s="60" t="s">
        <v>458</v>
      </c>
      <c r="C5711" s="58">
        <v>9485.9761215318194</v>
      </c>
      <c r="D5711" s="154">
        <v>476</v>
      </c>
      <c r="E5711" s="154">
        <v>12</v>
      </c>
      <c r="F5711" s="155">
        <v>9.0358951589311367</v>
      </c>
      <c r="G5711" s="154" t="s">
        <v>444</v>
      </c>
      <c r="H5711" s="154" t="s">
        <v>472</v>
      </c>
      <c r="I5711" s="154">
        <v>12901</v>
      </c>
      <c r="J5711" s="154">
        <v>725</v>
      </c>
      <c r="K5711" s="154">
        <v>13</v>
      </c>
      <c r="L5711" s="156">
        <v>1.793103448275862E-2</v>
      </c>
      <c r="M5711" s="156" t="s">
        <v>472</v>
      </c>
      <c r="N5711" s="166">
        <f t="shared" si="236"/>
        <v>7642.861321929252</v>
      </c>
      <c r="O5711" s="56">
        <v>44301</v>
      </c>
      <c r="P5711" s="56">
        <f t="shared" si="237"/>
        <v>44283</v>
      </c>
      <c r="Q5711" s="56">
        <f t="shared" si="238"/>
        <v>44296</v>
      </c>
    </row>
    <row r="5712" spans="1:17" x14ac:dyDescent="0.35">
      <c r="A5712" s="49" t="s">
        <v>859</v>
      </c>
      <c r="B5712" s="60" t="s">
        <v>461</v>
      </c>
      <c r="C5712" s="58">
        <v>5133.8205219983302</v>
      </c>
      <c r="D5712" s="154">
        <v>236</v>
      </c>
      <c r="E5712" s="154">
        <v>7</v>
      </c>
      <c r="F5712" s="155">
        <v>9.739335410295487</v>
      </c>
      <c r="G5712" s="154" t="s">
        <v>446</v>
      </c>
      <c r="H5712" s="154" t="s">
        <v>472</v>
      </c>
      <c r="I5712" s="154">
        <v>14555</v>
      </c>
      <c r="J5712" s="154">
        <v>865</v>
      </c>
      <c r="K5712" s="154">
        <v>7</v>
      </c>
      <c r="L5712" s="156">
        <v>8.0924855491329474E-3</v>
      </c>
      <c r="M5712" s="156" t="s">
        <v>472</v>
      </c>
      <c r="N5712" s="166">
        <f t="shared" si="236"/>
        <v>16849.050259811193</v>
      </c>
      <c r="O5712" s="56">
        <v>44301</v>
      </c>
      <c r="P5712" s="56">
        <f t="shared" si="237"/>
        <v>44283</v>
      </c>
      <c r="Q5712" s="56">
        <f t="shared" si="238"/>
        <v>44296</v>
      </c>
    </row>
    <row r="5713" spans="1:17" x14ac:dyDescent="0.35">
      <c r="A5713" s="49" t="s">
        <v>858</v>
      </c>
      <c r="B5713" s="60" t="s">
        <v>463</v>
      </c>
      <c r="C5713" s="58">
        <v>32414.524512956301</v>
      </c>
      <c r="D5713" s="154">
        <v>3558</v>
      </c>
      <c r="E5713" s="154">
        <v>207</v>
      </c>
      <c r="F5713" s="155">
        <v>45.614472240073546</v>
      </c>
      <c r="G5713" s="154" t="s">
        <v>436</v>
      </c>
      <c r="H5713" s="154" t="s">
        <v>491</v>
      </c>
      <c r="I5713" s="154">
        <v>61140</v>
      </c>
      <c r="J5713" s="154">
        <v>3180</v>
      </c>
      <c r="K5713" s="154">
        <v>230</v>
      </c>
      <c r="L5713" s="156">
        <v>7.2327044025157231E-2</v>
      </c>
      <c r="M5713" s="156" t="s">
        <v>491</v>
      </c>
      <c r="N5713" s="166">
        <f t="shared" si="236"/>
        <v>9810.4169281549475</v>
      </c>
      <c r="O5713" s="56">
        <v>44301</v>
      </c>
      <c r="P5713" s="56">
        <f t="shared" si="237"/>
        <v>44283</v>
      </c>
      <c r="Q5713" s="56">
        <f t="shared" si="238"/>
        <v>44296</v>
      </c>
    </row>
    <row r="5714" spans="1:17" x14ac:dyDescent="0.35">
      <c r="A5714" s="49" t="s">
        <v>857</v>
      </c>
      <c r="B5714" s="60" t="s">
        <v>458</v>
      </c>
      <c r="C5714" s="58">
        <v>12469.6895953656</v>
      </c>
      <c r="D5714" s="154">
        <v>974</v>
      </c>
      <c r="E5714" s="154">
        <v>68</v>
      </c>
      <c r="F5714" s="155">
        <v>38.9515939430283</v>
      </c>
      <c r="G5714" s="154" t="s">
        <v>440</v>
      </c>
      <c r="H5714" s="154" t="s">
        <v>472</v>
      </c>
      <c r="I5714" s="154">
        <v>50097</v>
      </c>
      <c r="J5714" s="154">
        <v>4576</v>
      </c>
      <c r="K5714" s="154">
        <v>91</v>
      </c>
      <c r="L5714" s="156">
        <v>1.9886363636363636E-2</v>
      </c>
      <c r="M5714" s="156" t="s">
        <v>472</v>
      </c>
      <c r="N5714" s="166">
        <f t="shared" si="236"/>
        <v>36696.984034796544</v>
      </c>
      <c r="O5714" s="56">
        <v>44301</v>
      </c>
      <c r="P5714" s="56">
        <f t="shared" si="237"/>
        <v>44283</v>
      </c>
      <c r="Q5714" s="56">
        <f t="shared" si="238"/>
        <v>44296</v>
      </c>
    </row>
    <row r="5715" spans="1:17" x14ac:dyDescent="0.35">
      <c r="A5715" s="49" t="s">
        <v>856</v>
      </c>
      <c r="B5715" s="60" t="s">
        <v>463</v>
      </c>
      <c r="C5715" s="58">
        <v>3330.26120665499</v>
      </c>
      <c r="D5715" s="154">
        <v>169</v>
      </c>
      <c r="E5715" s="154">
        <v>15</v>
      </c>
      <c r="F5715" s="155">
        <v>32.172508549404299</v>
      </c>
      <c r="G5715" s="154" t="s">
        <v>444</v>
      </c>
      <c r="H5715" s="154" t="s">
        <v>472</v>
      </c>
      <c r="I5715" s="154">
        <v>4857</v>
      </c>
      <c r="J5715" s="154">
        <v>304</v>
      </c>
      <c r="K5715" s="154">
        <v>21</v>
      </c>
      <c r="L5715" s="156">
        <v>6.9078947368421059E-2</v>
      </c>
      <c r="M5715" s="156" t="s">
        <v>472</v>
      </c>
      <c r="N5715" s="166">
        <f t="shared" si="236"/>
        <v>9128.4130924176461</v>
      </c>
      <c r="O5715" s="56">
        <v>44301</v>
      </c>
      <c r="P5715" s="56">
        <f t="shared" si="237"/>
        <v>44283</v>
      </c>
      <c r="Q5715" s="56">
        <f t="shared" si="238"/>
        <v>44296</v>
      </c>
    </row>
    <row r="5716" spans="1:17" x14ac:dyDescent="0.35">
      <c r="A5716" s="49" t="s">
        <v>855</v>
      </c>
      <c r="B5716" s="60" t="s">
        <v>460</v>
      </c>
      <c r="C5716" s="58">
        <v>15120.384628985899</v>
      </c>
      <c r="D5716" s="154">
        <v>927</v>
      </c>
      <c r="E5716" s="154">
        <v>35</v>
      </c>
      <c r="F5716" s="155">
        <v>16.533970936212032</v>
      </c>
      <c r="G5716" s="154" t="s">
        <v>440</v>
      </c>
      <c r="H5716" s="154" t="s">
        <v>472</v>
      </c>
      <c r="I5716" s="154">
        <v>30899</v>
      </c>
      <c r="J5716" s="154">
        <v>1715</v>
      </c>
      <c r="K5716" s="154">
        <v>38</v>
      </c>
      <c r="L5716" s="156">
        <v>2.2157434402332362E-2</v>
      </c>
      <c r="M5716" s="156" t="s">
        <v>472</v>
      </c>
      <c r="N5716" s="166">
        <f t="shared" si="236"/>
        <v>11342.304062241454</v>
      </c>
      <c r="O5716" s="56">
        <v>44301</v>
      </c>
      <c r="P5716" s="56">
        <f t="shared" si="237"/>
        <v>44283</v>
      </c>
      <c r="Q5716" s="56">
        <f t="shared" si="238"/>
        <v>44296</v>
      </c>
    </row>
    <row r="5717" spans="1:17" x14ac:dyDescent="0.35">
      <c r="A5717" s="49" t="s">
        <v>854</v>
      </c>
      <c r="B5717" s="60" t="s">
        <v>460</v>
      </c>
      <c r="C5717" s="58">
        <v>14878.570537017</v>
      </c>
      <c r="D5717" s="154">
        <v>1173</v>
      </c>
      <c r="E5717" s="154">
        <v>42</v>
      </c>
      <c r="F5717" s="155">
        <v>20.163227324400406</v>
      </c>
      <c r="G5717" s="154" t="s">
        <v>440</v>
      </c>
      <c r="H5717" s="154" t="s">
        <v>472</v>
      </c>
      <c r="I5717" s="154">
        <v>23624</v>
      </c>
      <c r="J5717" s="154">
        <v>1458</v>
      </c>
      <c r="K5717" s="154">
        <v>51</v>
      </c>
      <c r="L5717" s="156">
        <v>3.4979423868312758E-2</v>
      </c>
      <c r="M5717" s="156" t="s">
        <v>472</v>
      </c>
      <c r="N5717" s="166">
        <f t="shared" si="236"/>
        <v>9799.3284796585976</v>
      </c>
      <c r="O5717" s="56">
        <v>44301</v>
      </c>
      <c r="P5717" s="56">
        <f t="shared" si="237"/>
        <v>44283</v>
      </c>
      <c r="Q5717" s="56">
        <f t="shared" si="238"/>
        <v>44296</v>
      </c>
    </row>
    <row r="5718" spans="1:17" x14ac:dyDescent="0.35">
      <c r="A5718" s="49" t="s">
        <v>853</v>
      </c>
      <c r="B5718" s="60" t="s">
        <v>458</v>
      </c>
      <c r="C5718" s="58">
        <v>2244.2586476452502</v>
      </c>
      <c r="D5718" s="154">
        <v>168</v>
      </c>
      <c r="E5718" s="154">
        <v>6</v>
      </c>
      <c r="F5718" s="155">
        <v>19.096347429521984</v>
      </c>
      <c r="G5718" s="154" t="s">
        <v>446</v>
      </c>
      <c r="H5718" s="154" t="s">
        <v>472</v>
      </c>
      <c r="I5718" s="154">
        <v>3150</v>
      </c>
      <c r="J5718" s="154">
        <v>137</v>
      </c>
      <c r="K5718" s="154">
        <v>7</v>
      </c>
      <c r="L5718" s="156">
        <v>5.1094890510948905E-2</v>
      </c>
      <c r="M5718" s="156" t="s">
        <v>472</v>
      </c>
      <c r="N5718" s="166">
        <f t="shared" si="236"/>
        <v>6104.4657283038605</v>
      </c>
      <c r="O5718" s="56">
        <v>44301</v>
      </c>
      <c r="P5718" s="56">
        <f t="shared" si="237"/>
        <v>44283</v>
      </c>
      <c r="Q5718" s="56">
        <f t="shared" si="238"/>
        <v>44296</v>
      </c>
    </row>
    <row r="5719" spans="1:17" x14ac:dyDescent="0.35">
      <c r="A5719" s="49" t="s">
        <v>852</v>
      </c>
      <c r="B5719" s="60" t="s">
        <v>465</v>
      </c>
      <c r="C5719" s="58">
        <v>17005.439503125901</v>
      </c>
      <c r="D5719" s="154">
        <v>1517</v>
      </c>
      <c r="E5719" s="154">
        <v>74</v>
      </c>
      <c r="F5719" s="155">
        <v>31.082491485989983</v>
      </c>
      <c r="G5719" s="154" t="s">
        <v>440</v>
      </c>
      <c r="H5719" s="154" t="s">
        <v>472</v>
      </c>
      <c r="I5719" s="154">
        <v>37116</v>
      </c>
      <c r="J5719" s="154">
        <v>1843</v>
      </c>
      <c r="K5719" s="154">
        <v>81</v>
      </c>
      <c r="L5719" s="156">
        <v>4.3950081389039608E-2</v>
      </c>
      <c r="M5719" s="156" t="s">
        <v>472</v>
      </c>
      <c r="N5719" s="166">
        <f t="shared" si="236"/>
        <v>10837.708720560995</v>
      </c>
      <c r="O5719" s="56">
        <v>44301</v>
      </c>
      <c r="P5719" s="56">
        <f t="shared" si="237"/>
        <v>44283</v>
      </c>
      <c r="Q5719" s="56">
        <f t="shared" si="238"/>
        <v>44296</v>
      </c>
    </row>
    <row r="5720" spans="1:17" x14ac:dyDescent="0.35">
      <c r="A5720" s="49" t="s">
        <v>851</v>
      </c>
      <c r="B5720" s="60" t="s">
        <v>471</v>
      </c>
      <c r="C5720" s="58">
        <v>4602.6150295043099</v>
      </c>
      <c r="D5720" s="154">
        <v>167</v>
      </c>
      <c r="E5720" s="154">
        <v>14</v>
      </c>
      <c r="F5720" s="155">
        <v>21.726779093833908</v>
      </c>
      <c r="G5720" s="154" t="s">
        <v>444</v>
      </c>
      <c r="H5720" s="154" t="s">
        <v>472</v>
      </c>
      <c r="I5720" s="154">
        <v>5117</v>
      </c>
      <c r="J5720" s="154">
        <v>262</v>
      </c>
      <c r="K5720" s="154">
        <v>16</v>
      </c>
      <c r="L5720" s="156">
        <v>6.1068702290076333E-2</v>
      </c>
      <c r="M5720" s="156" t="s">
        <v>472</v>
      </c>
      <c r="N5720" s="166">
        <f t="shared" si="236"/>
        <v>5692.4161225844855</v>
      </c>
      <c r="O5720" s="56">
        <v>44301</v>
      </c>
      <c r="P5720" s="56">
        <f t="shared" si="237"/>
        <v>44283</v>
      </c>
      <c r="Q5720" s="56">
        <f t="shared" si="238"/>
        <v>44296</v>
      </c>
    </row>
    <row r="5721" spans="1:17" x14ac:dyDescent="0.35">
      <c r="A5721" s="49" t="s">
        <v>850</v>
      </c>
      <c r="B5721" s="60" t="s">
        <v>464</v>
      </c>
      <c r="C5721" s="58">
        <v>16194.1783185606</v>
      </c>
      <c r="D5721" s="154">
        <v>896</v>
      </c>
      <c r="E5721" s="154">
        <v>25</v>
      </c>
      <c r="F5721" s="155">
        <v>11.026890346561325</v>
      </c>
      <c r="G5721" s="154" t="s">
        <v>440</v>
      </c>
      <c r="H5721" s="154" t="s">
        <v>472</v>
      </c>
      <c r="I5721" s="154">
        <v>55678</v>
      </c>
      <c r="J5721" s="154">
        <v>3155</v>
      </c>
      <c r="K5721" s="154">
        <v>33</v>
      </c>
      <c r="L5721" s="156">
        <v>1.0459587955625991E-2</v>
      </c>
      <c r="M5721" s="156" t="s">
        <v>472</v>
      </c>
      <c r="N5721" s="166">
        <f t="shared" si="236"/>
        <v>19482.309864304549</v>
      </c>
      <c r="O5721" s="56">
        <v>44301</v>
      </c>
      <c r="P5721" s="56">
        <f t="shared" si="237"/>
        <v>44283</v>
      </c>
      <c r="Q5721" s="56">
        <f t="shared" si="238"/>
        <v>44296</v>
      </c>
    </row>
    <row r="5722" spans="1:17" x14ac:dyDescent="0.35">
      <c r="A5722" s="49" t="s">
        <v>849</v>
      </c>
      <c r="B5722" s="60" t="s">
        <v>469</v>
      </c>
      <c r="C5722" s="58">
        <v>23741.067234681399</v>
      </c>
      <c r="D5722" s="154">
        <v>2028</v>
      </c>
      <c r="E5722" s="154">
        <v>104</v>
      </c>
      <c r="F5722" s="155">
        <v>31.289964158475698</v>
      </c>
      <c r="G5722" s="154" t="s">
        <v>440</v>
      </c>
      <c r="H5722" s="154" t="s">
        <v>472</v>
      </c>
      <c r="I5722" s="154">
        <v>102028</v>
      </c>
      <c r="J5722" s="154">
        <v>6776</v>
      </c>
      <c r="K5722" s="154">
        <v>119</v>
      </c>
      <c r="L5722" s="156">
        <v>1.7561983471074381E-2</v>
      </c>
      <c r="M5722" s="156" t="s">
        <v>472</v>
      </c>
      <c r="N5722" s="166">
        <f t="shared" si="236"/>
        <v>28541.261153169606</v>
      </c>
      <c r="O5722" s="56">
        <v>44301</v>
      </c>
      <c r="P5722" s="56">
        <f t="shared" si="237"/>
        <v>44283</v>
      </c>
      <c r="Q5722" s="56">
        <f t="shared" si="238"/>
        <v>44296</v>
      </c>
    </row>
    <row r="5723" spans="1:17" x14ac:dyDescent="0.35">
      <c r="A5723" s="49" t="s">
        <v>848</v>
      </c>
      <c r="B5723" s="60" t="s">
        <v>468</v>
      </c>
      <c r="C5723" s="58">
        <v>4086.1741400712999</v>
      </c>
      <c r="D5723" s="154">
        <v>355</v>
      </c>
      <c r="E5723" s="154">
        <v>61</v>
      </c>
      <c r="F5723" s="155">
        <v>106.63135509606127</v>
      </c>
      <c r="G5723" s="154" t="s">
        <v>436</v>
      </c>
      <c r="H5723" s="154" t="s">
        <v>491</v>
      </c>
      <c r="I5723" s="154">
        <v>12441</v>
      </c>
      <c r="J5723" s="154">
        <v>642</v>
      </c>
      <c r="K5723" s="154">
        <v>64</v>
      </c>
      <c r="L5723" s="156">
        <v>9.9688473520249218E-2</v>
      </c>
      <c r="M5723" s="156" t="s">
        <v>491</v>
      </c>
      <c r="N5723" s="166">
        <f t="shared" si="236"/>
        <v>15711.518354154081</v>
      </c>
      <c r="O5723" s="56">
        <v>44301</v>
      </c>
      <c r="P5723" s="56">
        <f t="shared" si="237"/>
        <v>44283</v>
      </c>
      <c r="Q5723" s="56">
        <f t="shared" si="238"/>
        <v>44296</v>
      </c>
    </row>
    <row r="5724" spans="1:17" x14ac:dyDescent="0.35">
      <c r="A5724" s="49" t="s">
        <v>847</v>
      </c>
      <c r="B5724" s="60" t="s">
        <v>470</v>
      </c>
      <c r="C5724" s="58">
        <v>1073.55719304948</v>
      </c>
      <c r="D5724" s="154">
        <v>16</v>
      </c>
      <c r="E5724" s="154" t="s">
        <v>504</v>
      </c>
      <c r="F5724" s="155">
        <v>6.6534481712777547</v>
      </c>
      <c r="G5724" s="154" t="s">
        <v>446</v>
      </c>
      <c r="H5724" s="154" t="s">
        <v>476</v>
      </c>
      <c r="I5724" s="154">
        <v>1389</v>
      </c>
      <c r="J5724" s="154">
        <v>90</v>
      </c>
      <c r="K5724" s="154">
        <v>1</v>
      </c>
      <c r="L5724" s="156">
        <v>1.1111111111111112E-2</v>
      </c>
      <c r="M5724" s="156" t="s">
        <v>472</v>
      </c>
      <c r="N5724" s="166">
        <f t="shared" si="236"/>
        <v>8383.3446958099721</v>
      </c>
      <c r="O5724" s="56">
        <v>44301</v>
      </c>
      <c r="P5724" s="56">
        <f t="shared" si="237"/>
        <v>44283</v>
      </c>
      <c r="Q5724" s="56">
        <f t="shared" si="238"/>
        <v>44296</v>
      </c>
    </row>
    <row r="5725" spans="1:17" x14ac:dyDescent="0.35">
      <c r="A5725" s="49" t="s">
        <v>846</v>
      </c>
      <c r="B5725" s="60" t="s">
        <v>466</v>
      </c>
      <c r="C5725" s="58">
        <v>2112.6874094155901</v>
      </c>
      <c r="D5725" s="154">
        <v>69</v>
      </c>
      <c r="E5725" s="154" t="s">
        <v>504</v>
      </c>
      <c r="F5725" s="155">
        <v>10.142802637565293</v>
      </c>
      <c r="G5725" s="154" t="s">
        <v>446</v>
      </c>
      <c r="H5725" s="154" t="s">
        <v>472</v>
      </c>
      <c r="I5725" s="154">
        <v>3494</v>
      </c>
      <c r="J5725" s="154">
        <v>269</v>
      </c>
      <c r="K5725" s="154">
        <v>5</v>
      </c>
      <c r="L5725" s="156">
        <v>1.858736059479554E-2</v>
      </c>
      <c r="M5725" s="156" t="s">
        <v>472</v>
      </c>
      <c r="N5725" s="166">
        <f t="shared" si="236"/>
        <v>12732.598244356963</v>
      </c>
      <c r="O5725" s="56">
        <v>44301</v>
      </c>
      <c r="P5725" s="56">
        <f t="shared" si="237"/>
        <v>44283</v>
      </c>
      <c r="Q5725" s="56">
        <f t="shared" si="238"/>
        <v>44296</v>
      </c>
    </row>
    <row r="5726" spans="1:17" x14ac:dyDescent="0.35">
      <c r="A5726" s="49" t="s">
        <v>467</v>
      </c>
      <c r="B5726" s="60" t="s">
        <v>467</v>
      </c>
      <c r="C5726" s="58">
        <v>3727.91584807558</v>
      </c>
      <c r="D5726" s="154">
        <v>174</v>
      </c>
      <c r="E5726" s="154">
        <v>9</v>
      </c>
      <c r="F5726" s="155">
        <v>17.244411329429489</v>
      </c>
      <c r="G5726" s="154" t="s">
        <v>446</v>
      </c>
      <c r="H5726" s="154" t="s">
        <v>472</v>
      </c>
      <c r="I5726" s="154">
        <v>5755</v>
      </c>
      <c r="J5726" s="154">
        <v>302</v>
      </c>
      <c r="K5726" s="154">
        <v>9</v>
      </c>
      <c r="L5726" s="156">
        <v>2.9801324503311258E-2</v>
      </c>
      <c r="M5726" s="156" t="s">
        <v>472</v>
      </c>
      <c r="N5726" s="166">
        <f t="shared" si="236"/>
        <v>8101.0412334253215</v>
      </c>
      <c r="O5726" s="56">
        <v>44301</v>
      </c>
      <c r="P5726" s="56">
        <f t="shared" si="237"/>
        <v>44283</v>
      </c>
      <c r="Q5726" s="56">
        <f t="shared" si="238"/>
        <v>44296</v>
      </c>
    </row>
    <row r="5727" spans="1:17" x14ac:dyDescent="0.35">
      <c r="A5727" s="49" t="s">
        <v>845</v>
      </c>
      <c r="B5727" s="60" t="s">
        <v>463</v>
      </c>
      <c r="C5727" s="58">
        <v>48551.911070702001</v>
      </c>
      <c r="D5727" s="154">
        <v>8290</v>
      </c>
      <c r="E5727" s="154">
        <v>225</v>
      </c>
      <c r="F5727" s="155">
        <v>33.101536514237559</v>
      </c>
      <c r="G5727" s="154" t="s">
        <v>440</v>
      </c>
      <c r="H5727" s="154" t="s">
        <v>472</v>
      </c>
      <c r="I5727" s="154">
        <v>121196</v>
      </c>
      <c r="J5727" s="154">
        <v>6142</v>
      </c>
      <c r="K5727" s="154">
        <v>264</v>
      </c>
      <c r="L5727" s="156">
        <v>4.2982741777922502E-2</v>
      </c>
      <c r="M5727" s="156" t="s">
        <v>472</v>
      </c>
      <c r="N5727" s="166">
        <f t="shared" si="236"/>
        <v>12650.377430161152</v>
      </c>
      <c r="O5727" s="56">
        <v>44301</v>
      </c>
      <c r="P5727" s="56">
        <f t="shared" si="237"/>
        <v>44283</v>
      </c>
      <c r="Q5727" s="56">
        <f t="shared" si="238"/>
        <v>44296</v>
      </c>
    </row>
    <row r="5728" spans="1:17" x14ac:dyDescent="0.35">
      <c r="A5728" s="49" t="s">
        <v>844</v>
      </c>
      <c r="B5728" s="60" t="s">
        <v>469</v>
      </c>
      <c r="C5728" s="58">
        <v>16012.7421223003</v>
      </c>
      <c r="D5728" s="154">
        <v>1911</v>
      </c>
      <c r="E5728" s="154">
        <v>52</v>
      </c>
      <c r="F5728" s="155">
        <v>23.195812971427163</v>
      </c>
      <c r="G5728" s="154" t="s">
        <v>440</v>
      </c>
      <c r="H5728" s="154" t="s">
        <v>472</v>
      </c>
      <c r="I5728" s="154">
        <v>39630</v>
      </c>
      <c r="J5728" s="154">
        <v>1532</v>
      </c>
      <c r="K5728" s="154">
        <v>62</v>
      </c>
      <c r="L5728" s="156">
        <v>4.0469973890339427E-2</v>
      </c>
      <c r="M5728" s="156" t="s">
        <v>476</v>
      </c>
      <c r="N5728" s="166">
        <f t="shared" si="236"/>
        <v>9567.3807040609572</v>
      </c>
      <c r="O5728" s="56">
        <v>44301</v>
      </c>
      <c r="P5728" s="56">
        <f t="shared" si="237"/>
        <v>44283</v>
      </c>
      <c r="Q5728" s="56">
        <f t="shared" si="238"/>
        <v>44296</v>
      </c>
    </row>
    <row r="5729" spans="1:17" x14ac:dyDescent="0.35">
      <c r="A5729" s="49" t="s">
        <v>843</v>
      </c>
      <c r="B5729" s="60" t="s">
        <v>469</v>
      </c>
      <c r="C5729" s="58">
        <v>89317.120164774096</v>
      </c>
      <c r="D5729" s="154">
        <v>13490</v>
      </c>
      <c r="E5729" s="154">
        <v>444</v>
      </c>
      <c r="F5729" s="155">
        <v>35.507510380740598</v>
      </c>
      <c r="G5729" s="154" t="s">
        <v>436</v>
      </c>
      <c r="H5729" s="154" t="s">
        <v>472</v>
      </c>
      <c r="I5729" s="154">
        <v>190190</v>
      </c>
      <c r="J5729" s="154">
        <v>9536</v>
      </c>
      <c r="K5729" s="154">
        <v>507</v>
      </c>
      <c r="L5729" s="156">
        <v>5.316694630872483E-2</v>
      </c>
      <c r="M5729" s="156" t="s">
        <v>472</v>
      </c>
      <c r="N5729" s="166">
        <f t="shared" si="236"/>
        <v>10676.564562771155</v>
      </c>
      <c r="O5729" s="56">
        <v>44301</v>
      </c>
      <c r="P5729" s="56">
        <f t="shared" si="237"/>
        <v>44283</v>
      </c>
      <c r="Q5729" s="56">
        <f t="shared" si="238"/>
        <v>44296</v>
      </c>
    </row>
    <row r="5730" spans="1:17" x14ac:dyDescent="0.35">
      <c r="A5730" s="49" t="s">
        <v>842</v>
      </c>
      <c r="B5730" s="60" t="s">
        <v>471</v>
      </c>
      <c r="C5730" s="58">
        <v>31190.337467089099</v>
      </c>
      <c r="D5730" s="154">
        <v>1463</v>
      </c>
      <c r="E5730" s="154">
        <v>109</v>
      </c>
      <c r="F5730" s="155">
        <v>24.961943082307094</v>
      </c>
      <c r="G5730" s="154" t="s">
        <v>440</v>
      </c>
      <c r="H5730" s="154" t="s">
        <v>472</v>
      </c>
      <c r="I5730" s="154">
        <v>59534</v>
      </c>
      <c r="J5730" s="154">
        <v>3018</v>
      </c>
      <c r="K5730" s="154">
        <v>114</v>
      </c>
      <c r="L5730" s="156">
        <v>3.7773359840954271E-2</v>
      </c>
      <c r="M5730" s="156" t="s">
        <v>472</v>
      </c>
      <c r="N5730" s="166">
        <f t="shared" si="236"/>
        <v>9676.0735698499029</v>
      </c>
      <c r="O5730" s="56">
        <v>44301</v>
      </c>
      <c r="P5730" s="56">
        <f t="shared" si="237"/>
        <v>44283</v>
      </c>
      <c r="Q5730" s="56">
        <f t="shared" si="238"/>
        <v>44296</v>
      </c>
    </row>
    <row r="5731" spans="1:17" x14ac:dyDescent="0.35">
      <c r="A5731" s="49" t="s">
        <v>841</v>
      </c>
      <c r="B5731" s="60" t="s">
        <v>458</v>
      </c>
      <c r="C5731" s="58">
        <v>42123.258085424597</v>
      </c>
      <c r="D5731" s="154">
        <v>4489</v>
      </c>
      <c r="E5731" s="154">
        <v>135</v>
      </c>
      <c r="F5731" s="155">
        <v>22.892002141196539</v>
      </c>
      <c r="G5731" s="154" t="s">
        <v>440</v>
      </c>
      <c r="H5731" s="154" t="s">
        <v>491</v>
      </c>
      <c r="I5731" s="154">
        <v>82496</v>
      </c>
      <c r="J5731" s="154">
        <v>4356</v>
      </c>
      <c r="K5731" s="154">
        <v>146</v>
      </c>
      <c r="L5731" s="156">
        <v>3.3516988062442611E-2</v>
      </c>
      <c r="M5731" s="156" t="s">
        <v>491</v>
      </c>
      <c r="N5731" s="166">
        <f t="shared" si="236"/>
        <v>10341.080433916517</v>
      </c>
      <c r="O5731" s="56">
        <v>44301</v>
      </c>
      <c r="P5731" s="56">
        <f t="shared" si="237"/>
        <v>44283</v>
      </c>
      <c r="Q5731" s="56">
        <f t="shared" si="238"/>
        <v>44296</v>
      </c>
    </row>
    <row r="5732" spans="1:17" x14ac:dyDescent="0.35">
      <c r="A5732" s="49" t="s">
        <v>840</v>
      </c>
      <c r="B5732" s="60" t="s">
        <v>470</v>
      </c>
      <c r="C5732" s="58">
        <v>783.91291893709104</v>
      </c>
      <c r="D5732" s="154">
        <v>11</v>
      </c>
      <c r="E5732" s="154">
        <v>0</v>
      </c>
      <c r="F5732" s="157">
        <v>0</v>
      </c>
      <c r="G5732" s="154" t="s">
        <v>446</v>
      </c>
      <c r="H5732" s="154" t="s">
        <v>472</v>
      </c>
      <c r="I5732" s="154">
        <v>688</v>
      </c>
      <c r="J5732" s="154">
        <v>41</v>
      </c>
      <c r="K5732" s="154">
        <v>0</v>
      </c>
      <c r="L5732" s="154">
        <v>0</v>
      </c>
      <c r="M5732" s="156" t="s">
        <v>472</v>
      </c>
      <c r="N5732" s="166">
        <f t="shared" si="236"/>
        <v>5230.1727665863673</v>
      </c>
      <c r="O5732" s="56">
        <v>44301</v>
      </c>
      <c r="P5732" s="56">
        <f t="shared" si="237"/>
        <v>44283</v>
      </c>
      <c r="Q5732" s="56">
        <f t="shared" si="238"/>
        <v>44296</v>
      </c>
    </row>
    <row r="5733" spans="1:17" x14ac:dyDescent="0.35">
      <c r="A5733" s="49" t="s">
        <v>839</v>
      </c>
      <c r="B5733" s="60" t="s">
        <v>461</v>
      </c>
      <c r="C5733" s="58">
        <v>18209.461158597402</v>
      </c>
      <c r="D5733" s="154">
        <v>1300</v>
      </c>
      <c r="E5733" s="154">
        <v>77</v>
      </c>
      <c r="F5733" s="155">
        <v>30.204078814288444</v>
      </c>
      <c r="G5733" s="154" t="s">
        <v>440</v>
      </c>
      <c r="H5733" s="154" t="s">
        <v>472</v>
      </c>
      <c r="I5733" s="154">
        <v>47726</v>
      </c>
      <c r="J5733" s="154">
        <v>1906</v>
      </c>
      <c r="K5733" s="154">
        <v>82</v>
      </c>
      <c r="L5733" s="156">
        <v>4.3022035676810073E-2</v>
      </c>
      <c r="M5733" s="156" t="s">
        <v>476</v>
      </c>
      <c r="N5733" s="166">
        <f t="shared" si="236"/>
        <v>10467.08622182432</v>
      </c>
      <c r="O5733" s="56">
        <v>44301</v>
      </c>
      <c r="P5733" s="56">
        <f t="shared" si="237"/>
        <v>44283</v>
      </c>
      <c r="Q5733" s="56">
        <f t="shared" si="238"/>
        <v>44296</v>
      </c>
    </row>
    <row r="5734" spans="1:17" x14ac:dyDescent="0.35">
      <c r="A5734" s="49" t="s">
        <v>838</v>
      </c>
      <c r="B5734" s="60" t="s">
        <v>463</v>
      </c>
      <c r="C5734" s="58">
        <v>74397.767487715595</v>
      </c>
      <c r="D5734" s="154">
        <v>7909</v>
      </c>
      <c r="E5734" s="154">
        <v>320</v>
      </c>
      <c r="F5734" s="155">
        <v>30.722888104024062</v>
      </c>
      <c r="G5734" s="154" t="s">
        <v>440</v>
      </c>
      <c r="H5734" s="154" t="s">
        <v>472</v>
      </c>
      <c r="I5734" s="154">
        <v>178745</v>
      </c>
      <c r="J5734" s="154">
        <v>11059</v>
      </c>
      <c r="K5734" s="154">
        <v>386</v>
      </c>
      <c r="L5734" s="156">
        <v>3.4903698345239174E-2</v>
      </c>
      <c r="M5734" s="156" t="s">
        <v>472</v>
      </c>
      <c r="N5734" s="166">
        <f t="shared" si="236"/>
        <v>14864.693354980094</v>
      </c>
      <c r="O5734" s="56">
        <v>44301</v>
      </c>
      <c r="P5734" s="56">
        <f t="shared" si="237"/>
        <v>44283</v>
      </c>
      <c r="Q5734" s="56">
        <f t="shared" si="238"/>
        <v>44296</v>
      </c>
    </row>
    <row r="5735" spans="1:17" x14ac:dyDescent="0.35">
      <c r="A5735" s="49" t="s">
        <v>466</v>
      </c>
      <c r="B5735" s="60" t="s">
        <v>461</v>
      </c>
      <c r="C5735" s="58">
        <v>33920.0551131428</v>
      </c>
      <c r="D5735" s="154">
        <v>1834</v>
      </c>
      <c r="E5735" s="154">
        <v>98</v>
      </c>
      <c r="F5735" s="155">
        <v>20.636758922268825</v>
      </c>
      <c r="G5735" s="154" t="s">
        <v>440</v>
      </c>
      <c r="H5735" s="154" t="s">
        <v>472</v>
      </c>
      <c r="I5735" s="154">
        <v>66874</v>
      </c>
      <c r="J5735" s="154">
        <v>5384</v>
      </c>
      <c r="K5735" s="154">
        <v>107</v>
      </c>
      <c r="L5735" s="156">
        <v>1.9873699851411589E-2</v>
      </c>
      <c r="M5735" s="156" t="s">
        <v>472</v>
      </c>
      <c r="N5735" s="166">
        <f t="shared" si="236"/>
        <v>15872.615719642194</v>
      </c>
      <c r="O5735" s="56">
        <v>44301</v>
      </c>
      <c r="P5735" s="56">
        <f t="shared" si="237"/>
        <v>44283</v>
      </c>
      <c r="Q5735" s="56">
        <f t="shared" si="238"/>
        <v>44296</v>
      </c>
    </row>
    <row r="5736" spans="1:17" x14ac:dyDescent="0.35">
      <c r="A5736" s="49" t="s">
        <v>837</v>
      </c>
      <c r="B5736" s="60" t="s">
        <v>469</v>
      </c>
      <c r="C5736" s="58">
        <v>9049.1751865497099</v>
      </c>
      <c r="D5736" s="154">
        <v>938</v>
      </c>
      <c r="E5736" s="154">
        <v>38</v>
      </c>
      <c r="F5736" s="155">
        <v>29.994841058222722</v>
      </c>
      <c r="G5736" s="154" t="s">
        <v>436</v>
      </c>
      <c r="H5736" s="154" t="s">
        <v>472</v>
      </c>
      <c r="I5736" s="154">
        <v>15410</v>
      </c>
      <c r="J5736" s="154">
        <v>786</v>
      </c>
      <c r="K5736" s="154">
        <v>42</v>
      </c>
      <c r="L5736" s="156">
        <v>5.3435114503816793E-2</v>
      </c>
      <c r="M5736" s="156" t="s">
        <v>472</v>
      </c>
      <c r="N5736" s="166">
        <f t="shared" si="236"/>
        <v>8685.874500123231</v>
      </c>
      <c r="O5736" s="56">
        <v>44301</v>
      </c>
      <c r="P5736" s="56">
        <f t="shared" si="237"/>
        <v>44283</v>
      </c>
      <c r="Q5736" s="56">
        <f t="shared" si="238"/>
        <v>44296</v>
      </c>
    </row>
    <row r="5737" spans="1:17" x14ac:dyDescent="0.35">
      <c r="A5737" s="49" t="s">
        <v>836</v>
      </c>
      <c r="B5737" s="60" t="s">
        <v>458</v>
      </c>
      <c r="C5737" s="58">
        <v>19873.653859741695</v>
      </c>
      <c r="D5737" s="154">
        <v>2222</v>
      </c>
      <c r="E5737" s="154">
        <v>58</v>
      </c>
      <c r="F5737" s="155">
        <v>20.845976145581261</v>
      </c>
      <c r="G5737" s="154" t="s">
        <v>440</v>
      </c>
      <c r="H5737" s="154" t="s">
        <v>491</v>
      </c>
      <c r="I5737" s="154">
        <v>38317</v>
      </c>
      <c r="J5737" s="154">
        <v>1624</v>
      </c>
      <c r="K5737" s="154">
        <v>64</v>
      </c>
      <c r="L5737" s="156">
        <v>3.9408866995073892E-2</v>
      </c>
      <c r="M5737" s="156" t="s">
        <v>491</v>
      </c>
      <c r="N5737" s="166">
        <f t="shared" si="236"/>
        <v>8171.6226490678528</v>
      </c>
      <c r="O5737" s="56">
        <v>44301</v>
      </c>
      <c r="P5737" s="56">
        <f t="shared" si="237"/>
        <v>44283</v>
      </c>
      <c r="Q5737" s="56">
        <f t="shared" si="238"/>
        <v>44296</v>
      </c>
    </row>
    <row r="5738" spans="1:17" x14ac:dyDescent="0.35">
      <c r="A5738" s="49" t="s">
        <v>835</v>
      </c>
      <c r="B5738" s="60" t="s">
        <v>467</v>
      </c>
      <c r="C5738" s="58">
        <v>8985.7757628436302</v>
      </c>
      <c r="D5738" s="154">
        <v>540</v>
      </c>
      <c r="E5738" s="154">
        <v>24</v>
      </c>
      <c r="F5738" s="155">
        <v>19.077770907374759</v>
      </c>
      <c r="G5738" s="154" t="s">
        <v>440</v>
      </c>
      <c r="H5738" s="154" t="s">
        <v>491</v>
      </c>
      <c r="I5738" s="154">
        <v>15078</v>
      </c>
      <c r="J5738" s="154">
        <v>718</v>
      </c>
      <c r="K5738" s="154">
        <v>24</v>
      </c>
      <c r="L5738" s="156">
        <v>3.3426183844011144E-2</v>
      </c>
      <c r="M5738" s="156" t="s">
        <v>491</v>
      </c>
      <c r="N5738" s="166">
        <f t="shared" si="236"/>
        <v>7990.4063817054612</v>
      </c>
      <c r="O5738" s="56">
        <v>44301</v>
      </c>
      <c r="P5738" s="56">
        <f t="shared" si="237"/>
        <v>44283</v>
      </c>
      <c r="Q5738" s="56">
        <f t="shared" si="238"/>
        <v>44296</v>
      </c>
    </row>
    <row r="5739" spans="1:17" x14ac:dyDescent="0.35">
      <c r="A5739" s="49" t="s">
        <v>834</v>
      </c>
      <c r="B5739" s="60" t="s">
        <v>466</v>
      </c>
      <c r="C5739" s="58">
        <v>1671.6385468424</v>
      </c>
      <c r="D5739" s="154">
        <v>39</v>
      </c>
      <c r="E5739" s="154" t="s">
        <v>504</v>
      </c>
      <c r="F5739" s="155">
        <v>4.2729674763419787</v>
      </c>
      <c r="G5739" s="154" t="s">
        <v>446</v>
      </c>
      <c r="H5739" s="154" t="s">
        <v>476</v>
      </c>
      <c r="I5739" s="154">
        <v>4896</v>
      </c>
      <c r="J5739" s="154">
        <v>206</v>
      </c>
      <c r="K5739" s="154">
        <v>1</v>
      </c>
      <c r="L5739" s="156">
        <v>4.8543689320388345E-3</v>
      </c>
      <c r="M5739" s="156" t="s">
        <v>476</v>
      </c>
      <c r="N5739" s="166">
        <f t="shared" si="236"/>
        <v>12323.238201770268</v>
      </c>
      <c r="O5739" s="56">
        <v>44301</v>
      </c>
      <c r="P5739" s="56">
        <f t="shared" si="237"/>
        <v>44283</v>
      </c>
      <c r="Q5739" s="56">
        <f t="shared" si="238"/>
        <v>44296</v>
      </c>
    </row>
    <row r="5740" spans="1:17" x14ac:dyDescent="0.35">
      <c r="A5740" s="49" t="s">
        <v>833</v>
      </c>
      <c r="B5740" s="60" t="s">
        <v>467</v>
      </c>
      <c r="C5740" s="58">
        <v>28406.395546395601</v>
      </c>
      <c r="D5740" s="154">
        <v>1921</v>
      </c>
      <c r="E5740" s="154">
        <v>117</v>
      </c>
      <c r="F5740" s="155">
        <v>29.419934125374336</v>
      </c>
      <c r="G5740" s="154" t="s">
        <v>440</v>
      </c>
      <c r="H5740" s="154" t="s">
        <v>472</v>
      </c>
      <c r="I5740" s="154">
        <v>51607</v>
      </c>
      <c r="J5740" s="154">
        <v>3137</v>
      </c>
      <c r="K5740" s="154">
        <v>128</v>
      </c>
      <c r="L5740" s="156">
        <v>4.0803315269365634E-2</v>
      </c>
      <c r="M5740" s="156" t="s">
        <v>472</v>
      </c>
      <c r="N5740" s="166">
        <f t="shared" si="236"/>
        <v>11043.287751437525</v>
      </c>
      <c r="O5740" s="56">
        <v>44301</v>
      </c>
      <c r="P5740" s="56">
        <f t="shared" si="237"/>
        <v>44283</v>
      </c>
      <c r="Q5740" s="56">
        <f t="shared" si="238"/>
        <v>44296</v>
      </c>
    </row>
    <row r="5741" spans="1:17" x14ac:dyDescent="0.35">
      <c r="A5741" s="49" t="s">
        <v>832</v>
      </c>
      <c r="B5741" s="60" t="s">
        <v>464</v>
      </c>
      <c r="C5741" s="58">
        <v>1156.5421476148199</v>
      </c>
      <c r="D5741" s="154">
        <v>27</v>
      </c>
      <c r="E5741" s="154" t="s">
        <v>504</v>
      </c>
      <c r="F5741" s="155">
        <v>6.1760456872134952</v>
      </c>
      <c r="G5741" s="154" t="s">
        <v>446</v>
      </c>
      <c r="H5741" s="154" t="s">
        <v>472</v>
      </c>
      <c r="I5741" s="154">
        <v>1114</v>
      </c>
      <c r="J5741" s="154">
        <v>64</v>
      </c>
      <c r="K5741" s="154">
        <v>1</v>
      </c>
      <c r="L5741" s="156">
        <v>1.5625E-2</v>
      </c>
      <c r="M5741" s="156" t="s">
        <v>472</v>
      </c>
      <c r="N5741" s="166">
        <f t="shared" si="236"/>
        <v>5533.7369357432917</v>
      </c>
      <c r="O5741" s="56">
        <v>44301</v>
      </c>
      <c r="P5741" s="56">
        <f t="shared" si="237"/>
        <v>44283</v>
      </c>
      <c r="Q5741" s="56">
        <f t="shared" si="238"/>
        <v>44296</v>
      </c>
    </row>
    <row r="5742" spans="1:17" x14ac:dyDescent="0.35">
      <c r="A5742" s="49" t="s">
        <v>831</v>
      </c>
      <c r="B5742" s="60" t="s">
        <v>468</v>
      </c>
      <c r="C5742" s="58">
        <v>44.670954202623797</v>
      </c>
      <c r="D5742" s="154">
        <v>5</v>
      </c>
      <c r="E5742" s="154">
        <v>0</v>
      </c>
      <c r="F5742" s="157">
        <v>0</v>
      </c>
      <c r="G5742" s="154" t="s">
        <v>446</v>
      </c>
      <c r="H5742" s="154" t="s">
        <v>476</v>
      </c>
      <c r="I5742" s="154">
        <v>129</v>
      </c>
      <c r="J5742" s="154">
        <v>1</v>
      </c>
      <c r="K5742" s="154">
        <v>0</v>
      </c>
      <c r="L5742" s="154">
        <v>0</v>
      </c>
      <c r="M5742" s="156" t="s">
        <v>476</v>
      </c>
      <c r="N5742" s="166">
        <f t="shared" si="236"/>
        <v>2238.5910886615084</v>
      </c>
      <c r="O5742" s="56">
        <v>44301</v>
      </c>
      <c r="P5742" s="56">
        <f t="shared" si="237"/>
        <v>44283</v>
      </c>
      <c r="Q5742" s="56">
        <f t="shared" si="238"/>
        <v>44296</v>
      </c>
    </row>
    <row r="5743" spans="1:17" x14ac:dyDescent="0.35">
      <c r="A5743" s="49" t="s">
        <v>830</v>
      </c>
      <c r="B5743" s="60" t="s">
        <v>458</v>
      </c>
      <c r="C5743" s="58">
        <v>20124.902253938701</v>
      </c>
      <c r="D5743" s="154">
        <v>1125</v>
      </c>
      <c r="E5743" s="154">
        <v>42</v>
      </c>
      <c r="F5743" s="155">
        <v>14.906904700184876</v>
      </c>
      <c r="G5743" s="154" t="s">
        <v>440</v>
      </c>
      <c r="H5743" s="154" t="s">
        <v>491</v>
      </c>
      <c r="I5743" s="154">
        <v>41013</v>
      </c>
      <c r="J5743" s="154">
        <v>2270</v>
      </c>
      <c r="K5743" s="154">
        <v>44</v>
      </c>
      <c r="L5743" s="156">
        <v>1.9383259911894272E-2</v>
      </c>
      <c r="M5743" s="156" t="s">
        <v>491</v>
      </c>
      <c r="N5743" s="166">
        <f t="shared" si="236"/>
        <v>11279.557889806556</v>
      </c>
      <c r="O5743" s="56">
        <v>44301</v>
      </c>
      <c r="P5743" s="56">
        <f t="shared" si="237"/>
        <v>44283</v>
      </c>
      <c r="Q5743" s="56">
        <f t="shared" si="238"/>
        <v>44296</v>
      </c>
    </row>
    <row r="5744" spans="1:17" x14ac:dyDescent="0.35">
      <c r="A5744" s="49" t="s">
        <v>829</v>
      </c>
      <c r="B5744" s="60" t="s">
        <v>464</v>
      </c>
      <c r="C5744" s="58">
        <v>6112.4113664417901</v>
      </c>
      <c r="D5744" s="154">
        <v>365</v>
      </c>
      <c r="E5744" s="154">
        <v>21</v>
      </c>
      <c r="F5744" s="155">
        <v>24.540233143260984</v>
      </c>
      <c r="G5744" s="154" t="s">
        <v>440</v>
      </c>
      <c r="H5744" s="154" t="s">
        <v>472</v>
      </c>
      <c r="I5744" s="154">
        <v>12573</v>
      </c>
      <c r="J5744" s="154">
        <v>815</v>
      </c>
      <c r="K5744" s="154">
        <v>24</v>
      </c>
      <c r="L5744" s="156">
        <v>2.9447852760736196E-2</v>
      </c>
      <c r="M5744" s="156" t="s">
        <v>472</v>
      </c>
      <c r="N5744" s="166">
        <f t="shared" si="236"/>
        <v>13333.526674505136</v>
      </c>
      <c r="O5744" s="56">
        <v>44301</v>
      </c>
      <c r="P5744" s="56">
        <f t="shared" si="237"/>
        <v>44283</v>
      </c>
      <c r="Q5744" s="56">
        <f t="shared" si="238"/>
        <v>44296</v>
      </c>
    </row>
    <row r="5745" spans="1:17" x14ac:dyDescent="0.35">
      <c r="A5745" s="49" t="s">
        <v>828</v>
      </c>
      <c r="B5745" s="60" t="s">
        <v>465</v>
      </c>
      <c r="C5745" s="58">
        <v>1549.67718243236</v>
      </c>
      <c r="D5745" s="154">
        <v>75</v>
      </c>
      <c r="E5745" s="154" t="s">
        <v>504</v>
      </c>
      <c r="F5745" s="155">
        <v>9.2185097952410651</v>
      </c>
      <c r="G5745" s="154" t="s">
        <v>446</v>
      </c>
      <c r="H5745" s="154" t="s">
        <v>476</v>
      </c>
      <c r="I5745" s="154">
        <v>2152</v>
      </c>
      <c r="J5745" s="154">
        <v>97</v>
      </c>
      <c r="K5745" s="154">
        <v>2</v>
      </c>
      <c r="L5745" s="156">
        <v>2.0618556701030927E-2</v>
      </c>
      <c r="M5745" s="156" t="s">
        <v>491</v>
      </c>
      <c r="N5745" s="166">
        <f t="shared" si="236"/>
        <v>6259.368150968683</v>
      </c>
      <c r="O5745" s="56">
        <v>44301</v>
      </c>
      <c r="P5745" s="56">
        <f t="shared" si="237"/>
        <v>44283</v>
      </c>
      <c r="Q5745" s="56">
        <f t="shared" si="238"/>
        <v>44296</v>
      </c>
    </row>
    <row r="5746" spans="1:17" x14ac:dyDescent="0.35">
      <c r="A5746" s="49" t="s">
        <v>827</v>
      </c>
      <c r="B5746" s="60" t="s">
        <v>470</v>
      </c>
      <c r="C5746" s="58">
        <v>6720.1246284321996</v>
      </c>
      <c r="D5746" s="154">
        <v>428</v>
      </c>
      <c r="E5746" s="154">
        <v>14</v>
      </c>
      <c r="F5746" s="155">
        <v>14.880676405450824</v>
      </c>
      <c r="G5746" s="154" t="s">
        <v>444</v>
      </c>
      <c r="H5746" s="154" t="s">
        <v>472</v>
      </c>
      <c r="I5746" s="154">
        <v>27479</v>
      </c>
      <c r="J5746" s="154">
        <v>1510</v>
      </c>
      <c r="K5746" s="154">
        <v>14</v>
      </c>
      <c r="L5746" s="156">
        <v>9.2715231788079479E-3</v>
      </c>
      <c r="M5746" s="156" t="s">
        <v>472</v>
      </c>
      <c r="N5746" s="166">
        <f t="shared" si="236"/>
        <v>22469.821372230737</v>
      </c>
      <c r="O5746" s="56">
        <v>44301</v>
      </c>
      <c r="P5746" s="56">
        <f t="shared" si="237"/>
        <v>44283</v>
      </c>
      <c r="Q5746" s="56">
        <f t="shared" si="238"/>
        <v>44296</v>
      </c>
    </row>
    <row r="5747" spans="1:17" x14ac:dyDescent="0.35">
      <c r="A5747" s="49" t="s">
        <v>826</v>
      </c>
      <c r="B5747" s="60" t="s">
        <v>466</v>
      </c>
      <c r="C5747" s="58">
        <v>17148.496197419699</v>
      </c>
      <c r="D5747" s="154">
        <v>754</v>
      </c>
      <c r="E5747" s="154">
        <v>31</v>
      </c>
      <c r="F5747" s="155">
        <v>12.91241919287881</v>
      </c>
      <c r="G5747" s="154" t="s">
        <v>440</v>
      </c>
      <c r="H5747" s="154" t="s">
        <v>476</v>
      </c>
      <c r="I5747" s="154">
        <v>39126</v>
      </c>
      <c r="J5747" s="154">
        <v>2399</v>
      </c>
      <c r="K5747" s="154">
        <v>36</v>
      </c>
      <c r="L5747" s="156">
        <v>1.5006252605252188E-2</v>
      </c>
      <c r="M5747" s="156" t="s">
        <v>491</v>
      </c>
      <c r="N5747" s="166">
        <f t="shared" si="236"/>
        <v>13989.564871355733</v>
      </c>
      <c r="O5747" s="56">
        <v>44301</v>
      </c>
      <c r="P5747" s="56">
        <f t="shared" si="237"/>
        <v>44283</v>
      </c>
      <c r="Q5747" s="56">
        <f t="shared" si="238"/>
        <v>44296</v>
      </c>
    </row>
    <row r="5748" spans="1:17" x14ac:dyDescent="0.35">
      <c r="A5748" s="49" t="s">
        <v>825</v>
      </c>
      <c r="B5748" s="60" t="s">
        <v>463</v>
      </c>
      <c r="C5748" s="58">
        <v>11689.851587155499</v>
      </c>
      <c r="D5748" s="154">
        <v>499</v>
      </c>
      <c r="E5748" s="154">
        <v>38</v>
      </c>
      <c r="F5748" s="155">
        <v>23.219163169428949</v>
      </c>
      <c r="G5748" s="154" t="s">
        <v>440</v>
      </c>
      <c r="H5748" s="154" t="s">
        <v>472</v>
      </c>
      <c r="I5748" s="154">
        <v>26676</v>
      </c>
      <c r="J5748" s="154">
        <v>1709</v>
      </c>
      <c r="K5748" s="154">
        <v>39</v>
      </c>
      <c r="L5748" s="156">
        <v>2.2820362785254535E-2</v>
      </c>
      <c r="M5748" s="156" t="s">
        <v>472</v>
      </c>
      <c r="N5748" s="166">
        <f t="shared" si="236"/>
        <v>14619.51836820413</v>
      </c>
      <c r="O5748" s="56">
        <v>44301</v>
      </c>
      <c r="P5748" s="56">
        <f t="shared" si="237"/>
        <v>44283</v>
      </c>
      <c r="Q5748" s="56">
        <f t="shared" si="238"/>
        <v>44296</v>
      </c>
    </row>
    <row r="5749" spans="1:17" x14ac:dyDescent="0.35">
      <c r="A5749" s="49" t="s">
        <v>824</v>
      </c>
      <c r="B5749" s="60" t="s">
        <v>467</v>
      </c>
      <c r="C5749" s="58">
        <v>6846.1077774764299</v>
      </c>
      <c r="D5749" s="154">
        <v>461</v>
      </c>
      <c r="E5749" s="154">
        <v>17</v>
      </c>
      <c r="F5749" s="155">
        <v>17.736876978196168</v>
      </c>
      <c r="G5749" s="154" t="s">
        <v>440</v>
      </c>
      <c r="H5749" s="154" t="s">
        <v>476</v>
      </c>
      <c r="I5749" s="154">
        <v>10927</v>
      </c>
      <c r="J5749" s="154">
        <v>488</v>
      </c>
      <c r="K5749" s="154">
        <v>20</v>
      </c>
      <c r="L5749" s="156">
        <v>4.0983606557377046E-2</v>
      </c>
      <c r="M5749" s="156" t="s">
        <v>472</v>
      </c>
      <c r="N5749" s="166">
        <f t="shared" si="236"/>
        <v>7128.1378538256595</v>
      </c>
      <c r="O5749" s="56">
        <v>44301</v>
      </c>
      <c r="P5749" s="56">
        <f t="shared" si="237"/>
        <v>44283</v>
      </c>
      <c r="Q5749" s="56">
        <f t="shared" si="238"/>
        <v>44296</v>
      </c>
    </row>
    <row r="5750" spans="1:17" x14ac:dyDescent="0.35">
      <c r="A5750" s="49" t="s">
        <v>823</v>
      </c>
      <c r="B5750" s="60" t="s">
        <v>464</v>
      </c>
      <c r="C5750" s="58">
        <v>5803.7608961074102</v>
      </c>
      <c r="D5750" s="154">
        <v>296</v>
      </c>
      <c r="E5750" s="154">
        <v>7</v>
      </c>
      <c r="F5750" s="155">
        <v>8.6151033605700515</v>
      </c>
      <c r="G5750" s="154" t="s">
        <v>446</v>
      </c>
      <c r="H5750" s="154" t="s">
        <v>472</v>
      </c>
      <c r="I5750" s="154">
        <v>25804</v>
      </c>
      <c r="J5750" s="154">
        <v>1730</v>
      </c>
      <c r="K5750" s="154">
        <v>7</v>
      </c>
      <c r="L5750" s="156">
        <v>4.0462427745664737E-3</v>
      </c>
      <c r="M5750" s="156" t="s">
        <v>472</v>
      </c>
      <c r="N5750" s="166">
        <f t="shared" si="236"/>
        <v>29808.257627572377</v>
      </c>
      <c r="O5750" s="56">
        <v>44301</v>
      </c>
      <c r="P5750" s="56">
        <f t="shared" si="237"/>
        <v>44283</v>
      </c>
      <c r="Q5750" s="56">
        <f t="shared" si="238"/>
        <v>44296</v>
      </c>
    </row>
    <row r="5751" spans="1:17" x14ac:dyDescent="0.35">
      <c r="A5751" s="49" t="s">
        <v>822</v>
      </c>
      <c r="B5751" s="60" t="s">
        <v>460</v>
      </c>
      <c r="C5751" s="58">
        <v>7644.3301449872188</v>
      </c>
      <c r="D5751" s="154">
        <v>505</v>
      </c>
      <c r="E5751" s="154">
        <v>24</v>
      </c>
      <c r="F5751" s="155">
        <v>22.425584475964317</v>
      </c>
      <c r="G5751" s="154" t="s">
        <v>440</v>
      </c>
      <c r="H5751" s="154" t="s">
        <v>472</v>
      </c>
      <c r="I5751" s="154">
        <v>11110</v>
      </c>
      <c r="J5751" s="154">
        <v>585</v>
      </c>
      <c r="K5751" s="154">
        <v>32</v>
      </c>
      <c r="L5751" s="156">
        <v>5.4700854700854701E-2</v>
      </c>
      <c r="M5751" s="156" t="s">
        <v>472</v>
      </c>
      <c r="N5751" s="166">
        <f t="shared" si="236"/>
        <v>7652.730702422823</v>
      </c>
      <c r="O5751" s="56">
        <v>44301</v>
      </c>
      <c r="P5751" s="56">
        <f t="shared" si="237"/>
        <v>44283</v>
      </c>
      <c r="Q5751" s="56">
        <f t="shared" si="238"/>
        <v>44296</v>
      </c>
    </row>
    <row r="5752" spans="1:17" x14ac:dyDescent="0.35">
      <c r="A5752" s="49" t="s">
        <v>821</v>
      </c>
      <c r="B5752" s="60" t="s">
        <v>467</v>
      </c>
      <c r="C5752" s="58">
        <v>7375.1368838712397</v>
      </c>
      <c r="D5752" s="154">
        <v>408</v>
      </c>
      <c r="E5752" s="154">
        <v>36</v>
      </c>
      <c r="F5752" s="155">
        <v>34.866180952546848</v>
      </c>
      <c r="G5752" s="154" t="s">
        <v>436</v>
      </c>
      <c r="H5752" s="154" t="s">
        <v>491</v>
      </c>
      <c r="I5752" s="154">
        <v>16127</v>
      </c>
      <c r="J5752" s="154">
        <v>850</v>
      </c>
      <c r="K5752" s="154">
        <v>36</v>
      </c>
      <c r="L5752" s="156">
        <v>4.2352941176470586E-2</v>
      </c>
      <c r="M5752" s="156" t="s">
        <v>476</v>
      </c>
      <c r="N5752" s="166">
        <f t="shared" si="236"/>
        <v>11525.209814869653</v>
      </c>
      <c r="O5752" s="56">
        <v>44301</v>
      </c>
      <c r="P5752" s="56">
        <f t="shared" si="237"/>
        <v>44283</v>
      </c>
      <c r="Q5752" s="56">
        <f t="shared" si="238"/>
        <v>44296</v>
      </c>
    </row>
    <row r="5753" spans="1:17" x14ac:dyDescent="0.35">
      <c r="A5753" s="49" t="s">
        <v>465</v>
      </c>
      <c r="B5753" s="60" t="s">
        <v>465</v>
      </c>
      <c r="C5753" s="58">
        <v>4897.5438326430303</v>
      </c>
      <c r="D5753" s="154">
        <v>432</v>
      </c>
      <c r="E5753" s="154">
        <v>21</v>
      </c>
      <c r="F5753" s="155">
        <v>30.62759724583217</v>
      </c>
      <c r="G5753" s="154" t="s">
        <v>440</v>
      </c>
      <c r="H5753" s="154" t="s">
        <v>472</v>
      </c>
      <c r="I5753" s="154">
        <v>10741</v>
      </c>
      <c r="J5753" s="154">
        <v>575</v>
      </c>
      <c r="K5753" s="154">
        <v>24</v>
      </c>
      <c r="L5753" s="156">
        <v>4.1739130434782612E-2</v>
      </c>
      <c r="M5753" s="156" t="s">
        <v>472</v>
      </c>
      <c r="N5753" s="166">
        <f t="shared" si="236"/>
        <v>11740.578944235665</v>
      </c>
      <c r="O5753" s="56">
        <v>44301</v>
      </c>
      <c r="P5753" s="56">
        <f t="shared" si="237"/>
        <v>44283</v>
      </c>
      <c r="Q5753" s="56">
        <f t="shared" si="238"/>
        <v>44296</v>
      </c>
    </row>
    <row r="5754" spans="1:17" x14ac:dyDescent="0.35">
      <c r="A5754" s="49" t="s">
        <v>820</v>
      </c>
      <c r="B5754" s="60" t="s">
        <v>470</v>
      </c>
      <c r="C5754" s="58">
        <v>640.69980114844998</v>
      </c>
      <c r="D5754" s="154">
        <v>17</v>
      </c>
      <c r="E5754" s="154">
        <v>0</v>
      </c>
      <c r="F5754" s="157">
        <v>0</v>
      </c>
      <c r="G5754" s="154" t="s">
        <v>446</v>
      </c>
      <c r="H5754" s="154" t="s">
        <v>472</v>
      </c>
      <c r="I5754" s="154">
        <v>270</v>
      </c>
      <c r="J5754" s="154">
        <v>20</v>
      </c>
      <c r="K5754" s="154">
        <v>0</v>
      </c>
      <c r="L5754" s="154">
        <v>0</v>
      </c>
      <c r="M5754" s="156" t="s">
        <v>472</v>
      </c>
      <c r="N5754" s="166">
        <f t="shared" si="236"/>
        <v>3121.5867344035596</v>
      </c>
      <c r="O5754" s="56">
        <v>44301</v>
      </c>
      <c r="P5754" s="56">
        <f t="shared" si="237"/>
        <v>44283</v>
      </c>
      <c r="Q5754" s="56">
        <f t="shared" si="238"/>
        <v>44296</v>
      </c>
    </row>
    <row r="5755" spans="1:17" x14ac:dyDescent="0.35">
      <c r="A5755" s="49" t="s">
        <v>819</v>
      </c>
      <c r="B5755" s="60" t="s">
        <v>460</v>
      </c>
      <c r="C5755" s="58">
        <v>14379.4508026329</v>
      </c>
      <c r="D5755" s="154">
        <v>1301</v>
      </c>
      <c r="E5755" s="154">
        <v>62</v>
      </c>
      <c r="F5755" s="155">
        <v>30.797917732439053</v>
      </c>
      <c r="G5755" s="154" t="s">
        <v>440</v>
      </c>
      <c r="H5755" s="154" t="s">
        <v>472</v>
      </c>
      <c r="I5755" s="154">
        <v>27547</v>
      </c>
      <c r="J5755" s="154">
        <v>1731</v>
      </c>
      <c r="K5755" s="154">
        <v>67</v>
      </c>
      <c r="L5755" s="156">
        <v>3.870595031773541E-2</v>
      </c>
      <c r="M5755" s="156" t="s">
        <v>472</v>
      </c>
      <c r="N5755" s="166">
        <f t="shared" si="236"/>
        <v>12038.011908514971</v>
      </c>
      <c r="O5755" s="56">
        <v>44301</v>
      </c>
      <c r="P5755" s="56">
        <f t="shared" si="237"/>
        <v>44283</v>
      </c>
      <c r="Q5755" s="56">
        <f t="shared" si="238"/>
        <v>44296</v>
      </c>
    </row>
    <row r="5756" spans="1:17" x14ac:dyDescent="0.35">
      <c r="A5756" s="49" t="s">
        <v>818</v>
      </c>
      <c r="B5756" s="60" t="s">
        <v>460</v>
      </c>
      <c r="C5756" s="58">
        <v>10764.140179352</v>
      </c>
      <c r="D5756" s="154">
        <v>865</v>
      </c>
      <c r="E5756" s="154">
        <v>41</v>
      </c>
      <c r="F5756" s="155">
        <v>27.206738111689365</v>
      </c>
      <c r="G5756" s="154" t="s">
        <v>436</v>
      </c>
      <c r="H5756" s="154" t="s">
        <v>472</v>
      </c>
      <c r="I5756" s="154">
        <v>17228</v>
      </c>
      <c r="J5756" s="154">
        <v>858</v>
      </c>
      <c r="K5756" s="154">
        <v>47</v>
      </c>
      <c r="L5756" s="156">
        <v>5.4778554778554776E-2</v>
      </c>
      <c r="M5756" s="156" t="s">
        <v>472</v>
      </c>
      <c r="N5756" s="166">
        <f t="shared" si="236"/>
        <v>7970.9106877466502</v>
      </c>
      <c r="O5756" s="56">
        <v>44301</v>
      </c>
      <c r="P5756" s="56">
        <f t="shared" si="237"/>
        <v>44283</v>
      </c>
      <c r="Q5756" s="56">
        <f t="shared" si="238"/>
        <v>44296</v>
      </c>
    </row>
    <row r="5757" spans="1:17" x14ac:dyDescent="0.35">
      <c r="A5757" s="49" t="s">
        <v>817</v>
      </c>
      <c r="B5757" s="60" t="s">
        <v>458</v>
      </c>
      <c r="C5757" s="58">
        <v>3341.0756913925802</v>
      </c>
      <c r="D5757" s="154">
        <v>86</v>
      </c>
      <c r="E5757" s="154" t="s">
        <v>504</v>
      </c>
      <c r="F5757" s="155">
        <v>6.4136743396076339</v>
      </c>
      <c r="G5757" s="154" t="s">
        <v>446</v>
      </c>
      <c r="H5757" s="154" t="s">
        <v>476</v>
      </c>
      <c r="I5757" s="154">
        <v>3824</v>
      </c>
      <c r="J5757" s="154">
        <v>175</v>
      </c>
      <c r="K5757" s="154">
        <v>5</v>
      </c>
      <c r="L5757" s="156">
        <v>2.8571428571428571E-2</v>
      </c>
      <c r="M5757" s="156" t="s">
        <v>472</v>
      </c>
      <c r="N5757" s="166">
        <f t="shared" si="236"/>
        <v>5237.8340440129023</v>
      </c>
      <c r="O5757" s="56">
        <v>44301</v>
      </c>
      <c r="P5757" s="56">
        <f t="shared" si="237"/>
        <v>44283</v>
      </c>
      <c r="Q5757" s="56">
        <f t="shared" si="238"/>
        <v>44296</v>
      </c>
    </row>
    <row r="5758" spans="1:17" x14ac:dyDescent="0.35">
      <c r="A5758" s="49" t="s">
        <v>816</v>
      </c>
      <c r="B5758" s="60" t="s">
        <v>458</v>
      </c>
      <c r="C5758" s="58">
        <v>6951.4661738035902</v>
      </c>
      <c r="D5758" s="154">
        <v>134</v>
      </c>
      <c r="E5758" s="154">
        <v>10</v>
      </c>
      <c r="F5758" s="155">
        <v>10.275324606735202</v>
      </c>
      <c r="G5758" s="154" t="s">
        <v>446</v>
      </c>
      <c r="H5758" s="154" t="s">
        <v>472</v>
      </c>
      <c r="I5758" s="154">
        <v>9278</v>
      </c>
      <c r="J5758" s="154">
        <v>535</v>
      </c>
      <c r="K5758" s="154">
        <v>11</v>
      </c>
      <c r="L5758" s="156">
        <v>2.0560747663551402E-2</v>
      </c>
      <c r="M5758" s="156" t="s">
        <v>472</v>
      </c>
      <c r="N5758" s="166">
        <f t="shared" si="236"/>
        <v>7696.2181304446649</v>
      </c>
      <c r="O5758" s="56">
        <v>44301</v>
      </c>
      <c r="P5758" s="56">
        <f t="shared" si="237"/>
        <v>44283</v>
      </c>
      <c r="Q5758" s="56">
        <f t="shared" si="238"/>
        <v>44296</v>
      </c>
    </row>
    <row r="5759" spans="1:17" x14ac:dyDescent="0.35">
      <c r="A5759" s="49" t="s">
        <v>815</v>
      </c>
      <c r="B5759" s="60" t="s">
        <v>471</v>
      </c>
      <c r="C5759" s="58">
        <v>12588.6400801333</v>
      </c>
      <c r="D5759" s="154">
        <v>716</v>
      </c>
      <c r="E5759" s="154">
        <v>52</v>
      </c>
      <c r="F5759" s="155">
        <v>29.505059248992236</v>
      </c>
      <c r="G5759" s="154" t="s">
        <v>436</v>
      </c>
      <c r="H5759" s="154" t="s">
        <v>472</v>
      </c>
      <c r="I5759" s="154">
        <v>19015</v>
      </c>
      <c r="J5759" s="154">
        <v>1076</v>
      </c>
      <c r="K5759" s="154">
        <v>60</v>
      </c>
      <c r="L5759" s="156">
        <v>5.5762081784386616E-2</v>
      </c>
      <c r="M5759" s="156" t="s">
        <v>491</v>
      </c>
      <c r="N5759" s="166">
        <f t="shared" si="236"/>
        <v>8547.3887024388277</v>
      </c>
      <c r="O5759" s="56">
        <v>44301</v>
      </c>
      <c r="P5759" s="56">
        <f t="shared" si="237"/>
        <v>44283</v>
      </c>
      <c r="Q5759" s="56">
        <f t="shared" si="238"/>
        <v>44296</v>
      </c>
    </row>
    <row r="5760" spans="1:17" x14ac:dyDescent="0.35">
      <c r="A5760" s="49" t="s">
        <v>814</v>
      </c>
      <c r="B5760" s="60" t="s">
        <v>464</v>
      </c>
      <c r="C5760" s="58">
        <v>3234.7555519856501</v>
      </c>
      <c r="D5760" s="154">
        <v>164</v>
      </c>
      <c r="E5760" s="154">
        <v>11</v>
      </c>
      <c r="F5760" s="155">
        <v>24.289757698444202</v>
      </c>
      <c r="G5760" s="154" t="s">
        <v>444</v>
      </c>
      <c r="H5760" s="154" t="s">
        <v>491</v>
      </c>
      <c r="I5760" s="154">
        <v>7252</v>
      </c>
      <c r="J5760" s="154">
        <v>470</v>
      </c>
      <c r="K5760" s="154">
        <v>13</v>
      </c>
      <c r="L5760" s="156">
        <v>2.7659574468085105E-2</v>
      </c>
      <c r="M5760" s="156" t="s">
        <v>491</v>
      </c>
      <c r="N5760" s="166">
        <f t="shared" si="236"/>
        <v>14529.691423251168</v>
      </c>
      <c r="O5760" s="56">
        <v>44301</v>
      </c>
      <c r="P5760" s="56">
        <f t="shared" si="237"/>
        <v>44283</v>
      </c>
      <c r="Q5760" s="56">
        <f t="shared" si="238"/>
        <v>44296</v>
      </c>
    </row>
    <row r="5761" spans="1:17" x14ac:dyDescent="0.35">
      <c r="A5761" s="49" t="s">
        <v>813</v>
      </c>
      <c r="B5761" s="60" t="s">
        <v>467</v>
      </c>
      <c r="C5761" s="58">
        <v>65938.694494203999</v>
      </c>
      <c r="D5761" s="154">
        <v>7725</v>
      </c>
      <c r="E5761" s="154">
        <v>284</v>
      </c>
      <c r="F5761" s="155">
        <v>30.764507003543113</v>
      </c>
      <c r="G5761" s="154" t="s">
        <v>436</v>
      </c>
      <c r="H5761" s="154" t="s">
        <v>491</v>
      </c>
      <c r="I5761" s="154">
        <v>145655</v>
      </c>
      <c r="J5761" s="154">
        <v>7072</v>
      </c>
      <c r="K5761" s="154">
        <v>319</v>
      </c>
      <c r="L5761" s="156">
        <v>4.5107466063348416E-2</v>
      </c>
      <c r="M5761" s="156" t="s">
        <v>491</v>
      </c>
      <c r="N5761" s="166">
        <f t="shared" si="236"/>
        <v>10725.11376551689</v>
      </c>
      <c r="O5761" s="56">
        <v>44301</v>
      </c>
      <c r="P5761" s="56">
        <f t="shared" si="237"/>
        <v>44283</v>
      </c>
      <c r="Q5761" s="56">
        <f t="shared" si="238"/>
        <v>44296</v>
      </c>
    </row>
    <row r="5762" spans="1:17" x14ac:dyDescent="0.35">
      <c r="A5762" s="49" t="s">
        <v>812</v>
      </c>
      <c r="B5762" s="60" t="s">
        <v>466</v>
      </c>
      <c r="C5762" s="58">
        <v>284.28993454947903</v>
      </c>
      <c r="D5762" s="154" t="s">
        <v>504</v>
      </c>
      <c r="E5762" s="154">
        <v>0</v>
      </c>
      <c r="F5762" s="157">
        <v>0</v>
      </c>
      <c r="G5762" s="154" t="s">
        <v>446</v>
      </c>
      <c r="H5762" s="154" t="s">
        <v>476</v>
      </c>
      <c r="I5762" s="154">
        <v>126</v>
      </c>
      <c r="J5762" s="154">
        <v>8</v>
      </c>
      <c r="K5762" s="154">
        <v>0</v>
      </c>
      <c r="L5762" s="154">
        <v>0</v>
      </c>
      <c r="M5762" s="156" t="s">
        <v>476</v>
      </c>
      <c r="N5762" s="166">
        <f t="shared" ref="N5762:N5825" si="239">(J5762/C5762)*100000</f>
        <v>2814.0285770854985</v>
      </c>
      <c r="O5762" s="56">
        <v>44301</v>
      </c>
      <c r="P5762" s="56">
        <f t="shared" si="237"/>
        <v>44283</v>
      </c>
      <c r="Q5762" s="56">
        <f t="shared" si="238"/>
        <v>44296</v>
      </c>
    </row>
    <row r="5763" spans="1:17" x14ac:dyDescent="0.35">
      <c r="A5763" s="49" t="s">
        <v>811</v>
      </c>
      <c r="B5763" s="60" t="s">
        <v>466</v>
      </c>
      <c r="C5763" s="58">
        <v>588.18731235931102</v>
      </c>
      <c r="D5763" s="154">
        <v>7</v>
      </c>
      <c r="E5763" s="154">
        <v>0</v>
      </c>
      <c r="F5763" s="157">
        <v>0</v>
      </c>
      <c r="G5763" s="154" t="s">
        <v>446</v>
      </c>
      <c r="H5763" s="154" t="s">
        <v>476</v>
      </c>
      <c r="I5763" s="154">
        <v>747</v>
      </c>
      <c r="J5763" s="154">
        <v>50</v>
      </c>
      <c r="K5763" s="154">
        <v>0</v>
      </c>
      <c r="L5763" s="154">
        <v>0</v>
      </c>
      <c r="M5763" s="156" t="s">
        <v>476</v>
      </c>
      <c r="N5763" s="166">
        <f t="shared" si="239"/>
        <v>8500.6933929673196</v>
      </c>
      <c r="O5763" s="56">
        <v>44301</v>
      </c>
      <c r="P5763" s="56">
        <f t="shared" ref="P5763:P5826" si="240">O5763-18</f>
        <v>44283</v>
      </c>
      <c r="Q5763" s="56">
        <f t="shared" ref="Q5763:Q5826" si="241">O5763-5</f>
        <v>44296</v>
      </c>
    </row>
    <row r="5764" spans="1:17" x14ac:dyDescent="0.35">
      <c r="A5764" s="49" t="s">
        <v>810</v>
      </c>
      <c r="B5764" s="60" t="s">
        <v>460</v>
      </c>
      <c r="C5764" s="58">
        <v>24005.037471817101</v>
      </c>
      <c r="D5764" s="154">
        <v>1863</v>
      </c>
      <c r="E5764" s="154">
        <v>79</v>
      </c>
      <c r="F5764" s="155">
        <v>23.506970774288892</v>
      </c>
      <c r="G5764" s="154" t="s">
        <v>440</v>
      </c>
      <c r="H5764" s="154" t="s">
        <v>472</v>
      </c>
      <c r="I5764" s="154">
        <v>61257</v>
      </c>
      <c r="J5764" s="154">
        <v>3589</v>
      </c>
      <c r="K5764" s="154">
        <v>88</v>
      </c>
      <c r="L5764" s="156">
        <v>2.4519364725550292E-2</v>
      </c>
      <c r="M5764" s="156" t="s">
        <v>472</v>
      </c>
      <c r="N5764" s="166">
        <f t="shared" si="239"/>
        <v>14951.028525631893</v>
      </c>
      <c r="O5764" s="56">
        <v>44301</v>
      </c>
      <c r="P5764" s="56">
        <f t="shared" si="240"/>
        <v>44283</v>
      </c>
      <c r="Q5764" s="56">
        <f t="shared" si="241"/>
        <v>44296</v>
      </c>
    </row>
    <row r="5765" spans="1:17" x14ac:dyDescent="0.35">
      <c r="A5765" s="49" t="s">
        <v>809</v>
      </c>
      <c r="B5765" s="60" t="s">
        <v>470</v>
      </c>
      <c r="C5765" s="58">
        <v>2126.5553566797198</v>
      </c>
      <c r="D5765" s="154">
        <v>69</v>
      </c>
      <c r="E5765" s="154" t="s">
        <v>504</v>
      </c>
      <c r="F5765" s="155">
        <v>3.3588860597589076</v>
      </c>
      <c r="G5765" s="154" t="s">
        <v>446</v>
      </c>
      <c r="H5765" s="154" t="s">
        <v>472</v>
      </c>
      <c r="I5765" s="154">
        <v>3657</v>
      </c>
      <c r="J5765" s="154">
        <v>191</v>
      </c>
      <c r="K5765" s="154">
        <v>1</v>
      </c>
      <c r="L5765" s="156">
        <v>5.235602094240838E-3</v>
      </c>
      <c r="M5765" s="156" t="s">
        <v>472</v>
      </c>
      <c r="N5765" s="166">
        <f t="shared" si="239"/>
        <v>8981.6613237953188</v>
      </c>
      <c r="O5765" s="56">
        <v>44301</v>
      </c>
      <c r="P5765" s="56">
        <f t="shared" si="240"/>
        <v>44283</v>
      </c>
      <c r="Q5765" s="56">
        <f t="shared" si="241"/>
        <v>44296</v>
      </c>
    </row>
    <row r="5766" spans="1:17" x14ac:dyDescent="0.35">
      <c r="A5766" s="49" t="s">
        <v>808</v>
      </c>
      <c r="B5766" s="60" t="s">
        <v>461</v>
      </c>
      <c r="C5766" s="58">
        <v>11334.7969583208</v>
      </c>
      <c r="D5766" s="154">
        <v>999</v>
      </c>
      <c r="E5766" s="154">
        <v>34</v>
      </c>
      <c r="F5766" s="155">
        <v>21.425804427741699</v>
      </c>
      <c r="G5766" s="154" t="s">
        <v>440</v>
      </c>
      <c r="H5766" s="154" t="s">
        <v>491</v>
      </c>
      <c r="I5766" s="154">
        <v>19976</v>
      </c>
      <c r="J5766" s="154">
        <v>1081</v>
      </c>
      <c r="K5766" s="154">
        <v>40</v>
      </c>
      <c r="L5766" s="156">
        <v>3.7002775208140611E-2</v>
      </c>
      <c r="M5766" s="156" t="s">
        <v>491</v>
      </c>
      <c r="N5766" s="166">
        <f t="shared" si="239"/>
        <v>9537.0036532189042</v>
      </c>
      <c r="O5766" s="56">
        <v>44301</v>
      </c>
      <c r="P5766" s="56">
        <f t="shared" si="240"/>
        <v>44283</v>
      </c>
      <c r="Q5766" s="56">
        <f t="shared" si="241"/>
        <v>44296</v>
      </c>
    </row>
    <row r="5767" spans="1:17" x14ac:dyDescent="0.35">
      <c r="A5767" s="49" t="s">
        <v>807</v>
      </c>
      <c r="B5767" s="60" t="s">
        <v>458</v>
      </c>
      <c r="C5767" s="58">
        <v>18997.195740859199</v>
      </c>
      <c r="D5767" s="154">
        <v>1398</v>
      </c>
      <c r="E5767" s="154">
        <v>36</v>
      </c>
      <c r="F5767" s="155">
        <v>13.535832374974893</v>
      </c>
      <c r="G5767" s="154" t="s">
        <v>440</v>
      </c>
      <c r="H5767" s="154" t="s">
        <v>472</v>
      </c>
      <c r="I5767" s="154">
        <v>42483</v>
      </c>
      <c r="J5767" s="154">
        <v>2359</v>
      </c>
      <c r="K5767" s="154">
        <v>42</v>
      </c>
      <c r="L5767" s="156">
        <v>1.7804154302670624E-2</v>
      </c>
      <c r="M5767" s="156" t="s">
        <v>472</v>
      </c>
      <c r="N5767" s="166">
        <f t="shared" si="239"/>
        <v>12417.62222266447</v>
      </c>
      <c r="O5767" s="56">
        <v>44301</v>
      </c>
      <c r="P5767" s="56">
        <f t="shared" si="240"/>
        <v>44283</v>
      </c>
      <c r="Q5767" s="56">
        <f t="shared" si="241"/>
        <v>44296</v>
      </c>
    </row>
    <row r="5768" spans="1:17" x14ac:dyDescent="0.35">
      <c r="A5768" s="49" t="s">
        <v>806</v>
      </c>
      <c r="B5768" s="60" t="s">
        <v>465</v>
      </c>
      <c r="C5768" s="58">
        <v>2565.26734316681</v>
      </c>
      <c r="D5768" s="154">
        <v>126</v>
      </c>
      <c r="E5768" s="154">
        <v>9</v>
      </c>
      <c r="F5768" s="155">
        <v>25.060044699416743</v>
      </c>
      <c r="G5768" s="154" t="s">
        <v>446</v>
      </c>
      <c r="H5768" s="154" t="s">
        <v>491</v>
      </c>
      <c r="I5768" s="154">
        <v>3552</v>
      </c>
      <c r="J5768" s="154">
        <v>217</v>
      </c>
      <c r="K5768" s="154">
        <v>9</v>
      </c>
      <c r="L5768" s="156">
        <v>4.1474654377880185E-2</v>
      </c>
      <c r="M5768" s="156" t="s">
        <v>491</v>
      </c>
      <c r="N5768" s="166">
        <f t="shared" si="239"/>
        <v>8459.1573107586737</v>
      </c>
      <c r="O5768" s="56">
        <v>44301</v>
      </c>
      <c r="P5768" s="56">
        <f t="shared" si="240"/>
        <v>44283</v>
      </c>
      <c r="Q5768" s="56">
        <f t="shared" si="241"/>
        <v>44296</v>
      </c>
    </row>
    <row r="5769" spans="1:17" x14ac:dyDescent="0.35">
      <c r="A5769" s="49" t="s">
        <v>805</v>
      </c>
      <c r="B5769" s="60" t="s">
        <v>463</v>
      </c>
      <c r="C5769" s="58">
        <v>13726.140611803099</v>
      </c>
      <c r="D5769" s="154">
        <v>752</v>
      </c>
      <c r="E5769" s="154">
        <v>33</v>
      </c>
      <c r="F5769" s="155">
        <v>17.172655619715503</v>
      </c>
      <c r="G5769" s="154" t="s">
        <v>440</v>
      </c>
      <c r="H5769" s="154" t="s">
        <v>491</v>
      </c>
      <c r="I5769" s="154">
        <v>27457</v>
      </c>
      <c r="J5769" s="154">
        <v>1477</v>
      </c>
      <c r="K5769" s="154">
        <v>35</v>
      </c>
      <c r="L5769" s="156">
        <v>2.3696682464454975E-2</v>
      </c>
      <c r="M5769" s="156" t="s">
        <v>491</v>
      </c>
      <c r="N5769" s="166">
        <f t="shared" si="239"/>
        <v>10760.490088014461</v>
      </c>
      <c r="O5769" s="56">
        <v>44301</v>
      </c>
      <c r="P5769" s="56">
        <f t="shared" si="240"/>
        <v>44283</v>
      </c>
      <c r="Q5769" s="56">
        <f t="shared" si="241"/>
        <v>44296</v>
      </c>
    </row>
    <row r="5770" spans="1:17" x14ac:dyDescent="0.35">
      <c r="A5770" s="49" t="s">
        <v>804</v>
      </c>
      <c r="B5770" s="60" t="s">
        <v>465</v>
      </c>
      <c r="C5770" s="58">
        <v>40638.3414967149</v>
      </c>
      <c r="D5770" s="154">
        <v>5323</v>
      </c>
      <c r="E5770" s="154">
        <v>283</v>
      </c>
      <c r="F5770" s="155">
        <v>49.741906214159322</v>
      </c>
      <c r="G5770" s="154" t="s">
        <v>436</v>
      </c>
      <c r="H5770" s="154" t="s">
        <v>491</v>
      </c>
      <c r="I5770" s="154">
        <v>109115</v>
      </c>
      <c r="J5770" s="154">
        <v>6227</v>
      </c>
      <c r="K5770" s="154">
        <v>348</v>
      </c>
      <c r="L5770" s="156">
        <v>5.5885659225951505E-2</v>
      </c>
      <c r="M5770" s="156" t="s">
        <v>491</v>
      </c>
      <c r="N5770" s="166">
        <f t="shared" si="239"/>
        <v>15322.967844303819</v>
      </c>
      <c r="O5770" s="56">
        <v>44301</v>
      </c>
      <c r="P5770" s="56">
        <f t="shared" si="240"/>
        <v>44283</v>
      </c>
      <c r="Q5770" s="56">
        <f t="shared" si="241"/>
        <v>44296</v>
      </c>
    </row>
    <row r="5771" spans="1:17" x14ac:dyDescent="0.35">
      <c r="A5771" s="49" t="s">
        <v>803</v>
      </c>
      <c r="B5771" s="60" t="s">
        <v>458</v>
      </c>
      <c r="C5771" s="58">
        <v>5633.4886654636903</v>
      </c>
      <c r="D5771" s="154">
        <v>365</v>
      </c>
      <c r="E5771" s="154">
        <v>24</v>
      </c>
      <c r="F5771" s="155">
        <v>30.430268277545419</v>
      </c>
      <c r="G5771" s="154" t="s">
        <v>440</v>
      </c>
      <c r="H5771" s="154" t="s">
        <v>472</v>
      </c>
      <c r="I5771" s="154">
        <v>11359</v>
      </c>
      <c r="J5771" s="154">
        <v>583</v>
      </c>
      <c r="K5771" s="154">
        <v>25</v>
      </c>
      <c r="L5771" s="156">
        <v>4.2881646655231559E-2</v>
      </c>
      <c r="M5771" s="156" t="s">
        <v>472</v>
      </c>
      <c r="N5771" s="166">
        <f t="shared" si="239"/>
        <v>10348.827070055238</v>
      </c>
      <c r="O5771" s="56">
        <v>44301</v>
      </c>
      <c r="P5771" s="56">
        <f t="shared" si="240"/>
        <v>44283</v>
      </c>
      <c r="Q5771" s="56">
        <f t="shared" si="241"/>
        <v>44296</v>
      </c>
    </row>
    <row r="5772" spans="1:17" x14ac:dyDescent="0.35">
      <c r="A5772" s="49" t="s">
        <v>802</v>
      </c>
      <c r="B5772" s="60" t="s">
        <v>463</v>
      </c>
      <c r="C5772" s="58">
        <v>16381.7017673096</v>
      </c>
      <c r="D5772" s="154">
        <v>840</v>
      </c>
      <c r="E5772" s="154">
        <v>58</v>
      </c>
      <c r="F5772" s="155">
        <v>25.289540743101522</v>
      </c>
      <c r="G5772" s="154" t="s">
        <v>440</v>
      </c>
      <c r="H5772" s="154" t="s">
        <v>472</v>
      </c>
      <c r="I5772" s="154">
        <v>34750</v>
      </c>
      <c r="J5772" s="154">
        <v>2182</v>
      </c>
      <c r="K5772" s="154">
        <v>61</v>
      </c>
      <c r="L5772" s="156">
        <v>2.7956003666361137E-2</v>
      </c>
      <c r="M5772" s="156" t="s">
        <v>472</v>
      </c>
      <c r="N5772" s="166">
        <f t="shared" si="239"/>
        <v>13319.739493452847</v>
      </c>
      <c r="O5772" s="56">
        <v>44301</v>
      </c>
      <c r="P5772" s="56">
        <f t="shared" si="240"/>
        <v>44283</v>
      </c>
      <c r="Q5772" s="56">
        <f t="shared" si="241"/>
        <v>44296</v>
      </c>
    </row>
    <row r="5773" spans="1:17" x14ac:dyDescent="0.35">
      <c r="A5773" s="49" t="s">
        <v>801</v>
      </c>
      <c r="B5773" s="60" t="s">
        <v>458</v>
      </c>
      <c r="C5773" s="58">
        <v>4679.7541789357701</v>
      </c>
      <c r="D5773" s="154">
        <v>160</v>
      </c>
      <c r="E5773" s="154">
        <v>14</v>
      </c>
      <c r="F5773" s="155">
        <v>21.368643774092671</v>
      </c>
      <c r="G5773" s="154" t="s">
        <v>444</v>
      </c>
      <c r="H5773" s="154" t="s">
        <v>491</v>
      </c>
      <c r="I5773" s="154">
        <v>6654</v>
      </c>
      <c r="J5773" s="154">
        <v>342</v>
      </c>
      <c r="K5773" s="154">
        <v>15</v>
      </c>
      <c r="L5773" s="156">
        <v>4.3859649122807015E-2</v>
      </c>
      <c r="M5773" s="156" t="s">
        <v>491</v>
      </c>
      <c r="N5773" s="166">
        <f t="shared" si="239"/>
        <v>7308.0761707396923</v>
      </c>
      <c r="O5773" s="56">
        <v>44301</v>
      </c>
      <c r="P5773" s="56">
        <f t="shared" si="240"/>
        <v>44283</v>
      </c>
      <c r="Q5773" s="56">
        <f t="shared" si="241"/>
        <v>44296</v>
      </c>
    </row>
    <row r="5774" spans="1:17" x14ac:dyDescent="0.35">
      <c r="A5774" s="49" t="s">
        <v>800</v>
      </c>
      <c r="B5774" s="60" t="s">
        <v>463</v>
      </c>
      <c r="C5774" s="58">
        <v>21060.365670931398</v>
      </c>
      <c r="D5774" s="154">
        <v>1564</v>
      </c>
      <c r="E5774" s="154">
        <v>51</v>
      </c>
      <c r="F5774" s="155">
        <v>17.297216960886875</v>
      </c>
      <c r="G5774" s="154" t="s">
        <v>440</v>
      </c>
      <c r="H5774" s="154" t="s">
        <v>472</v>
      </c>
      <c r="I5774" s="154">
        <v>36481</v>
      </c>
      <c r="J5774" s="154">
        <v>1926</v>
      </c>
      <c r="K5774" s="154">
        <v>55</v>
      </c>
      <c r="L5774" s="156">
        <v>2.8556593977154723E-2</v>
      </c>
      <c r="M5774" s="156" t="s">
        <v>472</v>
      </c>
      <c r="N5774" s="166">
        <f t="shared" si="239"/>
        <v>9145.1403555559555</v>
      </c>
      <c r="O5774" s="56">
        <v>44301</v>
      </c>
      <c r="P5774" s="56">
        <f t="shared" si="240"/>
        <v>44283</v>
      </c>
      <c r="Q5774" s="56">
        <f t="shared" si="241"/>
        <v>44296</v>
      </c>
    </row>
    <row r="5775" spans="1:17" x14ac:dyDescent="0.35">
      <c r="A5775" s="49" t="s">
        <v>799</v>
      </c>
      <c r="B5775" s="60" t="s">
        <v>460</v>
      </c>
      <c r="C5775" s="58">
        <v>9795.2977499826702</v>
      </c>
      <c r="D5775" s="154">
        <v>549</v>
      </c>
      <c r="E5775" s="154">
        <v>23</v>
      </c>
      <c r="F5775" s="155">
        <v>16.771895911587261</v>
      </c>
      <c r="G5775" s="154" t="s">
        <v>440</v>
      </c>
      <c r="H5775" s="154" t="s">
        <v>472</v>
      </c>
      <c r="I5775" s="154">
        <v>15284</v>
      </c>
      <c r="J5775" s="154">
        <v>745</v>
      </c>
      <c r="K5775" s="154">
        <v>30</v>
      </c>
      <c r="L5775" s="156">
        <v>4.0268456375838924E-2</v>
      </c>
      <c r="M5775" s="156" t="s">
        <v>491</v>
      </c>
      <c r="N5775" s="166">
        <f t="shared" si="239"/>
        <v>7605.690189471964</v>
      </c>
      <c r="O5775" s="56">
        <v>44301</v>
      </c>
      <c r="P5775" s="56">
        <f t="shared" si="240"/>
        <v>44283</v>
      </c>
      <c r="Q5775" s="56">
        <f t="shared" si="241"/>
        <v>44296</v>
      </c>
    </row>
    <row r="5776" spans="1:17" x14ac:dyDescent="0.35">
      <c r="A5776" s="49" t="s">
        <v>798</v>
      </c>
      <c r="B5776" s="60" t="s">
        <v>464</v>
      </c>
      <c r="C5776" s="58">
        <v>2200.0396936397201</v>
      </c>
      <c r="D5776" s="154">
        <v>92</v>
      </c>
      <c r="E5776" s="154">
        <v>0</v>
      </c>
      <c r="F5776" s="157">
        <v>0</v>
      </c>
      <c r="G5776" s="154" t="s">
        <v>446</v>
      </c>
      <c r="H5776" s="154" t="s">
        <v>476</v>
      </c>
      <c r="I5776" s="154">
        <v>3533</v>
      </c>
      <c r="J5776" s="154">
        <v>181</v>
      </c>
      <c r="K5776" s="154">
        <v>0</v>
      </c>
      <c r="L5776" s="154">
        <v>0</v>
      </c>
      <c r="M5776" s="156" t="s">
        <v>472</v>
      </c>
      <c r="N5776" s="166">
        <f t="shared" si="239"/>
        <v>8227.1242888602483</v>
      </c>
      <c r="O5776" s="56">
        <v>44301</v>
      </c>
      <c r="P5776" s="56">
        <f t="shared" si="240"/>
        <v>44283</v>
      </c>
      <c r="Q5776" s="56">
        <f t="shared" si="241"/>
        <v>44296</v>
      </c>
    </row>
    <row r="5777" spans="1:17" x14ac:dyDescent="0.35">
      <c r="A5777" s="49" t="s">
        <v>797</v>
      </c>
      <c r="B5777" s="60" t="s">
        <v>467</v>
      </c>
      <c r="C5777" s="58">
        <v>13408.0042293721</v>
      </c>
      <c r="D5777" s="154">
        <v>728</v>
      </c>
      <c r="E5777" s="154">
        <v>41</v>
      </c>
      <c r="F5777" s="155">
        <v>21.841963788734379</v>
      </c>
      <c r="G5777" s="154" t="s">
        <v>440</v>
      </c>
      <c r="H5777" s="154" t="s">
        <v>491</v>
      </c>
      <c r="I5777" s="154">
        <v>26103</v>
      </c>
      <c r="J5777" s="154">
        <v>1500</v>
      </c>
      <c r="K5777" s="154">
        <v>49</v>
      </c>
      <c r="L5777" s="156">
        <v>3.2666666666666663E-2</v>
      </c>
      <c r="M5777" s="156" t="s">
        <v>491</v>
      </c>
      <c r="N5777" s="166">
        <f t="shared" si="239"/>
        <v>11187.347306424927</v>
      </c>
      <c r="O5777" s="56">
        <v>44301</v>
      </c>
      <c r="P5777" s="56">
        <f t="shared" si="240"/>
        <v>44283</v>
      </c>
      <c r="Q5777" s="56">
        <f t="shared" si="241"/>
        <v>44296</v>
      </c>
    </row>
    <row r="5778" spans="1:17" x14ac:dyDescent="0.35">
      <c r="A5778" s="49" t="s">
        <v>796</v>
      </c>
      <c r="B5778" s="60" t="s">
        <v>460</v>
      </c>
      <c r="C5778" s="58">
        <v>13670.424629515401</v>
      </c>
      <c r="D5778" s="154">
        <v>1048</v>
      </c>
      <c r="E5778" s="154">
        <v>45</v>
      </c>
      <c r="F5778" s="155">
        <v>23.512698408400915</v>
      </c>
      <c r="G5778" s="154" t="s">
        <v>440</v>
      </c>
      <c r="H5778" s="154" t="s">
        <v>472</v>
      </c>
      <c r="I5778" s="154">
        <v>27950</v>
      </c>
      <c r="J5778" s="154">
        <v>1312</v>
      </c>
      <c r="K5778" s="154">
        <v>49</v>
      </c>
      <c r="L5778" s="156">
        <v>3.7347560975609755E-2</v>
      </c>
      <c r="M5778" s="156" t="s">
        <v>472</v>
      </c>
      <c r="N5778" s="166">
        <f t="shared" si="239"/>
        <v>9597.3609859001772</v>
      </c>
      <c r="O5778" s="56">
        <v>44301</v>
      </c>
      <c r="P5778" s="56">
        <f t="shared" si="240"/>
        <v>44283</v>
      </c>
      <c r="Q5778" s="56">
        <f t="shared" si="241"/>
        <v>44296</v>
      </c>
    </row>
    <row r="5779" spans="1:17" x14ac:dyDescent="0.35">
      <c r="A5779" s="49" t="s">
        <v>795</v>
      </c>
      <c r="B5779" s="60" t="s">
        <v>460</v>
      </c>
      <c r="C5779" s="58">
        <v>11367.9661478833</v>
      </c>
      <c r="D5779" s="154">
        <v>958</v>
      </c>
      <c r="E5779" s="154">
        <v>54</v>
      </c>
      <c r="F5779" s="155">
        <v>33.929929126865424</v>
      </c>
      <c r="G5779" s="154" t="s">
        <v>440</v>
      </c>
      <c r="H5779" s="154" t="s">
        <v>472</v>
      </c>
      <c r="I5779" s="154">
        <v>19526</v>
      </c>
      <c r="J5779" s="154">
        <v>1224</v>
      </c>
      <c r="K5779" s="154">
        <v>59</v>
      </c>
      <c r="L5779" s="156">
        <v>4.820261437908497E-2</v>
      </c>
      <c r="M5779" s="156" t="s">
        <v>472</v>
      </c>
      <c r="N5779" s="166">
        <f t="shared" si="239"/>
        <v>10767.09750959196</v>
      </c>
      <c r="O5779" s="56">
        <v>44301</v>
      </c>
      <c r="P5779" s="56">
        <f t="shared" si="240"/>
        <v>44283</v>
      </c>
      <c r="Q5779" s="56">
        <f t="shared" si="241"/>
        <v>44296</v>
      </c>
    </row>
    <row r="5780" spans="1:17" x14ac:dyDescent="0.35">
      <c r="A5780" s="49" t="s">
        <v>794</v>
      </c>
      <c r="B5780" s="60" t="s">
        <v>458</v>
      </c>
      <c r="C5780" s="58">
        <v>8589.0085575090106</v>
      </c>
      <c r="D5780" s="154">
        <v>522</v>
      </c>
      <c r="E5780" s="154">
        <v>20</v>
      </c>
      <c r="F5780" s="155">
        <v>16.632553326803805</v>
      </c>
      <c r="G5780" s="154" t="s">
        <v>440</v>
      </c>
      <c r="H5780" s="154" t="s">
        <v>491</v>
      </c>
      <c r="I5780" s="154">
        <v>14212</v>
      </c>
      <c r="J5780" s="154">
        <v>623</v>
      </c>
      <c r="K5780" s="154">
        <v>21</v>
      </c>
      <c r="L5780" s="156">
        <v>3.3707865168539325E-2</v>
      </c>
      <c r="M5780" s="156" t="s">
        <v>491</v>
      </c>
      <c r="N5780" s="166">
        <f t="shared" si="239"/>
        <v>7253.4565058191401</v>
      </c>
      <c r="O5780" s="56">
        <v>44301</v>
      </c>
      <c r="P5780" s="56">
        <f t="shared" si="240"/>
        <v>44283</v>
      </c>
      <c r="Q5780" s="56">
        <f t="shared" si="241"/>
        <v>44296</v>
      </c>
    </row>
    <row r="5781" spans="1:17" x14ac:dyDescent="0.35">
      <c r="A5781" s="49" t="s">
        <v>793</v>
      </c>
      <c r="B5781" s="60" t="s">
        <v>470</v>
      </c>
      <c r="C5781" s="58">
        <v>3024.3155479434299</v>
      </c>
      <c r="D5781" s="154">
        <v>103</v>
      </c>
      <c r="E5781" s="154" t="s">
        <v>504</v>
      </c>
      <c r="F5781" s="155">
        <v>2.3618094837076016</v>
      </c>
      <c r="G5781" s="154" t="s">
        <v>446</v>
      </c>
      <c r="H5781" s="154" t="s">
        <v>472</v>
      </c>
      <c r="I5781" s="154">
        <v>4875</v>
      </c>
      <c r="J5781" s="154">
        <v>263</v>
      </c>
      <c r="K5781" s="154">
        <v>1</v>
      </c>
      <c r="L5781" s="156">
        <v>3.8022813688212928E-3</v>
      </c>
      <c r="M5781" s="156" t="s">
        <v>472</v>
      </c>
      <c r="N5781" s="166">
        <f t="shared" si="239"/>
        <v>8696.1825190113868</v>
      </c>
      <c r="O5781" s="56">
        <v>44301</v>
      </c>
      <c r="P5781" s="56">
        <f t="shared" si="240"/>
        <v>44283</v>
      </c>
      <c r="Q5781" s="56">
        <f t="shared" si="241"/>
        <v>44296</v>
      </c>
    </row>
    <row r="5782" spans="1:17" x14ac:dyDescent="0.35">
      <c r="A5782" s="49" t="s">
        <v>792</v>
      </c>
      <c r="B5782" s="60" t="s">
        <v>467</v>
      </c>
      <c r="C5782" s="58">
        <v>87731.066584843502</v>
      </c>
      <c r="D5782" s="154">
        <v>19229</v>
      </c>
      <c r="E5782" s="154">
        <v>569</v>
      </c>
      <c r="F5782" s="155">
        <v>46.326642003778666</v>
      </c>
      <c r="G5782" s="154" t="s">
        <v>436</v>
      </c>
      <c r="H5782" s="154" t="s">
        <v>491</v>
      </c>
      <c r="I5782" s="154">
        <v>213480</v>
      </c>
      <c r="J5782" s="154">
        <v>9798</v>
      </c>
      <c r="K5782" s="154">
        <v>705</v>
      </c>
      <c r="L5782" s="156">
        <v>7.1953459889773419E-2</v>
      </c>
      <c r="M5782" s="156" t="s">
        <v>491</v>
      </c>
      <c r="N5782" s="166">
        <f t="shared" si="239"/>
        <v>11168.221681796709</v>
      </c>
      <c r="O5782" s="56">
        <v>44301</v>
      </c>
      <c r="P5782" s="56">
        <f t="shared" si="240"/>
        <v>44283</v>
      </c>
      <c r="Q5782" s="56">
        <f t="shared" si="241"/>
        <v>44296</v>
      </c>
    </row>
    <row r="5783" spans="1:17" x14ac:dyDescent="0.35">
      <c r="A5783" s="49" t="s">
        <v>791</v>
      </c>
      <c r="B5783" s="60" t="s">
        <v>470</v>
      </c>
      <c r="C5783" s="58">
        <v>5830.1502088339003</v>
      </c>
      <c r="D5783" s="154">
        <v>325</v>
      </c>
      <c r="E5783" s="154">
        <v>26</v>
      </c>
      <c r="F5783" s="155">
        <v>31.854116800093696</v>
      </c>
      <c r="G5783" s="154" t="s">
        <v>436</v>
      </c>
      <c r="H5783" s="154" t="s">
        <v>491</v>
      </c>
      <c r="I5783" s="154">
        <v>10810</v>
      </c>
      <c r="J5783" s="154">
        <v>552</v>
      </c>
      <c r="K5783" s="154">
        <v>28</v>
      </c>
      <c r="L5783" s="156">
        <v>5.0724637681159424E-2</v>
      </c>
      <c r="M5783" s="156" t="s">
        <v>491</v>
      </c>
      <c r="N5783" s="166">
        <f t="shared" si="239"/>
        <v>9468.0236396586188</v>
      </c>
      <c r="O5783" s="56">
        <v>44301</v>
      </c>
      <c r="P5783" s="56">
        <f t="shared" si="240"/>
        <v>44283</v>
      </c>
      <c r="Q5783" s="56">
        <f t="shared" si="241"/>
        <v>44296</v>
      </c>
    </row>
    <row r="5784" spans="1:17" x14ac:dyDescent="0.35">
      <c r="A5784" s="49" t="s">
        <v>790</v>
      </c>
      <c r="B5784" s="60" t="s">
        <v>458</v>
      </c>
      <c r="C5784" s="58">
        <v>11263.703785563999</v>
      </c>
      <c r="D5784" s="154">
        <v>1049</v>
      </c>
      <c r="E5784" s="154">
        <v>60</v>
      </c>
      <c r="F5784" s="155">
        <v>38.048890199039363</v>
      </c>
      <c r="G5784" s="154" t="s">
        <v>440</v>
      </c>
      <c r="H5784" s="154" t="s">
        <v>491</v>
      </c>
      <c r="I5784" s="154">
        <v>26614</v>
      </c>
      <c r="J5784" s="154">
        <v>1877</v>
      </c>
      <c r="K5784" s="154">
        <v>64</v>
      </c>
      <c r="L5784" s="156">
        <v>3.4096963239211506E-2</v>
      </c>
      <c r="M5784" s="156" t="s">
        <v>491</v>
      </c>
      <c r="N5784" s="166">
        <f t="shared" si="239"/>
        <v>16664.14561083927</v>
      </c>
      <c r="O5784" s="56">
        <v>44301</v>
      </c>
      <c r="P5784" s="56">
        <f t="shared" si="240"/>
        <v>44283</v>
      </c>
      <c r="Q5784" s="56">
        <f t="shared" si="241"/>
        <v>44296</v>
      </c>
    </row>
    <row r="5785" spans="1:17" x14ac:dyDescent="0.35">
      <c r="A5785" s="49" t="s">
        <v>789</v>
      </c>
      <c r="B5785" s="60" t="s">
        <v>470</v>
      </c>
      <c r="C5785" s="58">
        <v>4832.7731345598404</v>
      </c>
      <c r="D5785" s="154">
        <v>226</v>
      </c>
      <c r="E5785" s="154">
        <v>7</v>
      </c>
      <c r="F5785" s="155">
        <v>10.346026723754724</v>
      </c>
      <c r="G5785" s="154" t="s">
        <v>446</v>
      </c>
      <c r="H5785" s="154" t="s">
        <v>472</v>
      </c>
      <c r="I5785" s="154">
        <v>13243</v>
      </c>
      <c r="J5785" s="154">
        <v>555</v>
      </c>
      <c r="K5785" s="154">
        <v>7</v>
      </c>
      <c r="L5785" s="156">
        <v>1.2612612612612612E-2</v>
      </c>
      <c r="M5785" s="156" t="s">
        <v>472</v>
      </c>
      <c r="N5785" s="166">
        <f t="shared" si="239"/>
        <v>11484.089663367746</v>
      </c>
      <c r="O5785" s="56">
        <v>44301</v>
      </c>
      <c r="P5785" s="56">
        <f t="shared" si="240"/>
        <v>44283</v>
      </c>
      <c r="Q5785" s="56">
        <f t="shared" si="241"/>
        <v>44296</v>
      </c>
    </row>
    <row r="5786" spans="1:17" x14ac:dyDescent="0.35">
      <c r="A5786" s="49" t="s">
        <v>788</v>
      </c>
      <c r="B5786" s="60" t="s">
        <v>458</v>
      </c>
      <c r="C5786" s="58">
        <v>40376.577641466603</v>
      </c>
      <c r="D5786" s="154">
        <v>4756</v>
      </c>
      <c r="E5786" s="154">
        <v>103</v>
      </c>
      <c r="F5786" s="155">
        <v>18.221313659796412</v>
      </c>
      <c r="G5786" s="154" t="s">
        <v>440</v>
      </c>
      <c r="H5786" s="154" t="s">
        <v>472</v>
      </c>
      <c r="I5786" s="154">
        <v>80171</v>
      </c>
      <c r="J5786" s="154">
        <v>3821</v>
      </c>
      <c r="K5786" s="154">
        <v>118</v>
      </c>
      <c r="L5786" s="156">
        <v>3.0881968071185553E-2</v>
      </c>
      <c r="M5786" s="156" t="s">
        <v>472</v>
      </c>
      <c r="N5786" s="166">
        <f t="shared" si="239"/>
        <v>9463.4073098752342</v>
      </c>
      <c r="O5786" s="56">
        <v>44301</v>
      </c>
      <c r="P5786" s="56">
        <f t="shared" si="240"/>
        <v>44283</v>
      </c>
      <c r="Q5786" s="56">
        <f t="shared" si="241"/>
        <v>44296</v>
      </c>
    </row>
    <row r="5787" spans="1:17" x14ac:dyDescent="0.35">
      <c r="A5787" s="49" t="s">
        <v>787</v>
      </c>
      <c r="B5787" s="60" t="s">
        <v>466</v>
      </c>
      <c r="C5787" s="58">
        <v>2026.1602306654599</v>
      </c>
      <c r="D5787" s="154">
        <v>33</v>
      </c>
      <c r="E5787" s="154">
        <v>5</v>
      </c>
      <c r="F5787" s="155">
        <v>17.626585091227422</v>
      </c>
      <c r="G5787" s="154" t="s">
        <v>446</v>
      </c>
      <c r="H5787" s="154" t="s">
        <v>491</v>
      </c>
      <c r="I5787" s="154">
        <v>5652</v>
      </c>
      <c r="J5787" s="154">
        <v>389</v>
      </c>
      <c r="K5787" s="154">
        <v>6</v>
      </c>
      <c r="L5787" s="156">
        <v>1.5424164524421594E-2</v>
      </c>
      <c r="M5787" s="156" t="s">
        <v>491</v>
      </c>
      <c r="N5787" s="166">
        <f t="shared" si="239"/>
        <v>19198.87648136491</v>
      </c>
      <c r="O5787" s="56">
        <v>44301</v>
      </c>
      <c r="P5787" s="56">
        <f t="shared" si="240"/>
        <v>44283</v>
      </c>
      <c r="Q5787" s="56">
        <f t="shared" si="241"/>
        <v>44296</v>
      </c>
    </row>
    <row r="5788" spans="1:17" x14ac:dyDescent="0.35">
      <c r="A5788" s="49" t="s">
        <v>786</v>
      </c>
      <c r="B5788" s="60" t="s">
        <v>463</v>
      </c>
      <c r="C5788" s="58">
        <v>34080.2247325719</v>
      </c>
      <c r="D5788" s="154">
        <v>1137</v>
      </c>
      <c r="E5788" s="154">
        <v>56</v>
      </c>
      <c r="F5788" s="155">
        <v>11.737011804904659</v>
      </c>
      <c r="G5788" s="154" t="s">
        <v>440</v>
      </c>
      <c r="H5788" s="154" t="s">
        <v>491</v>
      </c>
      <c r="I5788" s="154">
        <v>68772</v>
      </c>
      <c r="J5788" s="154">
        <v>4069</v>
      </c>
      <c r="K5788" s="154">
        <v>59</v>
      </c>
      <c r="L5788" s="156">
        <v>1.4499877119685426E-2</v>
      </c>
      <c r="M5788" s="156" t="s">
        <v>491</v>
      </c>
      <c r="N5788" s="166">
        <f t="shared" si="239"/>
        <v>11939.475258539262</v>
      </c>
      <c r="O5788" s="56">
        <v>44301</v>
      </c>
      <c r="P5788" s="56">
        <f t="shared" si="240"/>
        <v>44283</v>
      </c>
      <c r="Q5788" s="56">
        <f t="shared" si="241"/>
        <v>44296</v>
      </c>
    </row>
    <row r="5789" spans="1:17" x14ac:dyDescent="0.35">
      <c r="A5789" s="49" t="s">
        <v>785</v>
      </c>
      <c r="B5789" s="60" t="s">
        <v>466</v>
      </c>
      <c r="C5789" s="58">
        <v>611.63523157592294</v>
      </c>
      <c r="D5789" s="154">
        <v>11</v>
      </c>
      <c r="E5789" s="154">
        <v>0</v>
      </c>
      <c r="F5789" s="157">
        <v>0</v>
      </c>
      <c r="G5789" s="154" t="s">
        <v>446</v>
      </c>
      <c r="H5789" s="154" t="s">
        <v>472</v>
      </c>
      <c r="I5789" s="154">
        <v>350</v>
      </c>
      <c r="J5789" s="154">
        <v>24</v>
      </c>
      <c r="K5789" s="154">
        <v>1</v>
      </c>
      <c r="L5789" s="156">
        <v>4.1666666666666664E-2</v>
      </c>
      <c r="M5789" s="156" t="s">
        <v>472</v>
      </c>
      <c r="N5789" s="166">
        <f t="shared" si="239"/>
        <v>3923.9073815552197</v>
      </c>
      <c r="O5789" s="56">
        <v>44301</v>
      </c>
      <c r="P5789" s="56">
        <f t="shared" si="240"/>
        <v>44283</v>
      </c>
      <c r="Q5789" s="56">
        <f t="shared" si="241"/>
        <v>44296</v>
      </c>
    </row>
    <row r="5790" spans="1:17" x14ac:dyDescent="0.35">
      <c r="A5790" s="49" t="s">
        <v>784</v>
      </c>
      <c r="B5790" s="60" t="s">
        <v>463</v>
      </c>
      <c r="C5790" s="58">
        <v>8696.8122222217498</v>
      </c>
      <c r="D5790" s="154">
        <v>179</v>
      </c>
      <c r="E5790" s="154">
        <v>16</v>
      </c>
      <c r="F5790" s="155">
        <v>13.141104046571915</v>
      </c>
      <c r="G5790" s="154" t="s">
        <v>440</v>
      </c>
      <c r="H5790" s="154" t="s">
        <v>491</v>
      </c>
      <c r="I5790" s="154">
        <v>13622</v>
      </c>
      <c r="J5790" s="154">
        <v>826</v>
      </c>
      <c r="K5790" s="154">
        <v>16</v>
      </c>
      <c r="L5790" s="156">
        <v>1.9370460048426151E-2</v>
      </c>
      <c r="M5790" s="156" t="s">
        <v>491</v>
      </c>
      <c r="N5790" s="166">
        <f t="shared" si="239"/>
        <v>9497.7329496598486</v>
      </c>
      <c r="O5790" s="56">
        <v>44301</v>
      </c>
      <c r="P5790" s="56">
        <f t="shared" si="240"/>
        <v>44283</v>
      </c>
      <c r="Q5790" s="56">
        <f t="shared" si="241"/>
        <v>44296</v>
      </c>
    </row>
    <row r="5791" spans="1:17" x14ac:dyDescent="0.35">
      <c r="A5791" s="49" t="s">
        <v>783</v>
      </c>
      <c r="B5791" s="60" t="s">
        <v>463</v>
      </c>
      <c r="C5791" s="58">
        <v>9756.4222031515692</v>
      </c>
      <c r="D5791" s="154">
        <v>551</v>
      </c>
      <c r="E5791" s="154">
        <v>28</v>
      </c>
      <c r="F5791" s="155">
        <v>20.499317868326255</v>
      </c>
      <c r="G5791" s="154" t="s">
        <v>436</v>
      </c>
      <c r="H5791" s="154" t="s">
        <v>472</v>
      </c>
      <c r="I5791" s="154">
        <v>20594</v>
      </c>
      <c r="J5791" s="154">
        <v>1338</v>
      </c>
      <c r="K5791" s="154">
        <v>31</v>
      </c>
      <c r="L5791" s="156">
        <v>2.3168908819133034E-2</v>
      </c>
      <c r="M5791" s="156" t="s">
        <v>472</v>
      </c>
      <c r="N5791" s="166">
        <f t="shared" si="239"/>
        <v>13714.043653910265</v>
      </c>
      <c r="O5791" s="56">
        <v>44301</v>
      </c>
      <c r="P5791" s="56">
        <f t="shared" si="240"/>
        <v>44283</v>
      </c>
      <c r="Q5791" s="56">
        <f t="shared" si="241"/>
        <v>44296</v>
      </c>
    </row>
    <row r="5792" spans="1:17" x14ac:dyDescent="0.35">
      <c r="A5792" s="49" t="s">
        <v>782</v>
      </c>
      <c r="B5792" s="60" t="s">
        <v>465</v>
      </c>
      <c r="C5792" s="58">
        <v>15406.425291514101</v>
      </c>
      <c r="D5792" s="154">
        <v>1049</v>
      </c>
      <c r="E5792" s="154">
        <v>30</v>
      </c>
      <c r="F5792" s="155">
        <v>13.908853626398555</v>
      </c>
      <c r="G5792" s="154" t="s">
        <v>440</v>
      </c>
      <c r="H5792" s="154" t="s">
        <v>472</v>
      </c>
      <c r="I5792" s="154">
        <v>38813</v>
      </c>
      <c r="J5792" s="154">
        <v>2450</v>
      </c>
      <c r="K5792" s="154">
        <v>32</v>
      </c>
      <c r="L5792" s="156">
        <v>1.3061224489795919E-2</v>
      </c>
      <c r="M5792" s="156" t="s">
        <v>472</v>
      </c>
      <c r="N5792" s="166">
        <f t="shared" si="239"/>
        <v>15902.455979515678</v>
      </c>
      <c r="O5792" s="56">
        <v>44301</v>
      </c>
      <c r="P5792" s="56">
        <f t="shared" si="240"/>
        <v>44283</v>
      </c>
      <c r="Q5792" s="56">
        <f t="shared" si="241"/>
        <v>44296</v>
      </c>
    </row>
    <row r="5793" spans="1:17" x14ac:dyDescent="0.35">
      <c r="A5793" s="49" t="s">
        <v>781</v>
      </c>
      <c r="B5793" s="60" t="s">
        <v>463</v>
      </c>
      <c r="C5793" s="58">
        <v>116142.925799655</v>
      </c>
      <c r="D5793" s="154">
        <v>16567</v>
      </c>
      <c r="E5793" s="154">
        <v>885</v>
      </c>
      <c r="F5793" s="155">
        <v>54.428012105816528</v>
      </c>
      <c r="G5793" s="154" t="s">
        <v>436</v>
      </c>
      <c r="H5793" s="154" t="s">
        <v>491</v>
      </c>
      <c r="I5793" s="154">
        <v>255520</v>
      </c>
      <c r="J5793" s="154">
        <v>12364</v>
      </c>
      <c r="K5793" s="154">
        <v>989</v>
      </c>
      <c r="L5793" s="156">
        <v>7.9990294403105788E-2</v>
      </c>
      <c r="M5793" s="156" t="s">
        <v>476</v>
      </c>
      <c r="N5793" s="166">
        <f t="shared" si="239"/>
        <v>10645.504162111203</v>
      </c>
      <c r="O5793" s="56">
        <v>44301</v>
      </c>
      <c r="P5793" s="56">
        <f t="shared" si="240"/>
        <v>44283</v>
      </c>
      <c r="Q5793" s="56">
        <f t="shared" si="241"/>
        <v>44296</v>
      </c>
    </row>
    <row r="5794" spans="1:17" x14ac:dyDescent="0.35">
      <c r="A5794" s="49" t="s">
        <v>780</v>
      </c>
      <c r="B5794" s="60" t="s">
        <v>465</v>
      </c>
      <c r="C5794" s="58">
        <v>20714.095533973501</v>
      </c>
      <c r="D5794" s="154">
        <v>2128</v>
      </c>
      <c r="E5794" s="154">
        <v>129</v>
      </c>
      <c r="F5794" s="155">
        <v>44.483167025918291</v>
      </c>
      <c r="G5794" s="154" t="s">
        <v>436</v>
      </c>
      <c r="H5794" s="154" t="s">
        <v>491</v>
      </c>
      <c r="I5794" s="154">
        <v>41405</v>
      </c>
      <c r="J5794" s="154">
        <v>2352</v>
      </c>
      <c r="K5794" s="154">
        <v>152</v>
      </c>
      <c r="L5794" s="156">
        <v>6.4625850340136057E-2</v>
      </c>
      <c r="M5794" s="156" t="s">
        <v>472</v>
      </c>
      <c r="N5794" s="166">
        <f t="shared" si="239"/>
        <v>11354.587006429749</v>
      </c>
      <c r="O5794" s="56">
        <v>44301</v>
      </c>
      <c r="P5794" s="56">
        <f t="shared" si="240"/>
        <v>44283</v>
      </c>
      <c r="Q5794" s="56">
        <f t="shared" si="241"/>
        <v>44296</v>
      </c>
    </row>
    <row r="5795" spans="1:17" x14ac:dyDescent="0.35">
      <c r="A5795" s="49" t="s">
        <v>779</v>
      </c>
      <c r="B5795" s="60" t="s">
        <v>458</v>
      </c>
      <c r="C5795" s="58">
        <v>10418.392432463201</v>
      </c>
      <c r="D5795" s="154">
        <v>713</v>
      </c>
      <c r="E5795" s="154">
        <v>42</v>
      </c>
      <c r="F5795" s="155">
        <v>28.795229393088963</v>
      </c>
      <c r="G5795" s="154" t="s">
        <v>440</v>
      </c>
      <c r="H5795" s="154" t="s">
        <v>491</v>
      </c>
      <c r="I5795" s="154">
        <v>17218</v>
      </c>
      <c r="J5795" s="154">
        <v>929</v>
      </c>
      <c r="K5795" s="154">
        <v>46</v>
      </c>
      <c r="L5795" s="156">
        <v>4.951560818083961E-2</v>
      </c>
      <c r="M5795" s="156" t="s">
        <v>491</v>
      </c>
      <c r="N5795" s="166">
        <f t="shared" si="239"/>
        <v>8916.9227020598828</v>
      </c>
      <c r="O5795" s="56">
        <v>44301</v>
      </c>
      <c r="P5795" s="56">
        <f t="shared" si="240"/>
        <v>44283</v>
      </c>
      <c r="Q5795" s="56">
        <f t="shared" si="241"/>
        <v>44296</v>
      </c>
    </row>
    <row r="5796" spans="1:17" x14ac:dyDescent="0.35">
      <c r="A5796" s="49" t="s">
        <v>778</v>
      </c>
      <c r="B5796" s="60" t="s">
        <v>467</v>
      </c>
      <c r="C5796" s="58">
        <v>100824.306406576</v>
      </c>
      <c r="D5796" s="154">
        <v>16636</v>
      </c>
      <c r="E5796" s="154">
        <v>496</v>
      </c>
      <c r="F5796" s="155">
        <v>35.138919067496495</v>
      </c>
      <c r="G5796" s="154" t="s">
        <v>436</v>
      </c>
      <c r="H5796" s="154" t="s">
        <v>472</v>
      </c>
      <c r="I5796" s="154">
        <v>218159</v>
      </c>
      <c r="J5796" s="154">
        <v>10589</v>
      </c>
      <c r="K5796" s="154">
        <v>586</v>
      </c>
      <c r="L5796" s="156">
        <v>5.5340447634337521E-2</v>
      </c>
      <c r="M5796" s="156" t="s">
        <v>472</v>
      </c>
      <c r="N5796" s="166">
        <f t="shared" si="239"/>
        <v>10502.427814677594</v>
      </c>
      <c r="O5796" s="56">
        <v>44301</v>
      </c>
      <c r="P5796" s="56">
        <f t="shared" si="240"/>
        <v>44283</v>
      </c>
      <c r="Q5796" s="56">
        <f t="shared" si="241"/>
        <v>44296</v>
      </c>
    </row>
    <row r="5797" spans="1:17" x14ac:dyDescent="0.35">
      <c r="A5797" s="49" t="s">
        <v>777</v>
      </c>
      <c r="B5797" s="60" t="s">
        <v>467</v>
      </c>
      <c r="C5797" s="58">
        <v>11593.289720794701</v>
      </c>
      <c r="D5797" s="154">
        <v>1165</v>
      </c>
      <c r="E5797" s="154">
        <v>48</v>
      </c>
      <c r="F5797" s="155">
        <v>29.573757847366256</v>
      </c>
      <c r="G5797" s="154" t="s">
        <v>440</v>
      </c>
      <c r="H5797" s="154" t="s">
        <v>491</v>
      </c>
      <c r="I5797" s="154">
        <v>30681</v>
      </c>
      <c r="J5797" s="154">
        <v>1576</v>
      </c>
      <c r="K5797" s="154">
        <v>55</v>
      </c>
      <c r="L5797" s="156">
        <v>3.4898477157360407E-2</v>
      </c>
      <c r="M5797" s="156" t="s">
        <v>491</v>
      </c>
      <c r="N5797" s="166">
        <f t="shared" si="239"/>
        <v>13594.070690506025</v>
      </c>
      <c r="O5797" s="56">
        <v>44301</v>
      </c>
      <c r="P5797" s="56">
        <f t="shared" si="240"/>
        <v>44283</v>
      </c>
      <c r="Q5797" s="56">
        <f t="shared" si="241"/>
        <v>44296</v>
      </c>
    </row>
    <row r="5798" spans="1:17" x14ac:dyDescent="0.35">
      <c r="A5798" s="49" t="s">
        <v>776</v>
      </c>
      <c r="B5798" s="60" t="s">
        <v>463</v>
      </c>
      <c r="C5798" s="58">
        <v>67654.360942971107</v>
      </c>
      <c r="D5798" s="154">
        <v>6836</v>
      </c>
      <c r="E5798" s="154">
        <v>271</v>
      </c>
      <c r="F5798" s="155">
        <v>28.611818347467448</v>
      </c>
      <c r="G5798" s="154" t="s">
        <v>440</v>
      </c>
      <c r="H5798" s="154" t="s">
        <v>491</v>
      </c>
      <c r="I5798" s="154">
        <v>154704</v>
      </c>
      <c r="J5798" s="154">
        <v>8315</v>
      </c>
      <c r="K5798" s="154">
        <v>325</v>
      </c>
      <c r="L5798" s="156">
        <v>3.9085989176187615E-2</v>
      </c>
      <c r="M5798" s="156" t="s">
        <v>476</v>
      </c>
      <c r="N5798" s="166">
        <f t="shared" si="239"/>
        <v>12290.412449552345</v>
      </c>
      <c r="O5798" s="56">
        <v>44301</v>
      </c>
      <c r="P5798" s="56">
        <f t="shared" si="240"/>
        <v>44283</v>
      </c>
      <c r="Q5798" s="56">
        <f t="shared" si="241"/>
        <v>44296</v>
      </c>
    </row>
    <row r="5799" spans="1:17" x14ac:dyDescent="0.35">
      <c r="A5799" s="49" t="s">
        <v>775</v>
      </c>
      <c r="B5799" s="60" t="s">
        <v>467</v>
      </c>
      <c r="C5799" s="58">
        <v>4899.3351278783603</v>
      </c>
      <c r="D5799" s="154">
        <v>221</v>
      </c>
      <c r="E5799" s="154">
        <v>7</v>
      </c>
      <c r="F5799" s="155">
        <v>10.205466393896659</v>
      </c>
      <c r="G5799" s="154" t="s">
        <v>446</v>
      </c>
      <c r="H5799" s="154" t="s">
        <v>472</v>
      </c>
      <c r="I5799" s="154">
        <v>11362</v>
      </c>
      <c r="J5799" s="154">
        <v>564</v>
      </c>
      <c r="K5799" s="154">
        <v>9</v>
      </c>
      <c r="L5799" s="156">
        <v>1.5957446808510637E-2</v>
      </c>
      <c r="M5799" s="156" t="s">
        <v>472</v>
      </c>
      <c r="N5799" s="166">
        <f t="shared" si="239"/>
        <v>11511.766092315433</v>
      </c>
      <c r="O5799" s="56">
        <v>44301</v>
      </c>
      <c r="P5799" s="56">
        <f t="shared" si="240"/>
        <v>44283</v>
      </c>
      <c r="Q5799" s="56">
        <f t="shared" si="241"/>
        <v>44296</v>
      </c>
    </row>
    <row r="5800" spans="1:17" x14ac:dyDescent="0.35">
      <c r="A5800" s="49" t="s">
        <v>774</v>
      </c>
      <c r="B5800" s="60" t="s">
        <v>469</v>
      </c>
      <c r="C5800" s="58">
        <v>23630.587330045601</v>
      </c>
      <c r="D5800" s="154">
        <v>1764</v>
      </c>
      <c r="E5800" s="154">
        <v>97</v>
      </c>
      <c r="F5800" s="155">
        <v>29.320352185076473</v>
      </c>
      <c r="G5800" s="154" t="s">
        <v>440</v>
      </c>
      <c r="H5800" s="154" t="s">
        <v>472</v>
      </c>
      <c r="I5800" s="154">
        <v>43953</v>
      </c>
      <c r="J5800" s="154">
        <v>2457</v>
      </c>
      <c r="K5800" s="154">
        <v>109</v>
      </c>
      <c r="L5800" s="156">
        <v>4.4363044363044363E-2</v>
      </c>
      <c r="M5800" s="156" t="s">
        <v>472</v>
      </c>
      <c r="N5800" s="166">
        <f t="shared" si="239"/>
        <v>10397.540973837737</v>
      </c>
      <c r="O5800" s="56">
        <v>44301</v>
      </c>
      <c r="P5800" s="56">
        <f t="shared" si="240"/>
        <v>44283</v>
      </c>
      <c r="Q5800" s="56">
        <f t="shared" si="241"/>
        <v>44296</v>
      </c>
    </row>
    <row r="5801" spans="1:17" x14ac:dyDescent="0.35">
      <c r="A5801" s="49" t="s">
        <v>773</v>
      </c>
      <c r="B5801" s="60" t="s">
        <v>467</v>
      </c>
      <c r="C5801" s="58">
        <v>19036.1847708721</v>
      </c>
      <c r="D5801" s="154">
        <v>1292</v>
      </c>
      <c r="E5801" s="154">
        <v>37</v>
      </c>
      <c r="F5801" s="155">
        <v>13.883334158959554</v>
      </c>
      <c r="G5801" s="154" t="s">
        <v>440</v>
      </c>
      <c r="H5801" s="154" t="s">
        <v>491</v>
      </c>
      <c r="I5801" s="154">
        <v>52140</v>
      </c>
      <c r="J5801" s="154">
        <v>2600</v>
      </c>
      <c r="K5801" s="154">
        <v>42</v>
      </c>
      <c r="L5801" s="156">
        <v>1.6153846153846154E-2</v>
      </c>
      <c r="M5801" s="156" t="s">
        <v>491</v>
      </c>
      <c r="N5801" s="166">
        <f t="shared" si="239"/>
        <v>13658.199010435887</v>
      </c>
      <c r="O5801" s="56">
        <v>44301</v>
      </c>
      <c r="P5801" s="56">
        <f t="shared" si="240"/>
        <v>44283</v>
      </c>
      <c r="Q5801" s="56">
        <f t="shared" si="241"/>
        <v>44296</v>
      </c>
    </row>
    <row r="5802" spans="1:17" x14ac:dyDescent="0.35">
      <c r="A5802" s="49" t="s">
        <v>772</v>
      </c>
      <c r="B5802" s="60" t="s">
        <v>460</v>
      </c>
      <c r="C5802" s="58">
        <v>4597.5251554699198</v>
      </c>
      <c r="D5802" s="154">
        <v>410</v>
      </c>
      <c r="E5802" s="154">
        <v>14</v>
      </c>
      <c r="F5802" s="155">
        <v>21.750832593275682</v>
      </c>
      <c r="G5802" s="154" t="s">
        <v>444</v>
      </c>
      <c r="H5802" s="154" t="s">
        <v>472</v>
      </c>
      <c r="I5802" s="154">
        <v>20567</v>
      </c>
      <c r="J5802" s="154">
        <v>1600</v>
      </c>
      <c r="K5802" s="154">
        <v>17</v>
      </c>
      <c r="L5802" s="156">
        <v>1.0625000000000001E-2</v>
      </c>
      <c r="M5802" s="156" t="s">
        <v>476</v>
      </c>
      <c r="N5802" s="166">
        <f t="shared" si="239"/>
        <v>34801.332149241098</v>
      </c>
      <c r="O5802" s="56">
        <v>44301</v>
      </c>
      <c r="P5802" s="56">
        <f t="shared" si="240"/>
        <v>44283</v>
      </c>
      <c r="Q5802" s="56">
        <f t="shared" si="241"/>
        <v>44296</v>
      </c>
    </row>
    <row r="5803" spans="1:17" x14ac:dyDescent="0.35">
      <c r="A5803" s="49" t="s">
        <v>771</v>
      </c>
      <c r="B5803" s="60" t="s">
        <v>463</v>
      </c>
      <c r="C5803" s="58">
        <v>43615.198490032897</v>
      </c>
      <c r="D5803" s="154">
        <v>4621</v>
      </c>
      <c r="E5803" s="154">
        <v>162</v>
      </c>
      <c r="F5803" s="155">
        <v>26.530725462760223</v>
      </c>
      <c r="G5803" s="154" t="s">
        <v>440</v>
      </c>
      <c r="H5803" s="154" t="s">
        <v>491</v>
      </c>
      <c r="I5803" s="154">
        <v>90894</v>
      </c>
      <c r="J5803" s="154">
        <v>4378</v>
      </c>
      <c r="K5803" s="154">
        <v>175</v>
      </c>
      <c r="L5803" s="156">
        <v>3.9972590223846506E-2</v>
      </c>
      <c r="M5803" s="156" t="s">
        <v>491</v>
      </c>
      <c r="N5803" s="166">
        <f t="shared" si="239"/>
        <v>10037.785339898146</v>
      </c>
      <c r="O5803" s="56">
        <v>44301</v>
      </c>
      <c r="P5803" s="56">
        <f t="shared" si="240"/>
        <v>44283</v>
      </c>
      <c r="Q5803" s="56">
        <f t="shared" si="241"/>
        <v>44296</v>
      </c>
    </row>
    <row r="5804" spans="1:17" x14ac:dyDescent="0.35">
      <c r="A5804" s="49" t="s">
        <v>770</v>
      </c>
      <c r="B5804" s="60" t="s">
        <v>460</v>
      </c>
      <c r="C5804" s="58">
        <v>25917.393669385499</v>
      </c>
      <c r="D5804" s="154">
        <v>1785</v>
      </c>
      <c r="E5804" s="154">
        <v>45</v>
      </c>
      <c r="F5804" s="155">
        <v>12.402040711688292</v>
      </c>
      <c r="G5804" s="154" t="s">
        <v>440</v>
      </c>
      <c r="H5804" s="154" t="s">
        <v>472</v>
      </c>
      <c r="I5804" s="154">
        <v>39840</v>
      </c>
      <c r="J5804" s="154">
        <v>1926</v>
      </c>
      <c r="K5804" s="154">
        <v>47</v>
      </c>
      <c r="L5804" s="156">
        <v>2.4402907580477674E-2</v>
      </c>
      <c r="M5804" s="156" t="s">
        <v>472</v>
      </c>
      <c r="N5804" s="166">
        <f t="shared" si="239"/>
        <v>7431.3027944436253</v>
      </c>
      <c r="O5804" s="56">
        <v>44301</v>
      </c>
      <c r="P5804" s="56">
        <f t="shared" si="240"/>
        <v>44283</v>
      </c>
      <c r="Q5804" s="56">
        <f t="shared" si="241"/>
        <v>44296</v>
      </c>
    </row>
    <row r="5805" spans="1:17" x14ac:dyDescent="0.35">
      <c r="A5805" s="49" t="s">
        <v>769</v>
      </c>
      <c r="B5805" s="60" t="s">
        <v>471</v>
      </c>
      <c r="C5805" s="58">
        <v>15535.1939863677</v>
      </c>
      <c r="D5805" s="154">
        <v>805</v>
      </c>
      <c r="E5805" s="154">
        <v>61</v>
      </c>
      <c r="F5805" s="155">
        <v>28.046916317661022</v>
      </c>
      <c r="G5805" s="154" t="s">
        <v>436</v>
      </c>
      <c r="H5805" s="154" t="s">
        <v>472</v>
      </c>
      <c r="I5805" s="154">
        <v>24811</v>
      </c>
      <c r="J5805" s="154">
        <v>1208</v>
      </c>
      <c r="K5805" s="154">
        <v>69</v>
      </c>
      <c r="L5805" s="156">
        <v>5.7119205298013245E-2</v>
      </c>
      <c r="M5805" s="156" t="s">
        <v>491</v>
      </c>
      <c r="N5805" s="166">
        <f t="shared" si="239"/>
        <v>7775.8926026931686</v>
      </c>
      <c r="O5805" s="56">
        <v>44301</v>
      </c>
      <c r="P5805" s="56">
        <f t="shared" si="240"/>
        <v>44283</v>
      </c>
      <c r="Q5805" s="56">
        <f t="shared" si="241"/>
        <v>44296</v>
      </c>
    </row>
    <row r="5806" spans="1:17" x14ac:dyDescent="0.35">
      <c r="A5806" s="49" t="s">
        <v>768</v>
      </c>
      <c r="B5806" s="60" t="s">
        <v>460</v>
      </c>
      <c r="C5806" s="58">
        <v>5732.2185635331398</v>
      </c>
      <c r="D5806" s="154">
        <v>425</v>
      </c>
      <c r="E5806" s="154">
        <v>20</v>
      </c>
      <c r="F5806" s="155">
        <v>24.921789229385329</v>
      </c>
      <c r="G5806" s="154" t="s">
        <v>440</v>
      </c>
      <c r="H5806" s="154" t="s">
        <v>491</v>
      </c>
      <c r="I5806" s="154">
        <v>11697</v>
      </c>
      <c r="J5806" s="154">
        <v>586</v>
      </c>
      <c r="K5806" s="154">
        <v>21</v>
      </c>
      <c r="L5806" s="156">
        <v>3.5836177474402729E-2</v>
      </c>
      <c r="M5806" s="156" t="s">
        <v>491</v>
      </c>
      <c r="N5806" s="166">
        <f t="shared" si="239"/>
        <v>10222.917941893862</v>
      </c>
      <c r="O5806" s="56">
        <v>44301</v>
      </c>
      <c r="P5806" s="56">
        <f t="shared" si="240"/>
        <v>44283</v>
      </c>
      <c r="Q5806" s="56">
        <f t="shared" si="241"/>
        <v>44296</v>
      </c>
    </row>
    <row r="5807" spans="1:17" x14ac:dyDescent="0.35">
      <c r="A5807" s="49" t="s">
        <v>767</v>
      </c>
      <c r="B5807" s="60" t="s">
        <v>463</v>
      </c>
      <c r="C5807" s="58">
        <v>10406.375954216899</v>
      </c>
      <c r="D5807" s="154">
        <v>603</v>
      </c>
      <c r="E5807" s="154">
        <v>39</v>
      </c>
      <c r="F5807" s="155">
        <v>26.769302761788563</v>
      </c>
      <c r="G5807" s="154" t="s">
        <v>440</v>
      </c>
      <c r="H5807" s="154" t="s">
        <v>491</v>
      </c>
      <c r="I5807" s="154">
        <v>20306</v>
      </c>
      <c r="J5807" s="154">
        <v>1144</v>
      </c>
      <c r="K5807" s="154">
        <v>47</v>
      </c>
      <c r="L5807" s="156">
        <v>4.1083916083916081E-2</v>
      </c>
      <c r="M5807" s="156" t="s">
        <v>491</v>
      </c>
      <c r="N5807" s="166">
        <f t="shared" si="239"/>
        <v>10993.260334174505</v>
      </c>
      <c r="O5807" s="56">
        <v>44301</v>
      </c>
      <c r="P5807" s="56">
        <f t="shared" si="240"/>
        <v>44283</v>
      </c>
      <c r="Q5807" s="56">
        <f t="shared" si="241"/>
        <v>44296</v>
      </c>
    </row>
    <row r="5808" spans="1:17" x14ac:dyDescent="0.35">
      <c r="A5808" s="49" t="s">
        <v>766</v>
      </c>
      <c r="B5808" s="60" t="s">
        <v>461</v>
      </c>
      <c r="C5808" s="58">
        <v>11260.3171202382</v>
      </c>
      <c r="D5808" s="154">
        <v>558</v>
      </c>
      <c r="E5808" s="154">
        <v>18</v>
      </c>
      <c r="F5808" s="155">
        <v>11.41810014749467</v>
      </c>
      <c r="G5808" s="154" t="s">
        <v>440</v>
      </c>
      <c r="H5808" s="154" t="s">
        <v>472</v>
      </c>
      <c r="I5808" s="154">
        <v>27361</v>
      </c>
      <c r="J5808" s="154">
        <v>1451</v>
      </c>
      <c r="K5808" s="154">
        <v>20</v>
      </c>
      <c r="L5808" s="156">
        <v>1.3783597518952447E-2</v>
      </c>
      <c r="M5808" s="156" t="s">
        <v>472</v>
      </c>
      <c r="N5808" s="166">
        <f t="shared" si="239"/>
        <v>12885.96035534482</v>
      </c>
      <c r="O5808" s="56">
        <v>44301</v>
      </c>
      <c r="P5808" s="56">
        <f t="shared" si="240"/>
        <v>44283</v>
      </c>
      <c r="Q5808" s="56">
        <f t="shared" si="241"/>
        <v>44296</v>
      </c>
    </row>
    <row r="5809" spans="1:17" x14ac:dyDescent="0.35">
      <c r="A5809" s="49" t="s">
        <v>765</v>
      </c>
      <c r="B5809" s="60" t="s">
        <v>463</v>
      </c>
      <c r="C5809" s="58">
        <v>60760.903444814299</v>
      </c>
      <c r="D5809" s="154">
        <v>5129</v>
      </c>
      <c r="E5809" s="154">
        <v>208</v>
      </c>
      <c r="F5809" s="155">
        <v>24.451813608460842</v>
      </c>
      <c r="G5809" s="154" t="s">
        <v>440</v>
      </c>
      <c r="H5809" s="154" t="s">
        <v>472</v>
      </c>
      <c r="I5809" s="154">
        <v>300978</v>
      </c>
      <c r="J5809" s="154">
        <v>20044</v>
      </c>
      <c r="K5809" s="154">
        <v>234</v>
      </c>
      <c r="L5809" s="156">
        <v>1.1674316503691879E-2</v>
      </c>
      <c r="M5809" s="156" t="s">
        <v>472</v>
      </c>
      <c r="N5809" s="166">
        <f t="shared" si="239"/>
        <v>32988.317920922353</v>
      </c>
      <c r="O5809" s="56">
        <v>44301</v>
      </c>
      <c r="P5809" s="56">
        <f t="shared" si="240"/>
        <v>44283</v>
      </c>
      <c r="Q5809" s="56">
        <f t="shared" si="241"/>
        <v>44296</v>
      </c>
    </row>
    <row r="5810" spans="1:17" x14ac:dyDescent="0.35">
      <c r="A5810" s="49" t="s">
        <v>764</v>
      </c>
      <c r="B5810" s="60" t="s">
        <v>461</v>
      </c>
      <c r="C5810" s="58">
        <v>13066.7339765703</v>
      </c>
      <c r="D5810" s="154">
        <v>707</v>
      </c>
      <c r="E5810" s="154">
        <v>19</v>
      </c>
      <c r="F5810" s="155">
        <v>10.38624387376618</v>
      </c>
      <c r="G5810" s="154" t="s">
        <v>440</v>
      </c>
      <c r="H5810" s="154" t="s">
        <v>472</v>
      </c>
      <c r="I5810" s="154">
        <v>24186</v>
      </c>
      <c r="J5810" s="154">
        <v>1257</v>
      </c>
      <c r="K5810" s="154">
        <v>23</v>
      </c>
      <c r="L5810" s="156">
        <v>1.8297533810660304E-2</v>
      </c>
      <c r="M5810" s="156" t="s">
        <v>472</v>
      </c>
      <c r="N5810" s="166">
        <f t="shared" si="239"/>
        <v>9619.84840476512</v>
      </c>
      <c r="O5810" s="56">
        <v>44301</v>
      </c>
      <c r="P5810" s="56">
        <f t="shared" si="240"/>
        <v>44283</v>
      </c>
      <c r="Q5810" s="56">
        <f t="shared" si="241"/>
        <v>44296</v>
      </c>
    </row>
    <row r="5811" spans="1:17" x14ac:dyDescent="0.35">
      <c r="A5811" s="49" t="s">
        <v>763</v>
      </c>
      <c r="B5811" s="60" t="s">
        <v>463</v>
      </c>
      <c r="C5811" s="58">
        <v>28989.034762338801</v>
      </c>
      <c r="D5811" s="154">
        <v>1993</v>
      </c>
      <c r="E5811" s="154">
        <v>78</v>
      </c>
      <c r="F5811" s="155">
        <v>19.219089621661741</v>
      </c>
      <c r="G5811" s="154" t="s">
        <v>440</v>
      </c>
      <c r="H5811" s="154" t="s">
        <v>472</v>
      </c>
      <c r="I5811" s="154">
        <v>80880</v>
      </c>
      <c r="J5811" s="154">
        <v>4465</v>
      </c>
      <c r="K5811" s="154">
        <v>111</v>
      </c>
      <c r="L5811" s="156">
        <v>2.4860022396416572E-2</v>
      </c>
      <c r="M5811" s="156" t="s">
        <v>476</v>
      </c>
      <c r="N5811" s="166">
        <f t="shared" si="239"/>
        <v>15402.375541667634</v>
      </c>
      <c r="O5811" s="56">
        <v>44301</v>
      </c>
      <c r="P5811" s="56">
        <f t="shared" si="240"/>
        <v>44283</v>
      </c>
      <c r="Q5811" s="56">
        <f t="shared" si="241"/>
        <v>44296</v>
      </c>
    </row>
    <row r="5812" spans="1:17" x14ac:dyDescent="0.35">
      <c r="A5812" s="49" t="s">
        <v>762</v>
      </c>
      <c r="B5812" s="60" t="s">
        <v>458</v>
      </c>
      <c r="C5812" s="58">
        <v>5774.3850978047103</v>
      </c>
      <c r="D5812" s="154">
        <v>290</v>
      </c>
      <c r="E5812" s="154">
        <v>16</v>
      </c>
      <c r="F5812" s="155">
        <v>19.791841442851307</v>
      </c>
      <c r="G5812" s="154" t="s">
        <v>440</v>
      </c>
      <c r="H5812" s="154" t="s">
        <v>476</v>
      </c>
      <c r="I5812" s="154">
        <v>8945</v>
      </c>
      <c r="J5812" s="154">
        <v>489</v>
      </c>
      <c r="K5812" s="154">
        <v>17</v>
      </c>
      <c r="L5812" s="156">
        <v>3.4764826175869123E-2</v>
      </c>
      <c r="M5812" s="156" t="s">
        <v>491</v>
      </c>
      <c r="N5812" s="166">
        <f t="shared" si="239"/>
        <v>8468.434157360005</v>
      </c>
      <c r="O5812" s="56">
        <v>44301</v>
      </c>
      <c r="P5812" s="56">
        <f t="shared" si="240"/>
        <v>44283</v>
      </c>
      <c r="Q5812" s="56">
        <f t="shared" si="241"/>
        <v>44296</v>
      </c>
    </row>
    <row r="5813" spans="1:17" x14ac:dyDescent="0.35">
      <c r="A5813" s="49" t="s">
        <v>761</v>
      </c>
      <c r="B5813" s="60" t="s">
        <v>467</v>
      </c>
      <c r="C5813" s="58">
        <v>6352.7152733450803</v>
      </c>
      <c r="D5813" s="154">
        <v>373</v>
      </c>
      <c r="E5813" s="154">
        <v>18</v>
      </c>
      <c r="F5813" s="155">
        <v>20.238814906579012</v>
      </c>
      <c r="G5813" s="154" t="s">
        <v>440</v>
      </c>
      <c r="H5813" s="154" t="s">
        <v>491</v>
      </c>
      <c r="I5813" s="154">
        <v>11005</v>
      </c>
      <c r="J5813" s="154">
        <v>486</v>
      </c>
      <c r="K5813" s="154">
        <v>18</v>
      </c>
      <c r="L5813" s="156">
        <v>3.7037037037037035E-2</v>
      </c>
      <c r="M5813" s="156" t="s">
        <v>491</v>
      </c>
      <c r="N5813" s="166">
        <f t="shared" si="239"/>
        <v>7650.2720346868673</v>
      </c>
      <c r="O5813" s="56">
        <v>44301</v>
      </c>
      <c r="P5813" s="56">
        <f t="shared" si="240"/>
        <v>44283</v>
      </c>
      <c r="Q5813" s="56">
        <f t="shared" si="241"/>
        <v>44296</v>
      </c>
    </row>
    <row r="5814" spans="1:17" x14ac:dyDescent="0.35">
      <c r="A5814" s="49" t="s">
        <v>760</v>
      </c>
      <c r="B5814" s="60" t="s">
        <v>467</v>
      </c>
      <c r="C5814" s="58">
        <v>53837.277335062499</v>
      </c>
      <c r="D5814" s="154">
        <v>7185</v>
      </c>
      <c r="E5814" s="154">
        <v>262</v>
      </c>
      <c r="F5814" s="155">
        <v>34.760832346359571</v>
      </c>
      <c r="G5814" s="154" t="s">
        <v>436</v>
      </c>
      <c r="H5814" s="154" t="s">
        <v>491</v>
      </c>
      <c r="I5814" s="154">
        <v>117314</v>
      </c>
      <c r="J5814" s="154">
        <v>5377</v>
      </c>
      <c r="K5814" s="154">
        <v>308</v>
      </c>
      <c r="L5814" s="156">
        <v>5.728101171657058E-2</v>
      </c>
      <c r="M5814" s="156" t="s">
        <v>491</v>
      </c>
      <c r="N5814" s="166">
        <f t="shared" si="239"/>
        <v>9987.5035777452504</v>
      </c>
      <c r="O5814" s="56">
        <v>44301</v>
      </c>
      <c r="P5814" s="56">
        <f t="shared" si="240"/>
        <v>44283</v>
      </c>
      <c r="Q5814" s="56">
        <f t="shared" si="241"/>
        <v>44296</v>
      </c>
    </row>
    <row r="5815" spans="1:17" x14ac:dyDescent="0.35">
      <c r="A5815" s="49" t="s">
        <v>759</v>
      </c>
      <c r="B5815" s="60" t="s">
        <v>460</v>
      </c>
      <c r="C5815" s="58">
        <v>27401.822881354499</v>
      </c>
      <c r="D5815" s="154">
        <v>2017</v>
      </c>
      <c r="E5815" s="154">
        <v>126</v>
      </c>
      <c r="F5815" s="155">
        <v>32.844530230592895</v>
      </c>
      <c r="G5815" s="154" t="s">
        <v>436</v>
      </c>
      <c r="H5815" s="154" t="s">
        <v>472</v>
      </c>
      <c r="I5815" s="154">
        <v>44417</v>
      </c>
      <c r="J5815" s="154">
        <v>2441</v>
      </c>
      <c r="K5815" s="154">
        <v>137</v>
      </c>
      <c r="L5815" s="156">
        <v>5.612453912331012E-2</v>
      </c>
      <c r="M5815" s="156" t="s">
        <v>472</v>
      </c>
      <c r="N5815" s="166">
        <f t="shared" si="239"/>
        <v>8908.1664769863619</v>
      </c>
      <c r="O5815" s="56">
        <v>44301</v>
      </c>
      <c r="P5815" s="56">
        <f t="shared" si="240"/>
        <v>44283</v>
      </c>
      <c r="Q5815" s="56">
        <f t="shared" si="241"/>
        <v>44296</v>
      </c>
    </row>
    <row r="5816" spans="1:17" x14ac:dyDescent="0.35">
      <c r="A5816" s="49" t="s">
        <v>758</v>
      </c>
      <c r="B5816" s="60" t="s">
        <v>464</v>
      </c>
      <c r="C5816" s="58">
        <v>443.669002305216</v>
      </c>
      <c r="D5816" s="154">
        <v>8</v>
      </c>
      <c r="E5816" s="154" t="s">
        <v>504</v>
      </c>
      <c r="F5816" s="155">
        <v>32.199036244336547</v>
      </c>
      <c r="G5816" s="154" t="s">
        <v>446</v>
      </c>
      <c r="H5816" s="154" t="s">
        <v>491</v>
      </c>
      <c r="I5816" s="154">
        <v>299</v>
      </c>
      <c r="J5816" s="154">
        <v>19</v>
      </c>
      <c r="K5816" s="154">
        <v>2</v>
      </c>
      <c r="L5816" s="156">
        <v>0.10526315789473684</v>
      </c>
      <c r="M5816" s="156" t="s">
        <v>491</v>
      </c>
      <c r="N5816" s="166">
        <f t="shared" si="239"/>
        <v>4282.4718204967612</v>
      </c>
      <c r="O5816" s="56">
        <v>44301</v>
      </c>
      <c r="P5816" s="56">
        <f t="shared" si="240"/>
        <v>44283</v>
      </c>
      <c r="Q5816" s="56">
        <f t="shared" si="241"/>
        <v>44296</v>
      </c>
    </row>
    <row r="5817" spans="1:17" x14ac:dyDescent="0.35">
      <c r="A5817" s="49" t="s">
        <v>757</v>
      </c>
      <c r="B5817" s="60" t="s">
        <v>467</v>
      </c>
      <c r="C5817" s="58">
        <v>10425.3705682952</v>
      </c>
      <c r="D5817" s="154">
        <v>1318</v>
      </c>
      <c r="E5817" s="154">
        <v>21</v>
      </c>
      <c r="F5817" s="155">
        <v>14.387977771856663</v>
      </c>
      <c r="G5817" s="154" t="s">
        <v>440</v>
      </c>
      <c r="H5817" s="154" t="s">
        <v>472</v>
      </c>
      <c r="I5817" s="154">
        <v>21896</v>
      </c>
      <c r="J5817" s="154">
        <v>1040</v>
      </c>
      <c r="K5817" s="154">
        <v>23</v>
      </c>
      <c r="L5817" s="156">
        <v>2.2115384615384617E-2</v>
      </c>
      <c r="M5817" s="156" t="s">
        <v>472</v>
      </c>
      <c r="N5817" s="166">
        <f t="shared" si="239"/>
        <v>9975.6645884872869</v>
      </c>
      <c r="O5817" s="56">
        <v>44301</v>
      </c>
      <c r="P5817" s="56">
        <f t="shared" si="240"/>
        <v>44283</v>
      </c>
      <c r="Q5817" s="56">
        <f t="shared" si="241"/>
        <v>44296</v>
      </c>
    </row>
    <row r="5818" spans="1:17" x14ac:dyDescent="0.35">
      <c r="A5818" s="49" t="s">
        <v>756</v>
      </c>
      <c r="B5818" s="60" t="s">
        <v>458</v>
      </c>
      <c r="C5818" s="58">
        <v>29332.514862373799</v>
      </c>
      <c r="D5818" s="154">
        <v>2873</v>
      </c>
      <c r="E5818" s="154">
        <v>118</v>
      </c>
      <c r="F5818" s="155">
        <v>28.734567997724447</v>
      </c>
      <c r="G5818" s="154" t="s">
        <v>436</v>
      </c>
      <c r="H5818" s="154" t="s">
        <v>472</v>
      </c>
      <c r="I5818" s="154">
        <v>50804</v>
      </c>
      <c r="J5818" s="154">
        <v>2692</v>
      </c>
      <c r="K5818" s="154">
        <v>135</v>
      </c>
      <c r="L5818" s="156">
        <v>5.0148588410104014E-2</v>
      </c>
      <c r="M5818" s="156" t="s">
        <v>472</v>
      </c>
      <c r="N5818" s="166">
        <f t="shared" si="239"/>
        <v>9177.5288025274494</v>
      </c>
      <c r="O5818" s="56">
        <v>44301</v>
      </c>
      <c r="P5818" s="56">
        <f t="shared" si="240"/>
        <v>44283</v>
      </c>
      <c r="Q5818" s="56">
        <f t="shared" si="241"/>
        <v>44296</v>
      </c>
    </row>
    <row r="5819" spans="1:17" x14ac:dyDescent="0.35">
      <c r="A5819" s="49" t="s">
        <v>755</v>
      </c>
      <c r="B5819" s="60" t="s">
        <v>458</v>
      </c>
      <c r="C5819" s="58">
        <v>13670.6546508352</v>
      </c>
      <c r="D5819" s="154">
        <v>1186</v>
      </c>
      <c r="E5819" s="154">
        <v>38</v>
      </c>
      <c r="F5819" s="155">
        <v>19.854833463442709</v>
      </c>
      <c r="G5819" s="154" t="s">
        <v>440</v>
      </c>
      <c r="H5819" s="154" t="s">
        <v>491</v>
      </c>
      <c r="I5819" s="154">
        <v>25556</v>
      </c>
      <c r="J5819" s="154">
        <v>1424</v>
      </c>
      <c r="K5819" s="154">
        <v>43</v>
      </c>
      <c r="L5819" s="156">
        <v>3.0196629213483147E-2</v>
      </c>
      <c r="M5819" s="156" t="s">
        <v>491</v>
      </c>
      <c r="N5819" s="166">
        <f t="shared" si="239"/>
        <v>10416.472629662996</v>
      </c>
      <c r="O5819" s="56">
        <v>44301</v>
      </c>
      <c r="P5819" s="56">
        <f t="shared" si="240"/>
        <v>44283</v>
      </c>
      <c r="Q5819" s="56">
        <f t="shared" si="241"/>
        <v>44296</v>
      </c>
    </row>
    <row r="5820" spans="1:17" x14ac:dyDescent="0.35">
      <c r="A5820" s="49" t="s">
        <v>754</v>
      </c>
      <c r="B5820" s="60" t="s">
        <v>461</v>
      </c>
      <c r="C5820" s="58">
        <v>7866.2595778054301</v>
      </c>
      <c r="D5820" s="154">
        <v>450</v>
      </c>
      <c r="E5820" s="154">
        <v>12</v>
      </c>
      <c r="F5820" s="155">
        <v>10.896447652976986</v>
      </c>
      <c r="G5820" s="154" t="s">
        <v>444</v>
      </c>
      <c r="H5820" s="154" t="s">
        <v>472</v>
      </c>
      <c r="I5820" s="154">
        <v>14181</v>
      </c>
      <c r="J5820" s="154">
        <v>784</v>
      </c>
      <c r="K5820" s="154">
        <v>12</v>
      </c>
      <c r="L5820" s="156">
        <v>1.5306122448979591E-2</v>
      </c>
      <c r="M5820" s="156" t="s">
        <v>472</v>
      </c>
      <c r="N5820" s="166">
        <f t="shared" si="239"/>
        <v>9966.6174532562818</v>
      </c>
      <c r="O5820" s="56">
        <v>44301</v>
      </c>
      <c r="P5820" s="56">
        <f t="shared" si="240"/>
        <v>44283</v>
      </c>
      <c r="Q5820" s="56">
        <f t="shared" si="241"/>
        <v>44296</v>
      </c>
    </row>
    <row r="5821" spans="1:17" x14ac:dyDescent="0.35">
      <c r="A5821" s="49" t="s">
        <v>753</v>
      </c>
      <c r="B5821" s="60" t="s">
        <v>458</v>
      </c>
      <c r="C5821" s="58">
        <v>3588.8356725713106</v>
      </c>
      <c r="D5821" s="154">
        <v>219</v>
      </c>
      <c r="E5821" s="154">
        <v>18</v>
      </c>
      <c r="F5821" s="155">
        <v>35.825387479864851</v>
      </c>
      <c r="G5821" s="154" t="s">
        <v>440</v>
      </c>
      <c r="H5821" s="154" t="s">
        <v>472</v>
      </c>
      <c r="I5821" s="154">
        <v>4585</v>
      </c>
      <c r="J5821" s="154">
        <v>315</v>
      </c>
      <c r="K5821" s="154">
        <v>19</v>
      </c>
      <c r="L5821" s="156">
        <v>6.0317460317460318E-2</v>
      </c>
      <c r="M5821" s="156" t="s">
        <v>472</v>
      </c>
      <c r="N5821" s="166">
        <f t="shared" si="239"/>
        <v>8777.219932566888</v>
      </c>
      <c r="O5821" s="56">
        <v>44301</v>
      </c>
      <c r="P5821" s="56">
        <f t="shared" si="240"/>
        <v>44283</v>
      </c>
      <c r="Q5821" s="56">
        <f t="shared" si="241"/>
        <v>44296</v>
      </c>
    </row>
    <row r="5822" spans="1:17" x14ac:dyDescent="0.35">
      <c r="A5822" s="49" t="s">
        <v>752</v>
      </c>
      <c r="B5822" s="60" t="s">
        <v>461</v>
      </c>
      <c r="C5822" s="58">
        <v>28747.259811021901</v>
      </c>
      <c r="D5822" s="154">
        <v>2257</v>
      </c>
      <c r="E5822" s="154">
        <v>79</v>
      </c>
      <c r="F5822" s="155">
        <v>19.629200069683272</v>
      </c>
      <c r="G5822" s="154" t="s">
        <v>440</v>
      </c>
      <c r="H5822" s="154" t="s">
        <v>472</v>
      </c>
      <c r="I5822" s="154">
        <v>105438</v>
      </c>
      <c r="J5822" s="154">
        <v>6470</v>
      </c>
      <c r="K5822" s="154">
        <v>83</v>
      </c>
      <c r="L5822" s="156">
        <v>1.2828438948995362E-2</v>
      </c>
      <c r="M5822" s="156" t="s">
        <v>472</v>
      </c>
      <c r="N5822" s="166">
        <f t="shared" si="239"/>
        <v>22506.492940657103</v>
      </c>
      <c r="O5822" s="56">
        <v>44301</v>
      </c>
      <c r="P5822" s="56">
        <f t="shared" si="240"/>
        <v>44283</v>
      </c>
      <c r="Q5822" s="56">
        <f t="shared" si="241"/>
        <v>44296</v>
      </c>
    </row>
    <row r="5823" spans="1:17" x14ac:dyDescent="0.35">
      <c r="A5823" s="49" t="s">
        <v>751</v>
      </c>
      <c r="B5823" s="60" t="s">
        <v>466</v>
      </c>
      <c r="C5823" s="58">
        <v>97.256701128622794</v>
      </c>
      <c r="D5823" s="154">
        <v>5</v>
      </c>
      <c r="E5823" s="154" t="s">
        <v>504</v>
      </c>
      <c r="F5823" s="155">
        <v>146.88668359027838</v>
      </c>
      <c r="G5823" s="154" t="s">
        <v>446</v>
      </c>
      <c r="H5823" s="154" t="s">
        <v>491</v>
      </c>
      <c r="I5823" s="154">
        <v>116</v>
      </c>
      <c r="J5823" s="154">
        <v>6</v>
      </c>
      <c r="K5823" s="154">
        <v>2</v>
      </c>
      <c r="L5823" s="156">
        <v>0.33333333333333331</v>
      </c>
      <c r="M5823" s="156" t="s">
        <v>491</v>
      </c>
      <c r="N5823" s="166">
        <f t="shared" si="239"/>
        <v>6169.2407107916915</v>
      </c>
      <c r="O5823" s="56">
        <v>44301</v>
      </c>
      <c r="P5823" s="56">
        <f t="shared" si="240"/>
        <v>44283</v>
      </c>
      <c r="Q5823" s="56">
        <f t="shared" si="241"/>
        <v>44296</v>
      </c>
    </row>
    <row r="5824" spans="1:17" x14ac:dyDescent="0.35">
      <c r="A5824" s="49" t="s">
        <v>750</v>
      </c>
      <c r="B5824" s="60" t="s">
        <v>465</v>
      </c>
      <c r="C5824" s="58">
        <v>8389.5626394437495</v>
      </c>
      <c r="D5824" s="154">
        <v>512</v>
      </c>
      <c r="E5824" s="154">
        <v>34</v>
      </c>
      <c r="F5824" s="155">
        <v>28.947533178349918</v>
      </c>
      <c r="G5824" s="154" t="s">
        <v>436</v>
      </c>
      <c r="H5824" s="154" t="s">
        <v>472</v>
      </c>
      <c r="I5824" s="154">
        <v>12823</v>
      </c>
      <c r="J5824" s="154">
        <v>779</v>
      </c>
      <c r="K5824" s="154">
        <v>43</v>
      </c>
      <c r="L5824" s="156">
        <v>5.5198973042362001E-2</v>
      </c>
      <c r="M5824" s="156" t="s">
        <v>472</v>
      </c>
      <c r="N5824" s="166">
        <f t="shared" si="239"/>
        <v>9285.3469659730654</v>
      </c>
      <c r="O5824" s="56">
        <v>44301</v>
      </c>
      <c r="P5824" s="56">
        <f t="shared" si="240"/>
        <v>44283</v>
      </c>
      <c r="Q5824" s="56">
        <f t="shared" si="241"/>
        <v>44296</v>
      </c>
    </row>
    <row r="5825" spans="1:17" x14ac:dyDescent="0.35">
      <c r="A5825" s="49" t="s">
        <v>749</v>
      </c>
      <c r="B5825" s="60" t="s">
        <v>466</v>
      </c>
      <c r="C5825" s="58">
        <v>8452.8586639732803</v>
      </c>
      <c r="D5825" s="154">
        <v>275</v>
      </c>
      <c r="E5825" s="154">
        <v>19</v>
      </c>
      <c r="F5825" s="155">
        <v>16.055430607483149</v>
      </c>
      <c r="G5825" s="154" t="s">
        <v>440</v>
      </c>
      <c r="H5825" s="154" t="s">
        <v>472</v>
      </c>
      <c r="I5825" s="154">
        <v>16367</v>
      </c>
      <c r="J5825" s="154">
        <v>1012</v>
      </c>
      <c r="K5825" s="154">
        <v>21</v>
      </c>
      <c r="L5825" s="156">
        <v>2.0750988142292492E-2</v>
      </c>
      <c r="M5825" s="156" t="s">
        <v>476</v>
      </c>
      <c r="N5825" s="166">
        <f t="shared" si="239"/>
        <v>11972.281097201118</v>
      </c>
      <c r="O5825" s="56">
        <v>44301</v>
      </c>
      <c r="P5825" s="56">
        <f t="shared" si="240"/>
        <v>44283</v>
      </c>
      <c r="Q5825" s="56">
        <f t="shared" si="241"/>
        <v>44296</v>
      </c>
    </row>
    <row r="5826" spans="1:17" x14ac:dyDescent="0.35">
      <c r="A5826" s="49" t="s">
        <v>748</v>
      </c>
      <c r="B5826" s="60" t="s">
        <v>470</v>
      </c>
      <c r="C5826" s="58">
        <v>925.93893955999795</v>
      </c>
      <c r="D5826" s="154">
        <v>18</v>
      </c>
      <c r="E5826" s="154">
        <v>0</v>
      </c>
      <c r="F5826" s="157">
        <v>0</v>
      </c>
      <c r="G5826" s="154" t="s">
        <v>446</v>
      </c>
      <c r="H5826" s="154" t="s">
        <v>476</v>
      </c>
      <c r="I5826" s="154">
        <v>1422</v>
      </c>
      <c r="J5826" s="154">
        <v>90</v>
      </c>
      <c r="K5826" s="154">
        <v>0</v>
      </c>
      <c r="L5826" s="154">
        <v>0</v>
      </c>
      <c r="M5826" s="156" t="s">
        <v>476</v>
      </c>
      <c r="N5826" s="166">
        <f t="shared" ref="N5826:N5889" si="242">(J5826/C5826)*100000</f>
        <v>9719.8633899949818</v>
      </c>
      <c r="O5826" s="56">
        <v>44301</v>
      </c>
      <c r="P5826" s="56">
        <f t="shared" si="240"/>
        <v>44283</v>
      </c>
      <c r="Q5826" s="56">
        <f t="shared" si="241"/>
        <v>44296</v>
      </c>
    </row>
    <row r="5827" spans="1:17" x14ac:dyDescent="0.35">
      <c r="A5827" s="49" t="s">
        <v>747</v>
      </c>
      <c r="B5827" s="60" t="s">
        <v>465</v>
      </c>
      <c r="C5827" s="58">
        <v>886.62872007655199</v>
      </c>
      <c r="D5827" s="154">
        <v>19</v>
      </c>
      <c r="E5827" s="154" t="s">
        <v>504</v>
      </c>
      <c r="F5827" s="155">
        <v>8.0561987008952567</v>
      </c>
      <c r="G5827" s="154" t="s">
        <v>446</v>
      </c>
      <c r="H5827" s="154" t="s">
        <v>491</v>
      </c>
      <c r="I5827" s="154">
        <v>441</v>
      </c>
      <c r="J5827" s="154">
        <v>26</v>
      </c>
      <c r="K5827" s="154">
        <v>1</v>
      </c>
      <c r="L5827" s="156">
        <v>3.8461538461538464E-2</v>
      </c>
      <c r="M5827" s="156" t="s">
        <v>491</v>
      </c>
      <c r="N5827" s="166">
        <f t="shared" si="242"/>
        <v>2932.4563271258735</v>
      </c>
      <c r="O5827" s="56">
        <v>44301</v>
      </c>
      <c r="P5827" s="56">
        <f t="shared" ref="P5827:P5890" si="243">O5827-18</f>
        <v>44283</v>
      </c>
      <c r="Q5827" s="56">
        <f t="shared" ref="Q5827:Q5890" si="244">O5827-5</f>
        <v>44296</v>
      </c>
    </row>
    <row r="5828" spans="1:17" x14ac:dyDescent="0.35">
      <c r="A5828" s="49" t="s">
        <v>746</v>
      </c>
      <c r="B5828" s="60" t="s">
        <v>470</v>
      </c>
      <c r="C5828" s="58">
        <v>131.34792406884699</v>
      </c>
      <c r="D5828" s="154">
        <v>7</v>
      </c>
      <c r="E5828" s="154">
        <v>0</v>
      </c>
      <c r="F5828" s="157">
        <v>0</v>
      </c>
      <c r="G5828" s="154" t="s">
        <v>446</v>
      </c>
      <c r="H5828" s="154" t="s">
        <v>476</v>
      </c>
      <c r="I5828" s="154">
        <v>67</v>
      </c>
      <c r="J5828" s="154">
        <v>2</v>
      </c>
      <c r="K5828" s="154">
        <v>0</v>
      </c>
      <c r="L5828" s="154">
        <v>0</v>
      </c>
      <c r="M5828" s="156" t="s">
        <v>476</v>
      </c>
      <c r="N5828" s="166">
        <f t="shared" si="242"/>
        <v>1522.6734751831214</v>
      </c>
      <c r="O5828" s="56">
        <v>44301</v>
      </c>
      <c r="P5828" s="56">
        <f t="shared" si="243"/>
        <v>44283</v>
      </c>
      <c r="Q5828" s="56">
        <f t="shared" si="244"/>
        <v>44296</v>
      </c>
    </row>
    <row r="5829" spans="1:17" x14ac:dyDescent="0.35">
      <c r="A5829" s="49" t="s">
        <v>745</v>
      </c>
      <c r="B5829" s="60" t="s">
        <v>467</v>
      </c>
      <c r="C5829" s="58">
        <v>3233.6975298580801</v>
      </c>
      <c r="D5829" s="154">
        <v>240</v>
      </c>
      <c r="E5829" s="154" t="s">
        <v>504</v>
      </c>
      <c r="F5829" s="155">
        <v>2.2088822708073836</v>
      </c>
      <c r="G5829" s="154" t="s">
        <v>446</v>
      </c>
      <c r="H5829" s="154" t="s">
        <v>472</v>
      </c>
      <c r="I5829" s="154">
        <v>9539</v>
      </c>
      <c r="J5829" s="154">
        <v>469</v>
      </c>
      <c r="K5829" s="154">
        <v>2</v>
      </c>
      <c r="L5829" s="156">
        <v>4.2643923240938165E-3</v>
      </c>
      <c r="M5829" s="156" t="s">
        <v>472</v>
      </c>
      <c r="N5829" s="166">
        <f t="shared" si="242"/>
        <v>14503.52099012128</v>
      </c>
      <c r="O5829" s="56">
        <v>44301</v>
      </c>
      <c r="P5829" s="56">
        <f t="shared" si="243"/>
        <v>44283</v>
      </c>
      <c r="Q5829" s="56">
        <f t="shared" si="244"/>
        <v>44296</v>
      </c>
    </row>
    <row r="5830" spans="1:17" x14ac:dyDescent="0.35">
      <c r="A5830" s="49" t="s">
        <v>462</v>
      </c>
      <c r="B5830" s="60" t="s">
        <v>462</v>
      </c>
      <c r="C5830" s="58">
        <v>11415.7638709039</v>
      </c>
      <c r="D5830" s="154">
        <v>1406</v>
      </c>
      <c r="E5830" s="154">
        <v>107</v>
      </c>
      <c r="F5830" s="155">
        <v>66.95002830548195</v>
      </c>
      <c r="G5830" s="154" t="s">
        <v>436</v>
      </c>
      <c r="H5830" s="154" t="s">
        <v>472</v>
      </c>
      <c r="I5830" s="154">
        <v>27097</v>
      </c>
      <c r="J5830" s="154">
        <v>1335</v>
      </c>
      <c r="K5830" s="154">
        <v>109</v>
      </c>
      <c r="L5830" s="156">
        <v>8.1647940074906361E-2</v>
      </c>
      <c r="M5830" s="156" t="s">
        <v>472</v>
      </c>
      <c r="N5830" s="166">
        <f t="shared" si="242"/>
        <v>11694.355411490258</v>
      </c>
      <c r="O5830" s="56">
        <v>44301</v>
      </c>
      <c r="P5830" s="56">
        <f t="shared" si="243"/>
        <v>44283</v>
      </c>
      <c r="Q5830" s="56">
        <f t="shared" si="244"/>
        <v>44296</v>
      </c>
    </row>
    <row r="5831" spans="1:17" x14ac:dyDescent="0.35">
      <c r="A5831" s="49" t="s">
        <v>744</v>
      </c>
      <c r="B5831" s="60" t="s">
        <v>463</v>
      </c>
      <c r="C5831" s="58">
        <v>36015.912175260899</v>
      </c>
      <c r="D5831" s="154">
        <v>2014</v>
      </c>
      <c r="E5831" s="154">
        <v>111</v>
      </c>
      <c r="F5831" s="155">
        <v>22.014079193633506</v>
      </c>
      <c r="G5831" s="154" t="s">
        <v>440</v>
      </c>
      <c r="H5831" s="154" t="s">
        <v>491</v>
      </c>
      <c r="I5831" s="154">
        <v>88374</v>
      </c>
      <c r="J5831" s="154">
        <v>5441</v>
      </c>
      <c r="K5831" s="154">
        <v>123</v>
      </c>
      <c r="L5831" s="156">
        <v>2.2606138577467377E-2</v>
      </c>
      <c r="M5831" s="156" t="s">
        <v>491</v>
      </c>
      <c r="N5831" s="166">
        <f t="shared" si="242"/>
        <v>15107.211427890443</v>
      </c>
      <c r="O5831" s="56">
        <v>44301</v>
      </c>
      <c r="P5831" s="56">
        <f t="shared" si="243"/>
        <v>44283</v>
      </c>
      <c r="Q5831" s="56">
        <f t="shared" si="244"/>
        <v>44296</v>
      </c>
    </row>
    <row r="5832" spans="1:17" x14ac:dyDescent="0.35">
      <c r="A5832" s="49" t="s">
        <v>743</v>
      </c>
      <c r="B5832" s="60" t="s">
        <v>461</v>
      </c>
      <c r="C5832" s="58">
        <v>29233.8947796506</v>
      </c>
      <c r="D5832" s="154">
        <v>1688</v>
      </c>
      <c r="E5832" s="154">
        <v>75</v>
      </c>
      <c r="F5832" s="155">
        <v>18.325108226331537</v>
      </c>
      <c r="G5832" s="154" t="s">
        <v>440</v>
      </c>
      <c r="H5832" s="154" t="s">
        <v>476</v>
      </c>
      <c r="I5832" s="154">
        <v>95138</v>
      </c>
      <c r="J5832" s="154">
        <v>5997</v>
      </c>
      <c r="K5832" s="154">
        <v>79</v>
      </c>
      <c r="L5832" s="156">
        <v>1.3173253293313323E-2</v>
      </c>
      <c r="M5832" s="156" t="s">
        <v>476</v>
      </c>
      <c r="N5832" s="166">
        <f t="shared" si="242"/>
        <v>20513.859152884572</v>
      </c>
      <c r="O5832" s="56">
        <v>44301</v>
      </c>
      <c r="P5832" s="56">
        <f t="shared" si="243"/>
        <v>44283</v>
      </c>
      <c r="Q5832" s="56">
        <f t="shared" si="244"/>
        <v>44296</v>
      </c>
    </row>
    <row r="5833" spans="1:17" x14ac:dyDescent="0.35">
      <c r="A5833" s="49" t="s">
        <v>742</v>
      </c>
      <c r="B5833" s="60" t="s">
        <v>470</v>
      </c>
      <c r="C5833" s="58">
        <v>175.92213223044999</v>
      </c>
      <c r="D5833" s="154" t="s">
        <v>504</v>
      </c>
      <c r="E5833" s="154">
        <v>0</v>
      </c>
      <c r="F5833" s="157">
        <v>0</v>
      </c>
      <c r="G5833" s="154" t="s">
        <v>446</v>
      </c>
      <c r="H5833" s="154" t="s">
        <v>476</v>
      </c>
      <c r="I5833" s="154">
        <v>142</v>
      </c>
      <c r="J5833" s="154">
        <v>6</v>
      </c>
      <c r="K5833" s="154">
        <v>0</v>
      </c>
      <c r="L5833" s="154">
        <v>0</v>
      </c>
      <c r="M5833" s="156" t="s">
        <v>476</v>
      </c>
      <c r="N5833" s="166">
        <f t="shared" si="242"/>
        <v>3410.5998625234215</v>
      </c>
      <c r="O5833" s="56">
        <v>44301</v>
      </c>
      <c r="P5833" s="56">
        <f t="shared" si="243"/>
        <v>44283</v>
      </c>
      <c r="Q5833" s="56">
        <f t="shared" si="244"/>
        <v>44296</v>
      </c>
    </row>
    <row r="5834" spans="1:17" x14ac:dyDescent="0.35">
      <c r="A5834" s="49" t="s">
        <v>741</v>
      </c>
      <c r="B5834" s="60" t="s">
        <v>469</v>
      </c>
      <c r="C5834" s="58">
        <v>99979.827942427306</v>
      </c>
      <c r="D5834" s="154">
        <v>13653</v>
      </c>
      <c r="E5834" s="154">
        <v>488</v>
      </c>
      <c r="F5834" s="155">
        <v>34.864175678733012</v>
      </c>
      <c r="G5834" s="154" t="s">
        <v>436</v>
      </c>
      <c r="H5834" s="154" t="s">
        <v>472</v>
      </c>
      <c r="I5834" s="154">
        <v>192284</v>
      </c>
      <c r="J5834" s="154">
        <v>9726</v>
      </c>
      <c r="K5834" s="154">
        <v>571</v>
      </c>
      <c r="L5834" s="156">
        <v>5.8708616080608678E-2</v>
      </c>
      <c r="M5834" s="156" t="s">
        <v>491</v>
      </c>
      <c r="N5834" s="166">
        <f t="shared" si="242"/>
        <v>9727.9623301618903</v>
      </c>
      <c r="O5834" s="56">
        <v>44301</v>
      </c>
      <c r="P5834" s="56">
        <f t="shared" si="243"/>
        <v>44283</v>
      </c>
      <c r="Q5834" s="56">
        <f t="shared" si="244"/>
        <v>44296</v>
      </c>
    </row>
    <row r="5835" spans="1:17" x14ac:dyDescent="0.35">
      <c r="A5835" s="49" t="s">
        <v>740</v>
      </c>
      <c r="B5835" s="60" t="s">
        <v>458</v>
      </c>
      <c r="C5835" s="58">
        <v>1061.2180254191501</v>
      </c>
      <c r="D5835" s="154">
        <v>31</v>
      </c>
      <c r="E5835" s="154" t="s">
        <v>504</v>
      </c>
      <c r="F5835" s="155">
        <v>20.192430693125264</v>
      </c>
      <c r="G5835" s="154" t="s">
        <v>446</v>
      </c>
      <c r="H5835" s="154" t="s">
        <v>472</v>
      </c>
      <c r="I5835" s="154">
        <v>1287</v>
      </c>
      <c r="J5835" s="154">
        <v>69</v>
      </c>
      <c r="K5835" s="154">
        <v>3</v>
      </c>
      <c r="L5835" s="156">
        <v>4.3478260869565216E-2</v>
      </c>
      <c r="M5835" s="156" t="s">
        <v>472</v>
      </c>
      <c r="N5835" s="166">
        <f t="shared" si="242"/>
        <v>6501.9626831863343</v>
      </c>
      <c r="O5835" s="56">
        <v>44301</v>
      </c>
      <c r="P5835" s="56">
        <f t="shared" si="243"/>
        <v>44283</v>
      </c>
      <c r="Q5835" s="56">
        <f t="shared" si="244"/>
        <v>44296</v>
      </c>
    </row>
    <row r="5836" spans="1:17" x14ac:dyDescent="0.35">
      <c r="A5836" s="49" t="s">
        <v>739</v>
      </c>
      <c r="B5836" s="60" t="s">
        <v>470</v>
      </c>
      <c r="C5836" s="58">
        <v>1523.2863267425901</v>
      </c>
      <c r="D5836" s="154">
        <v>23</v>
      </c>
      <c r="E5836" s="154">
        <v>0</v>
      </c>
      <c r="F5836" s="157">
        <v>0</v>
      </c>
      <c r="G5836" s="154" t="s">
        <v>446</v>
      </c>
      <c r="H5836" s="154" t="s">
        <v>476</v>
      </c>
      <c r="I5836" s="154">
        <v>1414</v>
      </c>
      <c r="J5836" s="154">
        <v>68</v>
      </c>
      <c r="K5836" s="154">
        <v>0</v>
      </c>
      <c r="L5836" s="154">
        <v>0</v>
      </c>
      <c r="M5836" s="156" t="s">
        <v>476</v>
      </c>
      <c r="N5836" s="166">
        <f t="shared" si="242"/>
        <v>4464.0327170409155</v>
      </c>
      <c r="O5836" s="56">
        <v>44301</v>
      </c>
      <c r="P5836" s="56">
        <f t="shared" si="243"/>
        <v>44283</v>
      </c>
      <c r="Q5836" s="56">
        <f t="shared" si="244"/>
        <v>44296</v>
      </c>
    </row>
    <row r="5837" spans="1:17" x14ac:dyDescent="0.35">
      <c r="A5837" s="49" t="s">
        <v>738</v>
      </c>
      <c r="B5837" s="60" t="s">
        <v>466</v>
      </c>
      <c r="C5837" s="58">
        <v>975.18088894142284</v>
      </c>
      <c r="D5837" s="154">
        <v>16</v>
      </c>
      <c r="E5837" s="154" t="s">
        <v>504</v>
      </c>
      <c r="F5837" s="155">
        <v>21.973945215264159</v>
      </c>
      <c r="G5837" s="154" t="s">
        <v>446</v>
      </c>
      <c r="H5837" s="154" t="s">
        <v>491</v>
      </c>
      <c r="I5837" s="154">
        <v>1480</v>
      </c>
      <c r="J5837" s="154">
        <v>101</v>
      </c>
      <c r="K5837" s="154">
        <v>3</v>
      </c>
      <c r="L5837" s="156">
        <v>2.9702970297029702E-2</v>
      </c>
      <c r="M5837" s="156" t="s">
        <v>491</v>
      </c>
      <c r="N5837" s="166">
        <f t="shared" si="242"/>
        <v>10357.052844794507</v>
      </c>
      <c r="O5837" s="56">
        <v>44301</v>
      </c>
      <c r="P5837" s="56">
        <f t="shared" si="243"/>
        <v>44283</v>
      </c>
      <c r="Q5837" s="56">
        <f t="shared" si="244"/>
        <v>44296</v>
      </c>
    </row>
    <row r="5838" spans="1:17" x14ac:dyDescent="0.35">
      <c r="A5838" s="49" t="s">
        <v>737</v>
      </c>
      <c r="B5838" s="60" t="s">
        <v>467</v>
      </c>
      <c r="C5838" s="58">
        <v>6604.9424871170804</v>
      </c>
      <c r="D5838" s="154">
        <v>297</v>
      </c>
      <c r="E5838" s="154">
        <v>12</v>
      </c>
      <c r="F5838" s="155">
        <v>12.977294788178877</v>
      </c>
      <c r="G5838" s="154" t="s">
        <v>444</v>
      </c>
      <c r="H5838" s="154" t="s">
        <v>491</v>
      </c>
      <c r="I5838" s="154">
        <v>15004</v>
      </c>
      <c r="J5838" s="154">
        <v>963</v>
      </c>
      <c r="K5838" s="154">
        <v>13</v>
      </c>
      <c r="L5838" s="156">
        <v>1.3499480789200415E-2</v>
      </c>
      <c r="M5838" s="156" t="s">
        <v>491</v>
      </c>
      <c r="N5838" s="166">
        <f t="shared" si="242"/>
        <v>14579.990694518969</v>
      </c>
      <c r="O5838" s="56">
        <v>44301</v>
      </c>
      <c r="P5838" s="56">
        <f t="shared" si="243"/>
        <v>44283</v>
      </c>
      <c r="Q5838" s="56">
        <f t="shared" si="244"/>
        <v>44296</v>
      </c>
    </row>
    <row r="5839" spans="1:17" x14ac:dyDescent="0.35">
      <c r="A5839" s="49" t="s">
        <v>736</v>
      </c>
      <c r="B5839" s="60" t="s">
        <v>467</v>
      </c>
      <c r="C5839" s="58">
        <v>17758.791021044799</v>
      </c>
      <c r="D5839" s="154">
        <v>972</v>
      </c>
      <c r="E5839" s="154">
        <v>20</v>
      </c>
      <c r="F5839" s="155">
        <v>8.0443056448973387</v>
      </c>
      <c r="G5839" s="154" t="s">
        <v>444</v>
      </c>
      <c r="H5839" s="154" t="s">
        <v>491</v>
      </c>
      <c r="I5839" s="154">
        <v>40699</v>
      </c>
      <c r="J5839" s="154">
        <v>1474</v>
      </c>
      <c r="K5839" s="154">
        <v>23</v>
      </c>
      <c r="L5839" s="156">
        <v>1.5603799185888738E-2</v>
      </c>
      <c r="M5839" s="156" t="s">
        <v>491</v>
      </c>
      <c r="N5839" s="166">
        <f t="shared" si="242"/>
        <v>8300.1145644050739</v>
      </c>
      <c r="O5839" s="56">
        <v>44301</v>
      </c>
      <c r="P5839" s="56">
        <f t="shared" si="243"/>
        <v>44283</v>
      </c>
      <c r="Q5839" s="56">
        <f t="shared" si="244"/>
        <v>44296</v>
      </c>
    </row>
    <row r="5840" spans="1:17" x14ac:dyDescent="0.35">
      <c r="A5840" s="49" t="s">
        <v>735</v>
      </c>
      <c r="B5840" s="60" t="s">
        <v>463</v>
      </c>
      <c r="C5840" s="58">
        <v>91690.005605087994</v>
      </c>
      <c r="D5840" s="154">
        <v>4137</v>
      </c>
      <c r="E5840" s="154">
        <v>212</v>
      </c>
      <c r="F5840" s="155">
        <v>16.51527562129067</v>
      </c>
      <c r="G5840" s="154" t="s">
        <v>440</v>
      </c>
      <c r="H5840" s="154" t="s">
        <v>472</v>
      </c>
      <c r="I5840" s="154">
        <v>460513</v>
      </c>
      <c r="J5840" s="154">
        <v>34997</v>
      </c>
      <c r="K5840" s="154">
        <v>232</v>
      </c>
      <c r="L5840" s="156">
        <v>6.629139640540618E-3</v>
      </c>
      <c r="M5840" s="156" t="s">
        <v>476</v>
      </c>
      <c r="N5840" s="166">
        <f t="shared" si="242"/>
        <v>38168.827419133646</v>
      </c>
      <c r="O5840" s="56">
        <v>44301</v>
      </c>
      <c r="P5840" s="56">
        <f t="shared" si="243"/>
        <v>44283</v>
      </c>
      <c r="Q5840" s="56">
        <f t="shared" si="244"/>
        <v>44296</v>
      </c>
    </row>
    <row r="5841" spans="1:17" x14ac:dyDescent="0.35">
      <c r="A5841" s="49" t="s">
        <v>461</v>
      </c>
      <c r="B5841" s="60" t="s">
        <v>461</v>
      </c>
      <c r="C5841" s="58">
        <v>12492.720334089499</v>
      </c>
      <c r="D5841" s="154">
        <v>989</v>
      </c>
      <c r="E5841" s="154">
        <v>32</v>
      </c>
      <c r="F5841" s="155">
        <v>18.296369602360706</v>
      </c>
      <c r="G5841" s="154" t="s">
        <v>440</v>
      </c>
      <c r="H5841" s="154" t="s">
        <v>472</v>
      </c>
      <c r="I5841" s="154">
        <v>20812</v>
      </c>
      <c r="J5841" s="154">
        <v>975</v>
      </c>
      <c r="K5841" s="154">
        <v>33</v>
      </c>
      <c r="L5841" s="156">
        <v>3.3846153846153845E-2</v>
      </c>
      <c r="M5841" s="156" t="s">
        <v>472</v>
      </c>
      <c r="N5841" s="166">
        <f t="shared" si="242"/>
        <v>7804.5451585069886</v>
      </c>
      <c r="O5841" s="56">
        <v>44301</v>
      </c>
      <c r="P5841" s="56">
        <f t="shared" si="243"/>
        <v>44283</v>
      </c>
      <c r="Q5841" s="56">
        <f t="shared" si="244"/>
        <v>44296</v>
      </c>
    </row>
    <row r="5842" spans="1:17" x14ac:dyDescent="0.35">
      <c r="A5842" s="49" t="s">
        <v>734</v>
      </c>
      <c r="B5842" s="60" t="s">
        <v>470</v>
      </c>
      <c r="C5842" s="58">
        <v>12876.2116148285</v>
      </c>
      <c r="D5842" s="154">
        <v>507</v>
      </c>
      <c r="E5842" s="154">
        <v>80</v>
      </c>
      <c r="F5842" s="155">
        <v>44.378625369165491</v>
      </c>
      <c r="G5842" s="154" t="s">
        <v>440</v>
      </c>
      <c r="H5842" s="154" t="s">
        <v>491</v>
      </c>
      <c r="I5842" s="154">
        <v>33373</v>
      </c>
      <c r="J5842" s="154">
        <v>2293</v>
      </c>
      <c r="K5842" s="154">
        <v>81</v>
      </c>
      <c r="L5842" s="156">
        <v>3.5324901875272569E-2</v>
      </c>
      <c r="M5842" s="156" t="s">
        <v>491</v>
      </c>
      <c r="N5842" s="166">
        <f t="shared" si="242"/>
        <v>17808.032895011882</v>
      </c>
      <c r="O5842" s="56">
        <v>44301</v>
      </c>
      <c r="P5842" s="56">
        <f t="shared" si="243"/>
        <v>44283</v>
      </c>
      <c r="Q5842" s="56">
        <f t="shared" si="244"/>
        <v>44296</v>
      </c>
    </row>
    <row r="5843" spans="1:17" x14ac:dyDescent="0.35">
      <c r="A5843" s="49" t="s">
        <v>733</v>
      </c>
      <c r="B5843" s="60" t="s">
        <v>467</v>
      </c>
      <c r="C5843" s="58">
        <v>30288.243897843495</v>
      </c>
      <c r="D5843" s="154">
        <v>2859</v>
      </c>
      <c r="E5843" s="154">
        <v>134</v>
      </c>
      <c r="F5843" s="155">
        <v>31.601134102429931</v>
      </c>
      <c r="G5843" s="154" t="s">
        <v>440</v>
      </c>
      <c r="H5843" s="154" t="s">
        <v>491</v>
      </c>
      <c r="I5843" s="154">
        <v>166153</v>
      </c>
      <c r="J5843" s="154">
        <v>16388</v>
      </c>
      <c r="K5843" s="154">
        <v>152</v>
      </c>
      <c r="L5843" s="156">
        <v>9.2750793263363437E-3</v>
      </c>
      <c r="M5843" s="156" t="s">
        <v>472</v>
      </c>
      <c r="N5843" s="166">
        <f t="shared" si="242"/>
        <v>54106.801487975397</v>
      </c>
      <c r="O5843" s="56">
        <v>44301</v>
      </c>
      <c r="P5843" s="56">
        <f t="shared" si="243"/>
        <v>44283</v>
      </c>
      <c r="Q5843" s="56">
        <f t="shared" si="244"/>
        <v>44296</v>
      </c>
    </row>
    <row r="5844" spans="1:17" x14ac:dyDescent="0.35">
      <c r="A5844" s="49" t="s">
        <v>732</v>
      </c>
      <c r="B5844" s="60" t="s">
        <v>469</v>
      </c>
      <c r="C5844" s="58">
        <v>30325.695541606699</v>
      </c>
      <c r="D5844" s="154">
        <v>2159</v>
      </c>
      <c r="E5844" s="154">
        <v>94</v>
      </c>
      <c r="F5844" s="155">
        <v>22.14058274466862</v>
      </c>
      <c r="G5844" s="154" t="s">
        <v>440</v>
      </c>
      <c r="H5844" s="154" t="s">
        <v>472</v>
      </c>
      <c r="I5844" s="154">
        <v>47399</v>
      </c>
      <c r="J5844" s="154">
        <v>2476</v>
      </c>
      <c r="K5844" s="154">
        <v>100</v>
      </c>
      <c r="L5844" s="156">
        <v>4.0387722132471729E-2</v>
      </c>
      <c r="M5844" s="156" t="s">
        <v>472</v>
      </c>
      <c r="N5844" s="166">
        <f t="shared" si="242"/>
        <v>8164.6931942680121</v>
      </c>
      <c r="O5844" s="56">
        <v>44301</v>
      </c>
      <c r="P5844" s="56">
        <f t="shared" si="243"/>
        <v>44283</v>
      </c>
      <c r="Q5844" s="56">
        <f t="shared" si="244"/>
        <v>44296</v>
      </c>
    </row>
    <row r="5845" spans="1:17" x14ac:dyDescent="0.35">
      <c r="A5845" s="49" t="s">
        <v>731</v>
      </c>
      <c r="B5845" s="60" t="s">
        <v>458</v>
      </c>
      <c r="C5845" s="58">
        <v>4631.7627011164004</v>
      </c>
      <c r="D5845" s="154">
        <v>265</v>
      </c>
      <c r="E5845" s="154">
        <v>5</v>
      </c>
      <c r="F5845" s="155">
        <v>7.7107330446090101</v>
      </c>
      <c r="G5845" s="154" t="s">
        <v>446</v>
      </c>
      <c r="H5845" s="154" t="s">
        <v>472</v>
      </c>
      <c r="I5845" s="154">
        <v>7190</v>
      </c>
      <c r="J5845" s="154">
        <v>323</v>
      </c>
      <c r="K5845" s="154">
        <v>5</v>
      </c>
      <c r="L5845" s="156">
        <v>1.5479876160990712E-2</v>
      </c>
      <c r="M5845" s="156" t="s">
        <v>472</v>
      </c>
      <c r="N5845" s="166">
        <f t="shared" si="242"/>
        <v>6973.5869655443885</v>
      </c>
      <c r="O5845" s="56">
        <v>44301</v>
      </c>
      <c r="P5845" s="56">
        <f t="shared" si="243"/>
        <v>44283</v>
      </c>
      <c r="Q5845" s="56">
        <f t="shared" si="244"/>
        <v>44296</v>
      </c>
    </row>
    <row r="5846" spans="1:17" x14ac:dyDescent="0.35">
      <c r="A5846" s="49" t="s">
        <v>730</v>
      </c>
      <c r="B5846" s="60" t="s">
        <v>463</v>
      </c>
      <c r="C5846" s="58">
        <v>16655.693199981899</v>
      </c>
      <c r="D5846" s="154">
        <v>1362</v>
      </c>
      <c r="E5846" s="154">
        <v>67</v>
      </c>
      <c r="F5846" s="155">
        <v>28.733203885620846</v>
      </c>
      <c r="G5846" s="154" t="s">
        <v>440</v>
      </c>
      <c r="H5846" s="154" t="s">
        <v>491</v>
      </c>
      <c r="I5846" s="154">
        <v>36805</v>
      </c>
      <c r="J5846" s="154">
        <v>1912</v>
      </c>
      <c r="K5846" s="154">
        <v>75</v>
      </c>
      <c r="L5846" s="156">
        <v>3.9225941422594141E-2</v>
      </c>
      <c r="M5846" s="156" t="s">
        <v>491</v>
      </c>
      <c r="N5846" s="166">
        <f t="shared" si="242"/>
        <v>11479.558232989533</v>
      </c>
      <c r="O5846" s="56">
        <v>44301</v>
      </c>
      <c r="P5846" s="56">
        <f t="shared" si="243"/>
        <v>44283</v>
      </c>
      <c r="Q5846" s="56">
        <f t="shared" si="244"/>
        <v>44296</v>
      </c>
    </row>
    <row r="5847" spans="1:17" x14ac:dyDescent="0.35">
      <c r="A5847" s="49" t="s">
        <v>729</v>
      </c>
      <c r="B5847" s="60" t="s">
        <v>464</v>
      </c>
      <c r="C5847" s="58">
        <v>29199.4634255485</v>
      </c>
      <c r="D5847" s="154">
        <v>1150</v>
      </c>
      <c r="E5847" s="154">
        <v>37</v>
      </c>
      <c r="F5847" s="155">
        <v>9.0510469467899064</v>
      </c>
      <c r="G5847" s="154" t="s">
        <v>444</v>
      </c>
      <c r="H5847" s="154" t="s">
        <v>491</v>
      </c>
      <c r="I5847" s="154">
        <v>124391</v>
      </c>
      <c r="J5847" s="154">
        <v>11718</v>
      </c>
      <c r="K5847" s="154">
        <v>37</v>
      </c>
      <c r="L5847" s="156">
        <v>3.1575354155999316E-3</v>
      </c>
      <c r="M5847" s="156" t="s">
        <v>476</v>
      </c>
      <c r="N5847" s="166">
        <f t="shared" si="242"/>
        <v>40130.874424723719</v>
      </c>
      <c r="O5847" s="56">
        <v>44301</v>
      </c>
      <c r="P5847" s="56">
        <f t="shared" si="243"/>
        <v>44283</v>
      </c>
      <c r="Q5847" s="56">
        <f t="shared" si="244"/>
        <v>44296</v>
      </c>
    </row>
    <row r="5848" spans="1:17" x14ac:dyDescent="0.35">
      <c r="A5848" s="49" t="s">
        <v>728</v>
      </c>
      <c r="B5848" s="60" t="s">
        <v>458</v>
      </c>
      <c r="C5848" s="58">
        <v>13563.581728679501</v>
      </c>
      <c r="D5848" s="154">
        <v>1199</v>
      </c>
      <c r="E5848" s="154">
        <v>51</v>
      </c>
      <c r="F5848" s="155">
        <v>26.857634035960483</v>
      </c>
      <c r="G5848" s="154" t="s">
        <v>440</v>
      </c>
      <c r="H5848" s="154" t="s">
        <v>491</v>
      </c>
      <c r="I5848" s="154">
        <v>37682</v>
      </c>
      <c r="J5848" s="154">
        <v>1985</v>
      </c>
      <c r="K5848" s="154">
        <v>54</v>
      </c>
      <c r="L5848" s="156">
        <v>2.7204030226700253E-2</v>
      </c>
      <c r="M5848" s="156" t="s">
        <v>472</v>
      </c>
      <c r="N5848" s="166">
        <f t="shared" si="242"/>
        <v>14634.777448222389</v>
      </c>
      <c r="O5848" s="56">
        <v>44301</v>
      </c>
      <c r="P5848" s="56">
        <f t="shared" si="243"/>
        <v>44283</v>
      </c>
      <c r="Q5848" s="56">
        <f t="shared" si="244"/>
        <v>44296</v>
      </c>
    </row>
    <row r="5849" spans="1:17" x14ac:dyDescent="0.35">
      <c r="A5849" s="49" t="s">
        <v>727</v>
      </c>
      <c r="B5849" s="60" t="s">
        <v>458</v>
      </c>
      <c r="C5849" s="58">
        <v>18220.567441253999</v>
      </c>
      <c r="D5849" s="154">
        <v>1088</v>
      </c>
      <c r="E5849" s="154">
        <v>31</v>
      </c>
      <c r="F5849" s="155">
        <v>12.152671542337648</v>
      </c>
      <c r="G5849" s="154" t="s">
        <v>440</v>
      </c>
      <c r="H5849" s="154" t="s">
        <v>491</v>
      </c>
      <c r="I5849" s="154">
        <v>32402</v>
      </c>
      <c r="J5849" s="154">
        <v>1489</v>
      </c>
      <c r="K5849" s="154">
        <v>31</v>
      </c>
      <c r="L5849" s="156">
        <v>2.0819341840161182E-2</v>
      </c>
      <c r="M5849" s="156" t="s">
        <v>491</v>
      </c>
      <c r="N5849" s="166">
        <f t="shared" si="242"/>
        <v>8172.0835797280861</v>
      </c>
      <c r="O5849" s="56">
        <v>44301</v>
      </c>
      <c r="P5849" s="56">
        <f t="shared" si="243"/>
        <v>44283</v>
      </c>
      <c r="Q5849" s="56">
        <f t="shared" si="244"/>
        <v>44296</v>
      </c>
    </row>
    <row r="5850" spans="1:17" x14ac:dyDescent="0.35">
      <c r="A5850" s="49" t="s">
        <v>726</v>
      </c>
      <c r="B5850" s="60" t="s">
        <v>466</v>
      </c>
      <c r="C5850" s="58">
        <v>2949.2506508674801</v>
      </c>
      <c r="D5850" s="154">
        <v>51</v>
      </c>
      <c r="E5850" s="154" t="s">
        <v>504</v>
      </c>
      <c r="F5850" s="155">
        <v>7.2657681442804867</v>
      </c>
      <c r="G5850" s="154" t="s">
        <v>446</v>
      </c>
      <c r="H5850" s="154" t="s">
        <v>491</v>
      </c>
      <c r="I5850" s="154">
        <v>5902</v>
      </c>
      <c r="J5850" s="154">
        <v>367</v>
      </c>
      <c r="K5850" s="154">
        <v>3</v>
      </c>
      <c r="L5850" s="156">
        <v>8.1743869209809257E-3</v>
      </c>
      <c r="M5850" s="156" t="s">
        <v>491</v>
      </c>
      <c r="N5850" s="166">
        <f t="shared" si="242"/>
        <v>12443.838908437714</v>
      </c>
      <c r="O5850" s="56">
        <v>44301</v>
      </c>
      <c r="P5850" s="56">
        <f t="shared" si="243"/>
        <v>44283</v>
      </c>
      <c r="Q5850" s="56">
        <f t="shared" si="244"/>
        <v>44296</v>
      </c>
    </row>
    <row r="5851" spans="1:17" x14ac:dyDescent="0.35">
      <c r="A5851" s="49" t="s">
        <v>725</v>
      </c>
      <c r="B5851" s="60" t="s">
        <v>469</v>
      </c>
      <c r="C5851" s="58">
        <v>19909.875881644799</v>
      </c>
      <c r="D5851" s="154">
        <v>1441</v>
      </c>
      <c r="E5851" s="154">
        <v>95</v>
      </c>
      <c r="F5851" s="155">
        <v>34.082152626426634</v>
      </c>
      <c r="G5851" s="154" t="s">
        <v>440</v>
      </c>
      <c r="H5851" s="154" t="s">
        <v>472</v>
      </c>
      <c r="I5851" s="154">
        <v>83136</v>
      </c>
      <c r="J5851" s="154">
        <v>6158</v>
      </c>
      <c r="K5851" s="154">
        <v>104</v>
      </c>
      <c r="L5851" s="156">
        <v>1.6888600194868465E-2</v>
      </c>
      <c r="M5851" s="156" t="s">
        <v>476</v>
      </c>
      <c r="N5851" s="166">
        <f t="shared" si="242"/>
        <v>30929.374128731506</v>
      </c>
      <c r="O5851" s="56">
        <v>44301</v>
      </c>
      <c r="P5851" s="56">
        <f t="shared" si="243"/>
        <v>44283</v>
      </c>
      <c r="Q5851" s="56">
        <f t="shared" si="244"/>
        <v>44296</v>
      </c>
    </row>
    <row r="5852" spans="1:17" x14ac:dyDescent="0.35">
      <c r="A5852" s="49" t="s">
        <v>724</v>
      </c>
      <c r="B5852" s="60" t="s">
        <v>460</v>
      </c>
      <c r="C5852" s="58">
        <v>10718.897733932799</v>
      </c>
      <c r="D5852" s="154">
        <v>689</v>
      </c>
      <c r="E5852" s="154">
        <v>39</v>
      </c>
      <c r="F5852" s="155">
        <v>25.988812981166468</v>
      </c>
      <c r="G5852" s="154" t="s">
        <v>440</v>
      </c>
      <c r="H5852" s="154" t="s">
        <v>491</v>
      </c>
      <c r="I5852" s="154">
        <v>22939</v>
      </c>
      <c r="J5852" s="154">
        <v>1680</v>
      </c>
      <c r="K5852" s="154">
        <v>39</v>
      </c>
      <c r="L5852" s="156">
        <v>2.3214285714285715E-2</v>
      </c>
      <c r="M5852" s="156" t="s">
        <v>491</v>
      </c>
      <c r="N5852" s="166">
        <f t="shared" si="242"/>
        <v>15673.253367103471</v>
      </c>
      <c r="O5852" s="56">
        <v>44301</v>
      </c>
      <c r="P5852" s="56">
        <f t="shared" si="243"/>
        <v>44283</v>
      </c>
      <c r="Q5852" s="56">
        <f t="shared" si="244"/>
        <v>44296</v>
      </c>
    </row>
    <row r="5853" spans="1:17" x14ac:dyDescent="0.35">
      <c r="A5853" s="49" t="s">
        <v>723</v>
      </c>
      <c r="B5853" s="60" t="s">
        <v>461</v>
      </c>
      <c r="C5853" s="58">
        <v>30257.471058949301</v>
      </c>
      <c r="D5853" s="154">
        <v>2762</v>
      </c>
      <c r="E5853" s="154">
        <v>87</v>
      </c>
      <c r="F5853" s="155">
        <v>20.538020848400368</v>
      </c>
      <c r="G5853" s="154" t="s">
        <v>440</v>
      </c>
      <c r="H5853" s="154" t="s">
        <v>491</v>
      </c>
      <c r="I5853" s="154">
        <v>67012</v>
      </c>
      <c r="J5853" s="154">
        <v>3042</v>
      </c>
      <c r="K5853" s="154">
        <v>95</v>
      </c>
      <c r="L5853" s="156">
        <v>3.1229454306377382E-2</v>
      </c>
      <c r="M5853" s="156" t="s">
        <v>491</v>
      </c>
      <c r="N5853" s="166">
        <f t="shared" si="242"/>
        <v>10053.715309099711</v>
      </c>
      <c r="O5853" s="56">
        <v>44301</v>
      </c>
      <c r="P5853" s="56">
        <f t="shared" si="243"/>
        <v>44283</v>
      </c>
      <c r="Q5853" s="56">
        <f t="shared" si="244"/>
        <v>44296</v>
      </c>
    </row>
    <row r="5854" spans="1:17" x14ac:dyDescent="0.35">
      <c r="A5854" s="49" t="s">
        <v>722</v>
      </c>
      <c r="B5854" s="60" t="s">
        <v>468</v>
      </c>
      <c r="C5854" s="58">
        <v>5208.5177822836404</v>
      </c>
      <c r="D5854" s="154">
        <v>296</v>
      </c>
      <c r="E5854" s="154">
        <v>48</v>
      </c>
      <c r="F5854" s="155">
        <v>65.826240245035592</v>
      </c>
      <c r="G5854" s="154" t="s">
        <v>436</v>
      </c>
      <c r="H5854" s="154" t="s">
        <v>491</v>
      </c>
      <c r="I5854" s="154">
        <v>8390</v>
      </c>
      <c r="J5854" s="154">
        <v>459</v>
      </c>
      <c r="K5854" s="154">
        <v>49</v>
      </c>
      <c r="L5854" s="156">
        <v>0.10675381263616558</v>
      </c>
      <c r="M5854" s="156" t="s">
        <v>472</v>
      </c>
      <c r="N5854" s="166">
        <f t="shared" si="242"/>
        <v>8812.4879128041393</v>
      </c>
      <c r="O5854" s="56">
        <v>44301</v>
      </c>
      <c r="P5854" s="56">
        <f t="shared" si="243"/>
        <v>44283</v>
      </c>
      <c r="Q5854" s="56">
        <f t="shared" si="244"/>
        <v>44296</v>
      </c>
    </row>
    <row r="5855" spans="1:17" x14ac:dyDescent="0.35">
      <c r="A5855" s="49" t="s">
        <v>721</v>
      </c>
      <c r="B5855" s="60" t="s">
        <v>458</v>
      </c>
      <c r="C5855" s="58">
        <v>2134.12534396605</v>
      </c>
      <c r="D5855" s="154">
        <v>83</v>
      </c>
      <c r="E5855" s="154" t="s">
        <v>504</v>
      </c>
      <c r="F5855" s="155">
        <v>10.040915117360754</v>
      </c>
      <c r="G5855" s="154" t="s">
        <v>446</v>
      </c>
      <c r="H5855" s="154" t="s">
        <v>491</v>
      </c>
      <c r="I5855" s="154">
        <v>3004</v>
      </c>
      <c r="J5855" s="154">
        <v>175</v>
      </c>
      <c r="K5855" s="154">
        <v>3</v>
      </c>
      <c r="L5855" s="156">
        <v>1.7142857142857144E-2</v>
      </c>
      <c r="M5855" s="156" t="s">
        <v>491</v>
      </c>
      <c r="N5855" s="166">
        <f t="shared" si="242"/>
        <v>8200.0806791779487</v>
      </c>
      <c r="O5855" s="56">
        <v>44301</v>
      </c>
      <c r="P5855" s="56">
        <f t="shared" si="243"/>
        <v>44283</v>
      </c>
      <c r="Q5855" s="56">
        <f t="shared" si="244"/>
        <v>44296</v>
      </c>
    </row>
    <row r="5856" spans="1:17" x14ac:dyDescent="0.35">
      <c r="A5856" s="49" t="s">
        <v>720</v>
      </c>
      <c r="B5856" s="60" t="s">
        <v>466</v>
      </c>
      <c r="C5856" s="58">
        <v>8124.8050092882004</v>
      </c>
      <c r="D5856" s="154">
        <v>330</v>
      </c>
      <c r="E5856" s="154">
        <v>34</v>
      </c>
      <c r="F5856" s="155">
        <v>29.890827235793456</v>
      </c>
      <c r="G5856" s="154" t="s">
        <v>436</v>
      </c>
      <c r="H5856" s="154" t="s">
        <v>472</v>
      </c>
      <c r="I5856" s="154">
        <v>13402</v>
      </c>
      <c r="J5856" s="154">
        <v>875</v>
      </c>
      <c r="K5856" s="154">
        <v>40</v>
      </c>
      <c r="L5856" s="156">
        <v>4.5714285714285714E-2</v>
      </c>
      <c r="M5856" s="156" t="s">
        <v>472</v>
      </c>
      <c r="N5856" s="166">
        <f t="shared" si="242"/>
        <v>10769.489224660878</v>
      </c>
      <c r="O5856" s="56">
        <v>44301</v>
      </c>
      <c r="P5856" s="56">
        <f t="shared" si="243"/>
        <v>44283</v>
      </c>
      <c r="Q5856" s="56">
        <f t="shared" si="244"/>
        <v>44296</v>
      </c>
    </row>
    <row r="5857" spans="1:17" x14ac:dyDescent="0.35">
      <c r="A5857" s="49" t="s">
        <v>719</v>
      </c>
      <c r="B5857" s="60" t="s">
        <v>471</v>
      </c>
      <c r="C5857" s="58">
        <v>5620.2787186370697</v>
      </c>
      <c r="D5857" s="154">
        <v>284</v>
      </c>
      <c r="E5857" s="154">
        <v>6</v>
      </c>
      <c r="F5857" s="155">
        <v>7.6254479542138816</v>
      </c>
      <c r="G5857" s="154" t="s">
        <v>446</v>
      </c>
      <c r="H5857" s="154" t="s">
        <v>472</v>
      </c>
      <c r="I5857" s="154">
        <v>7336</v>
      </c>
      <c r="J5857" s="154">
        <v>433</v>
      </c>
      <c r="K5857" s="154">
        <v>6</v>
      </c>
      <c r="L5857" s="156">
        <v>1.3856812933025405E-2</v>
      </c>
      <c r="M5857" s="156" t="s">
        <v>472</v>
      </c>
      <c r="N5857" s="166">
        <f t="shared" si="242"/>
        <v>7704.2442497407574</v>
      </c>
      <c r="O5857" s="56">
        <v>44301</v>
      </c>
      <c r="P5857" s="56">
        <f t="shared" si="243"/>
        <v>44283</v>
      </c>
      <c r="Q5857" s="56">
        <f t="shared" si="244"/>
        <v>44296</v>
      </c>
    </row>
    <row r="5858" spans="1:17" x14ac:dyDescent="0.35">
      <c r="A5858" s="49" t="s">
        <v>718</v>
      </c>
      <c r="B5858" s="60" t="s">
        <v>470</v>
      </c>
      <c r="C5858" s="58">
        <v>1879.9555993321101</v>
      </c>
      <c r="D5858" s="154">
        <v>55</v>
      </c>
      <c r="E5858" s="154" t="s">
        <v>504</v>
      </c>
      <c r="F5858" s="155">
        <v>11.398445493172463</v>
      </c>
      <c r="G5858" s="154" t="s">
        <v>446</v>
      </c>
      <c r="H5858" s="154" t="s">
        <v>472</v>
      </c>
      <c r="I5858" s="154">
        <v>1947</v>
      </c>
      <c r="J5858" s="154">
        <v>133</v>
      </c>
      <c r="K5858" s="154">
        <v>3</v>
      </c>
      <c r="L5858" s="156">
        <v>2.2556390977443608E-2</v>
      </c>
      <c r="M5858" s="156" t="s">
        <v>472</v>
      </c>
      <c r="N5858" s="166">
        <f t="shared" si="242"/>
        <v>7074.6351694290433</v>
      </c>
      <c r="O5858" s="56">
        <v>44301</v>
      </c>
      <c r="P5858" s="56">
        <f t="shared" si="243"/>
        <v>44283</v>
      </c>
      <c r="Q5858" s="56">
        <f t="shared" si="244"/>
        <v>44296</v>
      </c>
    </row>
    <row r="5859" spans="1:17" x14ac:dyDescent="0.35">
      <c r="A5859" s="49" t="s">
        <v>717</v>
      </c>
      <c r="B5859" s="60" t="s">
        <v>458</v>
      </c>
      <c r="C5859" s="58">
        <v>13749.355836913501</v>
      </c>
      <c r="D5859" s="154">
        <v>1017</v>
      </c>
      <c r="E5859" s="154">
        <v>27</v>
      </c>
      <c r="F5859" s="155">
        <v>14.026631148738671</v>
      </c>
      <c r="G5859" s="154" t="s">
        <v>440</v>
      </c>
      <c r="H5859" s="154" t="s">
        <v>472</v>
      </c>
      <c r="I5859" s="154">
        <v>21434</v>
      </c>
      <c r="J5859" s="154">
        <v>1097</v>
      </c>
      <c r="K5859" s="154">
        <v>32</v>
      </c>
      <c r="L5859" s="156">
        <v>2.9170464904284411E-2</v>
      </c>
      <c r="M5859" s="156" t="s">
        <v>472</v>
      </c>
      <c r="N5859" s="166">
        <f t="shared" si="242"/>
        <v>7978.5555993455037</v>
      </c>
      <c r="O5859" s="56">
        <v>44301</v>
      </c>
      <c r="P5859" s="56">
        <f t="shared" si="243"/>
        <v>44283</v>
      </c>
      <c r="Q5859" s="56">
        <f t="shared" si="244"/>
        <v>44296</v>
      </c>
    </row>
    <row r="5860" spans="1:17" x14ac:dyDescent="0.35">
      <c r="A5860" s="49" t="s">
        <v>716</v>
      </c>
      <c r="B5860" s="60" t="s">
        <v>465</v>
      </c>
      <c r="C5860" s="58">
        <v>11814.5919608803</v>
      </c>
      <c r="D5860" s="154">
        <v>866</v>
      </c>
      <c r="E5860" s="154">
        <v>44</v>
      </c>
      <c r="F5860" s="155">
        <v>26.601486985446176</v>
      </c>
      <c r="G5860" s="154" t="s">
        <v>440</v>
      </c>
      <c r="H5860" s="154" t="s">
        <v>472</v>
      </c>
      <c r="I5860" s="154">
        <v>20569</v>
      </c>
      <c r="J5860" s="154">
        <v>1199</v>
      </c>
      <c r="K5860" s="154">
        <v>56</v>
      </c>
      <c r="L5860" s="156">
        <v>4.6705587989991658E-2</v>
      </c>
      <c r="M5860" s="156" t="s">
        <v>472</v>
      </c>
      <c r="N5860" s="166">
        <f t="shared" si="242"/>
        <v>10148.467284947716</v>
      </c>
      <c r="O5860" s="56">
        <v>44301</v>
      </c>
      <c r="P5860" s="56">
        <f t="shared" si="243"/>
        <v>44283</v>
      </c>
      <c r="Q5860" s="56">
        <f t="shared" si="244"/>
        <v>44296</v>
      </c>
    </row>
    <row r="5861" spans="1:17" x14ac:dyDescent="0.35">
      <c r="A5861" s="49" t="s">
        <v>715</v>
      </c>
      <c r="B5861" s="60" t="s">
        <v>458</v>
      </c>
      <c r="C5861" s="58">
        <v>4953.1649934452498</v>
      </c>
      <c r="D5861" s="154">
        <v>433</v>
      </c>
      <c r="E5861" s="154">
        <v>32</v>
      </c>
      <c r="F5861" s="155">
        <v>46.146540418885209</v>
      </c>
      <c r="G5861" s="154" t="s">
        <v>436</v>
      </c>
      <c r="H5861" s="154" t="s">
        <v>491</v>
      </c>
      <c r="I5861" s="154">
        <v>25224</v>
      </c>
      <c r="J5861" s="154">
        <v>1687</v>
      </c>
      <c r="K5861" s="154">
        <v>32</v>
      </c>
      <c r="L5861" s="156">
        <v>1.896858328393598E-2</v>
      </c>
      <c r="M5861" s="156" t="s">
        <v>491</v>
      </c>
      <c r="N5861" s="166">
        <f t="shared" si="242"/>
        <v>34059.030987913473</v>
      </c>
      <c r="O5861" s="56">
        <v>44301</v>
      </c>
      <c r="P5861" s="56">
        <f t="shared" si="243"/>
        <v>44283</v>
      </c>
      <c r="Q5861" s="56">
        <f t="shared" si="244"/>
        <v>44296</v>
      </c>
    </row>
    <row r="5862" spans="1:17" x14ac:dyDescent="0.35">
      <c r="A5862" s="49" t="s">
        <v>714</v>
      </c>
      <c r="B5862" s="60" t="s">
        <v>467</v>
      </c>
      <c r="C5862" s="58">
        <v>55966.956025412503</v>
      </c>
      <c r="D5862" s="154">
        <v>6552</v>
      </c>
      <c r="E5862" s="154">
        <v>232</v>
      </c>
      <c r="F5862" s="155">
        <v>29.609308328121521</v>
      </c>
      <c r="G5862" s="154" t="s">
        <v>440</v>
      </c>
      <c r="H5862" s="154" t="s">
        <v>491</v>
      </c>
      <c r="I5862" s="154">
        <v>127272</v>
      </c>
      <c r="J5862" s="154">
        <v>6601</v>
      </c>
      <c r="K5862" s="154">
        <v>262</v>
      </c>
      <c r="L5862" s="156">
        <v>3.9690955915770335E-2</v>
      </c>
      <c r="M5862" s="156" t="s">
        <v>472</v>
      </c>
      <c r="N5862" s="166">
        <f t="shared" si="242"/>
        <v>11794.459568254404</v>
      </c>
      <c r="O5862" s="56">
        <v>44301</v>
      </c>
      <c r="P5862" s="56">
        <f t="shared" si="243"/>
        <v>44283</v>
      </c>
      <c r="Q5862" s="56">
        <f t="shared" si="244"/>
        <v>44296</v>
      </c>
    </row>
    <row r="5863" spans="1:17" x14ac:dyDescent="0.35">
      <c r="A5863" s="49" t="s">
        <v>713</v>
      </c>
      <c r="B5863" s="60" t="s">
        <v>464</v>
      </c>
      <c r="C5863" s="58">
        <v>1233.54376087695</v>
      </c>
      <c r="D5863" s="154">
        <v>22</v>
      </c>
      <c r="E5863" s="154" t="s">
        <v>504</v>
      </c>
      <c r="F5863" s="155">
        <v>17.371553493438647</v>
      </c>
      <c r="G5863" s="154" t="s">
        <v>446</v>
      </c>
      <c r="H5863" s="154" t="s">
        <v>491</v>
      </c>
      <c r="I5863" s="154">
        <v>1428</v>
      </c>
      <c r="J5863" s="154">
        <v>88</v>
      </c>
      <c r="K5863" s="154">
        <v>3</v>
      </c>
      <c r="L5863" s="156">
        <v>3.4090909090909088E-2</v>
      </c>
      <c r="M5863" s="156" t="s">
        <v>491</v>
      </c>
      <c r="N5863" s="166">
        <f t="shared" si="242"/>
        <v>7133.9179679721383</v>
      </c>
      <c r="O5863" s="56">
        <v>44301</v>
      </c>
      <c r="P5863" s="56">
        <f t="shared" si="243"/>
        <v>44283</v>
      </c>
      <c r="Q5863" s="56">
        <f t="shared" si="244"/>
        <v>44296</v>
      </c>
    </row>
    <row r="5864" spans="1:17" x14ac:dyDescent="0.35">
      <c r="A5864" s="49" t="s">
        <v>712</v>
      </c>
      <c r="B5864" s="60" t="s">
        <v>460</v>
      </c>
      <c r="C5864" s="58">
        <v>18769.558680918599</v>
      </c>
      <c r="D5864" s="154">
        <v>1303</v>
      </c>
      <c r="E5864" s="154">
        <v>66</v>
      </c>
      <c r="F5864" s="155">
        <v>25.116657213034664</v>
      </c>
      <c r="G5864" s="154" t="s">
        <v>440</v>
      </c>
      <c r="H5864" s="154" t="s">
        <v>472</v>
      </c>
      <c r="I5864" s="154">
        <v>29070</v>
      </c>
      <c r="J5864" s="154">
        <v>1656</v>
      </c>
      <c r="K5864" s="154">
        <v>71</v>
      </c>
      <c r="L5864" s="156">
        <v>4.2874396135265704E-2</v>
      </c>
      <c r="M5864" s="156" t="s">
        <v>472</v>
      </c>
      <c r="N5864" s="166">
        <f t="shared" si="242"/>
        <v>8822.7966791969029</v>
      </c>
      <c r="O5864" s="56">
        <v>44301</v>
      </c>
      <c r="P5864" s="56">
        <f t="shared" si="243"/>
        <v>44283</v>
      </c>
      <c r="Q5864" s="56">
        <f t="shared" si="244"/>
        <v>44296</v>
      </c>
    </row>
    <row r="5865" spans="1:17" x14ac:dyDescent="0.35">
      <c r="A5865" s="49" t="s">
        <v>711</v>
      </c>
      <c r="B5865" s="60" t="s">
        <v>463</v>
      </c>
      <c r="C5865" s="58">
        <v>12292.1365056916</v>
      </c>
      <c r="D5865" s="154">
        <v>498</v>
      </c>
      <c r="E5865" s="154">
        <v>22</v>
      </c>
      <c r="F5865" s="155">
        <v>12.784014973320192</v>
      </c>
      <c r="G5865" s="154" t="s">
        <v>440</v>
      </c>
      <c r="H5865" s="154" t="s">
        <v>472</v>
      </c>
      <c r="I5865" s="154">
        <v>15070</v>
      </c>
      <c r="J5865" s="154">
        <v>807</v>
      </c>
      <c r="K5865" s="154">
        <v>24</v>
      </c>
      <c r="L5865" s="156">
        <v>2.9739776951672861E-2</v>
      </c>
      <c r="M5865" s="156" t="s">
        <v>472</v>
      </c>
      <c r="N5865" s="166">
        <f t="shared" si="242"/>
        <v>6565.1727803896138</v>
      </c>
      <c r="O5865" s="56">
        <v>44301</v>
      </c>
      <c r="P5865" s="56">
        <f t="shared" si="243"/>
        <v>44283</v>
      </c>
      <c r="Q5865" s="56">
        <f t="shared" si="244"/>
        <v>44296</v>
      </c>
    </row>
    <row r="5866" spans="1:17" x14ac:dyDescent="0.35">
      <c r="A5866" s="49" t="s">
        <v>710</v>
      </c>
      <c r="B5866" s="60" t="s">
        <v>470</v>
      </c>
      <c r="C5866" s="58">
        <v>834.58018010005105</v>
      </c>
      <c r="D5866" s="154">
        <v>10</v>
      </c>
      <c r="E5866" s="154">
        <v>0</v>
      </c>
      <c r="F5866" s="157">
        <v>0</v>
      </c>
      <c r="G5866" s="154" t="s">
        <v>446</v>
      </c>
      <c r="H5866" s="154" t="s">
        <v>476</v>
      </c>
      <c r="I5866" s="154">
        <v>450</v>
      </c>
      <c r="J5866" s="154">
        <v>17</v>
      </c>
      <c r="K5866" s="154">
        <v>0</v>
      </c>
      <c r="L5866" s="154">
        <v>0</v>
      </c>
      <c r="M5866" s="156" t="s">
        <v>476</v>
      </c>
      <c r="N5866" s="166">
        <f t="shared" si="242"/>
        <v>2036.9522791641191</v>
      </c>
      <c r="O5866" s="56">
        <v>44301</v>
      </c>
      <c r="P5866" s="56">
        <f t="shared" si="243"/>
        <v>44283</v>
      </c>
      <c r="Q5866" s="56">
        <f t="shared" si="244"/>
        <v>44296</v>
      </c>
    </row>
    <row r="5867" spans="1:17" x14ac:dyDescent="0.35">
      <c r="A5867" s="49" t="s">
        <v>709</v>
      </c>
      <c r="B5867" s="60" t="s">
        <v>458</v>
      </c>
      <c r="C5867" s="58">
        <v>1267.67563041731</v>
      </c>
      <c r="D5867" s="154">
        <v>44</v>
      </c>
      <c r="E5867" s="154" t="s">
        <v>504</v>
      </c>
      <c r="F5867" s="155">
        <v>16.903828482935573</v>
      </c>
      <c r="G5867" s="154" t="s">
        <v>446</v>
      </c>
      <c r="H5867" s="154" t="s">
        <v>472</v>
      </c>
      <c r="I5867" s="154">
        <v>1879</v>
      </c>
      <c r="J5867" s="154">
        <v>132</v>
      </c>
      <c r="K5867" s="154">
        <v>3</v>
      </c>
      <c r="L5867" s="156">
        <v>2.2727272727272728E-2</v>
      </c>
      <c r="M5867" s="156" t="s">
        <v>472</v>
      </c>
      <c r="N5867" s="166">
        <f t="shared" si="242"/>
        <v>10412.75834548831</v>
      </c>
      <c r="O5867" s="56">
        <v>44301</v>
      </c>
      <c r="P5867" s="56">
        <f t="shared" si="243"/>
        <v>44283</v>
      </c>
      <c r="Q5867" s="56">
        <f t="shared" si="244"/>
        <v>44296</v>
      </c>
    </row>
    <row r="5868" spans="1:17" x14ac:dyDescent="0.35">
      <c r="A5868" s="49" t="s">
        <v>708</v>
      </c>
      <c r="B5868" s="60" t="s">
        <v>458</v>
      </c>
      <c r="C5868" s="58">
        <v>1713.2752253528499</v>
      </c>
      <c r="D5868" s="154">
        <v>89</v>
      </c>
      <c r="E5868" s="154">
        <v>8</v>
      </c>
      <c r="F5868" s="155">
        <v>33.352993317864929</v>
      </c>
      <c r="G5868" s="154" t="s">
        <v>446</v>
      </c>
      <c r="H5868" s="154" t="s">
        <v>491</v>
      </c>
      <c r="I5868" s="154">
        <v>2018</v>
      </c>
      <c r="J5868" s="154">
        <v>118</v>
      </c>
      <c r="K5868" s="154">
        <v>8</v>
      </c>
      <c r="L5868" s="156">
        <v>6.7796610169491525E-2</v>
      </c>
      <c r="M5868" s="156" t="s">
        <v>491</v>
      </c>
      <c r="N5868" s="166">
        <f t="shared" si="242"/>
        <v>6887.3931201391088</v>
      </c>
      <c r="O5868" s="56">
        <v>44301</v>
      </c>
      <c r="P5868" s="56">
        <f t="shared" si="243"/>
        <v>44283</v>
      </c>
      <c r="Q5868" s="56">
        <f t="shared" si="244"/>
        <v>44296</v>
      </c>
    </row>
    <row r="5869" spans="1:17" x14ac:dyDescent="0.35">
      <c r="A5869" s="49" t="s">
        <v>707</v>
      </c>
      <c r="B5869" s="60" t="s">
        <v>470</v>
      </c>
      <c r="C5869" s="58">
        <v>43955.524582002799</v>
      </c>
      <c r="D5869" s="154">
        <v>2718</v>
      </c>
      <c r="E5869" s="154">
        <v>219</v>
      </c>
      <c r="F5869" s="155">
        <v>35.587920498307447</v>
      </c>
      <c r="G5869" s="154" t="s">
        <v>440</v>
      </c>
      <c r="H5869" s="154" t="s">
        <v>472</v>
      </c>
      <c r="I5869" s="154">
        <v>90894</v>
      </c>
      <c r="J5869" s="154">
        <v>5359</v>
      </c>
      <c r="K5869" s="154">
        <v>226</v>
      </c>
      <c r="L5869" s="156">
        <v>4.217204702369845E-2</v>
      </c>
      <c r="M5869" s="156" t="s">
        <v>472</v>
      </c>
      <c r="N5869" s="166">
        <f t="shared" si="242"/>
        <v>12191.869056191847</v>
      </c>
      <c r="O5869" s="56">
        <v>44301</v>
      </c>
      <c r="P5869" s="56">
        <f t="shared" si="243"/>
        <v>44283</v>
      </c>
      <c r="Q5869" s="56">
        <f t="shared" si="244"/>
        <v>44296</v>
      </c>
    </row>
    <row r="5870" spans="1:17" x14ac:dyDescent="0.35">
      <c r="A5870" s="49" t="s">
        <v>706</v>
      </c>
      <c r="B5870" s="60" t="s">
        <v>464</v>
      </c>
      <c r="C5870" s="58">
        <v>625.94499034377498</v>
      </c>
      <c r="D5870" s="154">
        <v>17</v>
      </c>
      <c r="E5870" s="154">
        <v>0</v>
      </c>
      <c r="F5870" s="157">
        <v>0</v>
      </c>
      <c r="G5870" s="154" t="s">
        <v>446</v>
      </c>
      <c r="H5870" s="154" t="s">
        <v>476</v>
      </c>
      <c r="I5870" s="154">
        <v>802</v>
      </c>
      <c r="J5870" s="154">
        <v>35</v>
      </c>
      <c r="K5870" s="154">
        <v>0</v>
      </c>
      <c r="L5870" s="154">
        <v>0</v>
      </c>
      <c r="M5870" s="156" t="s">
        <v>476</v>
      </c>
      <c r="N5870" s="166">
        <f t="shared" si="242"/>
        <v>5591.5456693371198</v>
      </c>
      <c r="O5870" s="56">
        <v>44301</v>
      </c>
      <c r="P5870" s="56">
        <f t="shared" si="243"/>
        <v>44283</v>
      </c>
      <c r="Q5870" s="56">
        <f t="shared" si="244"/>
        <v>44296</v>
      </c>
    </row>
    <row r="5871" spans="1:17" x14ac:dyDescent="0.35">
      <c r="A5871" s="49" t="s">
        <v>705</v>
      </c>
      <c r="B5871" s="60" t="s">
        <v>461</v>
      </c>
      <c r="C5871" s="58">
        <v>9210.9950828244691</v>
      </c>
      <c r="D5871" s="154">
        <v>587</v>
      </c>
      <c r="E5871" s="154">
        <v>30</v>
      </c>
      <c r="F5871" s="155">
        <v>23.264122101778987</v>
      </c>
      <c r="G5871" s="154" t="s">
        <v>436</v>
      </c>
      <c r="H5871" s="154" t="s">
        <v>472</v>
      </c>
      <c r="I5871" s="154">
        <v>15146</v>
      </c>
      <c r="J5871" s="154">
        <v>783</v>
      </c>
      <c r="K5871" s="154">
        <v>36</v>
      </c>
      <c r="L5871" s="156">
        <v>4.5977011494252873E-2</v>
      </c>
      <c r="M5871" s="156" t="s">
        <v>472</v>
      </c>
      <c r="N5871" s="166">
        <f t="shared" si="242"/>
        <v>8500.7102159900405</v>
      </c>
      <c r="O5871" s="56">
        <v>44301</v>
      </c>
      <c r="P5871" s="56">
        <f t="shared" si="243"/>
        <v>44283</v>
      </c>
      <c r="Q5871" s="56">
        <f t="shared" si="244"/>
        <v>44296</v>
      </c>
    </row>
    <row r="5872" spans="1:17" x14ac:dyDescent="0.35">
      <c r="A5872" s="49" t="s">
        <v>460</v>
      </c>
      <c r="B5872" s="60" t="s">
        <v>460</v>
      </c>
      <c r="C5872" s="58">
        <v>62728.587628093002</v>
      </c>
      <c r="D5872" s="154">
        <v>4945</v>
      </c>
      <c r="E5872" s="154">
        <v>262</v>
      </c>
      <c r="F5872" s="155">
        <v>29.833743149518195</v>
      </c>
      <c r="G5872" s="154" t="s">
        <v>436</v>
      </c>
      <c r="H5872" s="154" t="s">
        <v>472</v>
      </c>
      <c r="I5872" s="154">
        <v>109854</v>
      </c>
      <c r="J5872" s="154">
        <v>5244</v>
      </c>
      <c r="K5872" s="154">
        <v>283</v>
      </c>
      <c r="L5872" s="156">
        <v>5.3966437833714721E-2</v>
      </c>
      <c r="M5872" s="156" t="s">
        <v>472</v>
      </c>
      <c r="N5872" s="166">
        <f t="shared" si="242"/>
        <v>8359.8247597901827</v>
      </c>
      <c r="O5872" s="56">
        <v>44301</v>
      </c>
      <c r="P5872" s="56">
        <f t="shared" si="243"/>
        <v>44283</v>
      </c>
      <c r="Q5872" s="56">
        <f t="shared" si="244"/>
        <v>44296</v>
      </c>
    </row>
    <row r="5873" spans="1:17" x14ac:dyDescent="0.35">
      <c r="A5873" s="49" t="s">
        <v>704</v>
      </c>
      <c r="B5873" s="60" t="s">
        <v>460</v>
      </c>
      <c r="C5873" s="58">
        <v>3007.0790085752401</v>
      </c>
      <c r="D5873" s="154">
        <v>150</v>
      </c>
      <c r="E5873" s="154">
        <v>6</v>
      </c>
      <c r="F5873" s="155">
        <v>14.252084077248327</v>
      </c>
      <c r="G5873" s="154" t="s">
        <v>446</v>
      </c>
      <c r="H5873" s="154" t="s">
        <v>472</v>
      </c>
      <c r="I5873" s="154">
        <v>3946</v>
      </c>
      <c r="J5873" s="154">
        <v>209</v>
      </c>
      <c r="K5873" s="154">
        <v>6</v>
      </c>
      <c r="L5873" s="156">
        <v>2.8708133971291867E-2</v>
      </c>
      <c r="M5873" s="156" t="s">
        <v>472</v>
      </c>
      <c r="N5873" s="166">
        <f t="shared" si="242"/>
        <v>6950.266335004766</v>
      </c>
      <c r="O5873" s="56">
        <v>44301</v>
      </c>
      <c r="P5873" s="56">
        <f t="shared" si="243"/>
        <v>44283</v>
      </c>
      <c r="Q5873" s="56">
        <f t="shared" si="244"/>
        <v>44296</v>
      </c>
    </row>
    <row r="5874" spans="1:17" x14ac:dyDescent="0.35">
      <c r="A5874" s="49" t="s">
        <v>703</v>
      </c>
      <c r="B5874" s="60" t="s">
        <v>458</v>
      </c>
      <c r="C5874" s="58">
        <v>3230.2527941828198</v>
      </c>
      <c r="D5874" s="154">
        <v>143</v>
      </c>
      <c r="E5874" s="154">
        <v>5</v>
      </c>
      <c r="F5874" s="155">
        <v>11.056189094117201</v>
      </c>
      <c r="G5874" s="154" t="s">
        <v>446</v>
      </c>
      <c r="H5874" s="154" t="s">
        <v>491</v>
      </c>
      <c r="I5874" s="154">
        <v>6679</v>
      </c>
      <c r="J5874" s="154">
        <v>347</v>
      </c>
      <c r="K5874" s="154">
        <v>7</v>
      </c>
      <c r="L5874" s="156">
        <v>2.0172910662824207E-2</v>
      </c>
      <c r="M5874" s="156" t="s">
        <v>491</v>
      </c>
      <c r="N5874" s="166">
        <f t="shared" si="242"/>
        <v>10742.193323844274</v>
      </c>
      <c r="O5874" s="56">
        <v>44301</v>
      </c>
      <c r="P5874" s="56">
        <f t="shared" si="243"/>
        <v>44283</v>
      </c>
      <c r="Q5874" s="56">
        <f t="shared" si="244"/>
        <v>44296</v>
      </c>
    </row>
    <row r="5875" spans="1:17" x14ac:dyDescent="0.35">
      <c r="A5875" s="49" t="s">
        <v>702</v>
      </c>
      <c r="B5875" s="60" t="s">
        <v>471</v>
      </c>
      <c r="C5875" s="58">
        <v>2582.8318203587801</v>
      </c>
      <c r="D5875" s="154">
        <v>76</v>
      </c>
      <c r="E5875" s="154" t="s">
        <v>504</v>
      </c>
      <c r="F5875" s="155">
        <v>2.7655138389401333</v>
      </c>
      <c r="G5875" s="154" t="s">
        <v>446</v>
      </c>
      <c r="H5875" s="154" t="s">
        <v>491</v>
      </c>
      <c r="I5875" s="154">
        <v>4909</v>
      </c>
      <c r="J5875" s="154">
        <v>216</v>
      </c>
      <c r="K5875" s="154">
        <v>1</v>
      </c>
      <c r="L5875" s="156">
        <v>4.6296296296296294E-3</v>
      </c>
      <c r="M5875" s="156" t="s">
        <v>491</v>
      </c>
      <c r="N5875" s="166">
        <f t="shared" si="242"/>
        <v>8362.9138489549623</v>
      </c>
      <c r="O5875" s="56">
        <v>44301</v>
      </c>
      <c r="P5875" s="56">
        <f t="shared" si="243"/>
        <v>44283</v>
      </c>
      <c r="Q5875" s="56">
        <f t="shared" si="244"/>
        <v>44296</v>
      </c>
    </row>
    <row r="5876" spans="1:17" x14ac:dyDescent="0.35">
      <c r="A5876" s="49" t="s">
        <v>701</v>
      </c>
      <c r="B5876" s="60" t="s">
        <v>461</v>
      </c>
      <c r="C5876" s="58">
        <v>101530.854278618</v>
      </c>
      <c r="D5876" s="154">
        <v>7197</v>
      </c>
      <c r="E5876" s="154">
        <v>266</v>
      </c>
      <c r="F5876" s="155">
        <v>18.713523228969148</v>
      </c>
      <c r="G5876" s="154" t="s">
        <v>440</v>
      </c>
      <c r="H5876" s="154" t="s">
        <v>472</v>
      </c>
      <c r="I5876" s="154">
        <v>203694</v>
      </c>
      <c r="J5876" s="154">
        <v>10769</v>
      </c>
      <c r="K5876" s="154">
        <v>300</v>
      </c>
      <c r="L5876" s="156">
        <v>2.7857739808710185E-2</v>
      </c>
      <c r="M5876" s="156" t="s">
        <v>472</v>
      </c>
      <c r="N5876" s="166">
        <f t="shared" si="242"/>
        <v>10606.627981724672</v>
      </c>
      <c r="O5876" s="56">
        <v>44301</v>
      </c>
      <c r="P5876" s="56">
        <f t="shared" si="243"/>
        <v>44283</v>
      </c>
      <c r="Q5876" s="56">
        <f t="shared" si="244"/>
        <v>44296</v>
      </c>
    </row>
    <row r="5877" spans="1:17" x14ac:dyDescent="0.35">
      <c r="A5877" s="49" t="s">
        <v>700</v>
      </c>
      <c r="B5877" s="60" t="s">
        <v>461</v>
      </c>
      <c r="C5877" s="58">
        <v>34437.884502636203</v>
      </c>
      <c r="D5877" s="154">
        <v>3958</v>
      </c>
      <c r="E5877" s="154">
        <v>167</v>
      </c>
      <c r="F5877" s="155">
        <v>34.637933197256359</v>
      </c>
      <c r="G5877" s="154" t="s">
        <v>440</v>
      </c>
      <c r="H5877" s="154" t="s">
        <v>472</v>
      </c>
      <c r="I5877" s="154">
        <v>77215</v>
      </c>
      <c r="J5877" s="154">
        <v>4184</v>
      </c>
      <c r="K5877" s="154">
        <v>191</v>
      </c>
      <c r="L5877" s="156">
        <v>4.5650095602294452E-2</v>
      </c>
      <c r="M5877" s="156" t="s">
        <v>472</v>
      </c>
      <c r="N5877" s="166">
        <f t="shared" si="242"/>
        <v>12149.410628517895</v>
      </c>
      <c r="O5877" s="56">
        <v>44301</v>
      </c>
      <c r="P5877" s="56">
        <f t="shared" si="243"/>
        <v>44283</v>
      </c>
      <c r="Q5877" s="56">
        <f t="shared" si="244"/>
        <v>44296</v>
      </c>
    </row>
    <row r="5878" spans="1:17" x14ac:dyDescent="0.35">
      <c r="A5878" s="49" t="s">
        <v>699</v>
      </c>
      <c r="B5878" s="60" t="s">
        <v>469</v>
      </c>
      <c r="C5878" s="58">
        <v>15123.002698759299</v>
      </c>
      <c r="D5878" s="154">
        <v>1531</v>
      </c>
      <c r="E5878" s="154">
        <v>60</v>
      </c>
      <c r="F5878" s="155">
        <v>28.339043317540959</v>
      </c>
      <c r="G5878" s="154" t="s">
        <v>440</v>
      </c>
      <c r="H5878" s="154" t="s">
        <v>472</v>
      </c>
      <c r="I5878" s="154">
        <v>28484</v>
      </c>
      <c r="J5878" s="154">
        <v>1408</v>
      </c>
      <c r="K5878" s="154">
        <v>68</v>
      </c>
      <c r="L5878" s="156">
        <v>4.8295454545454544E-2</v>
      </c>
      <c r="M5878" s="156" t="s">
        <v>472</v>
      </c>
      <c r="N5878" s="166">
        <f t="shared" si="242"/>
        <v>9310.3203645894555</v>
      </c>
      <c r="O5878" s="56">
        <v>44301</v>
      </c>
      <c r="P5878" s="56">
        <f t="shared" si="243"/>
        <v>44283</v>
      </c>
      <c r="Q5878" s="56">
        <f t="shared" si="244"/>
        <v>44296</v>
      </c>
    </row>
    <row r="5879" spans="1:17" x14ac:dyDescent="0.35">
      <c r="A5879" s="49" t="s">
        <v>698</v>
      </c>
      <c r="B5879" s="60" t="s">
        <v>463</v>
      </c>
      <c r="C5879" s="58">
        <v>27680.062234411598</v>
      </c>
      <c r="D5879" s="154">
        <v>2010</v>
      </c>
      <c r="E5879" s="154">
        <v>71</v>
      </c>
      <c r="F5879" s="155">
        <v>18.321593818975664</v>
      </c>
      <c r="G5879" s="154" t="s">
        <v>440</v>
      </c>
      <c r="H5879" s="154" t="s">
        <v>472</v>
      </c>
      <c r="I5879" s="154">
        <v>58763</v>
      </c>
      <c r="J5879" s="154">
        <v>3142</v>
      </c>
      <c r="K5879" s="154">
        <v>79</v>
      </c>
      <c r="L5879" s="156">
        <v>2.5143220878421389E-2</v>
      </c>
      <c r="M5879" s="156" t="s">
        <v>472</v>
      </c>
      <c r="N5879" s="166">
        <f t="shared" si="242"/>
        <v>11351.130548015512</v>
      </c>
      <c r="O5879" s="56">
        <v>44301</v>
      </c>
      <c r="P5879" s="56">
        <f t="shared" si="243"/>
        <v>44283</v>
      </c>
      <c r="Q5879" s="56">
        <f t="shared" si="244"/>
        <v>44296</v>
      </c>
    </row>
    <row r="5880" spans="1:17" x14ac:dyDescent="0.35">
      <c r="A5880" s="49" t="s">
        <v>697</v>
      </c>
      <c r="B5880" s="60" t="s">
        <v>469</v>
      </c>
      <c r="C5880" s="58">
        <v>12712.6088020805</v>
      </c>
      <c r="D5880" s="154">
        <v>944</v>
      </c>
      <c r="E5880" s="154">
        <v>59</v>
      </c>
      <c r="F5880" s="155">
        <v>33.150439692567431</v>
      </c>
      <c r="G5880" s="154" t="s">
        <v>436</v>
      </c>
      <c r="H5880" s="154" t="s">
        <v>491</v>
      </c>
      <c r="I5880" s="154">
        <v>16855</v>
      </c>
      <c r="J5880" s="154">
        <v>875</v>
      </c>
      <c r="K5880" s="154">
        <v>63</v>
      </c>
      <c r="L5880" s="156">
        <v>7.1999999999999995E-2</v>
      </c>
      <c r="M5880" s="156" t="s">
        <v>491</v>
      </c>
      <c r="N5880" s="166">
        <f t="shared" si="242"/>
        <v>6882.9302751517107</v>
      </c>
      <c r="O5880" s="56">
        <v>44301</v>
      </c>
      <c r="P5880" s="56">
        <f t="shared" si="243"/>
        <v>44283</v>
      </c>
      <c r="Q5880" s="56">
        <f t="shared" si="244"/>
        <v>44296</v>
      </c>
    </row>
    <row r="5881" spans="1:17" x14ac:dyDescent="0.35">
      <c r="A5881" s="49" t="s">
        <v>696</v>
      </c>
      <c r="B5881" s="60" t="s">
        <v>459</v>
      </c>
      <c r="C5881" s="58">
        <v>60849.009238985098</v>
      </c>
      <c r="D5881" s="154">
        <v>10323</v>
      </c>
      <c r="E5881" s="154">
        <v>316</v>
      </c>
      <c r="F5881" s="155">
        <v>37.094159549548387</v>
      </c>
      <c r="G5881" s="154" t="s">
        <v>436</v>
      </c>
      <c r="H5881" s="154" t="s">
        <v>491</v>
      </c>
      <c r="I5881" s="154">
        <v>163219</v>
      </c>
      <c r="J5881" s="154">
        <v>8328</v>
      </c>
      <c r="K5881" s="154">
        <v>401</v>
      </c>
      <c r="L5881" s="156">
        <v>4.8150816522574448E-2</v>
      </c>
      <c r="M5881" s="156" t="s">
        <v>491</v>
      </c>
      <c r="N5881" s="166">
        <f t="shared" si="242"/>
        <v>13686.336234813118</v>
      </c>
      <c r="O5881" s="56">
        <v>44301</v>
      </c>
      <c r="P5881" s="56">
        <f t="shared" si="243"/>
        <v>44283</v>
      </c>
      <c r="Q5881" s="56">
        <f t="shared" si="244"/>
        <v>44296</v>
      </c>
    </row>
    <row r="5882" spans="1:17" x14ac:dyDescent="0.35">
      <c r="A5882" s="49" t="s">
        <v>695</v>
      </c>
      <c r="B5882" s="60" t="s">
        <v>470</v>
      </c>
      <c r="C5882" s="58">
        <v>1304.7898284374701</v>
      </c>
      <c r="D5882" s="154">
        <v>42</v>
      </c>
      <c r="E5882" s="154" t="s">
        <v>504</v>
      </c>
      <c r="F5882" s="155">
        <v>5.4743353965373531</v>
      </c>
      <c r="G5882" s="154" t="s">
        <v>446</v>
      </c>
      <c r="H5882" s="154" t="s">
        <v>472</v>
      </c>
      <c r="I5882" s="154">
        <v>2066</v>
      </c>
      <c r="J5882" s="154">
        <v>98</v>
      </c>
      <c r="K5882" s="154">
        <v>1</v>
      </c>
      <c r="L5882" s="156">
        <v>1.020408163265306E-2</v>
      </c>
      <c r="M5882" s="156" t="s">
        <v>472</v>
      </c>
      <c r="N5882" s="166">
        <f t="shared" si="242"/>
        <v>7510.7881640492478</v>
      </c>
      <c r="O5882" s="56">
        <v>44301</v>
      </c>
      <c r="P5882" s="56">
        <f t="shared" si="243"/>
        <v>44283</v>
      </c>
      <c r="Q5882" s="56">
        <f t="shared" si="244"/>
        <v>44296</v>
      </c>
    </row>
    <row r="5883" spans="1:17" x14ac:dyDescent="0.35">
      <c r="A5883" s="49" t="s">
        <v>694</v>
      </c>
      <c r="B5883" s="60" t="s">
        <v>460</v>
      </c>
      <c r="C5883" s="58">
        <v>5675.6338289658797</v>
      </c>
      <c r="D5883" s="154">
        <v>439</v>
      </c>
      <c r="E5883" s="154">
        <v>21</v>
      </c>
      <c r="F5883" s="155">
        <v>26.428766287646596</v>
      </c>
      <c r="G5883" s="154" t="s">
        <v>440</v>
      </c>
      <c r="H5883" s="154" t="s">
        <v>491</v>
      </c>
      <c r="I5883" s="154">
        <v>9275</v>
      </c>
      <c r="J5883" s="154">
        <v>556</v>
      </c>
      <c r="K5883" s="154">
        <v>25</v>
      </c>
      <c r="L5883" s="156">
        <v>4.4964028776978415E-2</v>
      </c>
      <c r="M5883" s="156" t="s">
        <v>491</v>
      </c>
      <c r="N5883" s="166">
        <f t="shared" si="242"/>
        <v>9796.2627039543386</v>
      </c>
      <c r="O5883" s="56">
        <v>44301</v>
      </c>
      <c r="P5883" s="56">
        <f t="shared" si="243"/>
        <v>44283</v>
      </c>
      <c r="Q5883" s="56">
        <f t="shared" si="244"/>
        <v>44296</v>
      </c>
    </row>
    <row r="5884" spans="1:17" x14ac:dyDescent="0.35">
      <c r="A5884" s="49" t="s">
        <v>693</v>
      </c>
      <c r="B5884" s="60" t="s">
        <v>460</v>
      </c>
      <c r="C5884" s="58">
        <v>18091.285950418602</v>
      </c>
      <c r="D5884" s="154">
        <v>1752</v>
      </c>
      <c r="E5884" s="154">
        <v>60</v>
      </c>
      <c r="F5884" s="155">
        <v>23.689384477476132</v>
      </c>
      <c r="G5884" s="154" t="s">
        <v>440</v>
      </c>
      <c r="H5884" s="154" t="s">
        <v>472</v>
      </c>
      <c r="I5884" s="154">
        <v>32683</v>
      </c>
      <c r="J5884" s="154">
        <v>1733</v>
      </c>
      <c r="K5884" s="154">
        <v>67</v>
      </c>
      <c r="L5884" s="156">
        <v>3.8661281015579918E-2</v>
      </c>
      <c r="M5884" s="156" t="s">
        <v>472</v>
      </c>
      <c r="N5884" s="166">
        <f t="shared" si="242"/>
        <v>9579.1974365421011</v>
      </c>
      <c r="O5884" s="56">
        <v>44301</v>
      </c>
      <c r="P5884" s="56">
        <f t="shared" si="243"/>
        <v>44283</v>
      </c>
      <c r="Q5884" s="56">
        <f t="shared" si="244"/>
        <v>44296</v>
      </c>
    </row>
    <row r="5885" spans="1:17" x14ac:dyDescent="0.35">
      <c r="A5885" s="49" t="s">
        <v>692</v>
      </c>
      <c r="B5885" s="60" t="s">
        <v>467</v>
      </c>
      <c r="C5885" s="58">
        <v>6461.82916759405</v>
      </c>
      <c r="D5885" s="154">
        <v>282</v>
      </c>
      <c r="E5885" s="154">
        <v>8</v>
      </c>
      <c r="F5885" s="155">
        <v>8.84313956014614</v>
      </c>
      <c r="G5885" s="154" t="s">
        <v>446</v>
      </c>
      <c r="H5885" s="154" t="s">
        <v>472</v>
      </c>
      <c r="I5885" s="154">
        <v>11152</v>
      </c>
      <c r="J5885" s="154">
        <v>567</v>
      </c>
      <c r="K5885" s="154">
        <v>9</v>
      </c>
      <c r="L5885" s="156">
        <v>1.5873015873015872E-2</v>
      </c>
      <c r="M5885" s="156" t="s">
        <v>472</v>
      </c>
      <c r="N5885" s="166">
        <f t="shared" si="242"/>
        <v>8774.6052285550068</v>
      </c>
      <c r="O5885" s="56">
        <v>44301</v>
      </c>
      <c r="P5885" s="56">
        <f t="shared" si="243"/>
        <v>44283</v>
      </c>
      <c r="Q5885" s="56">
        <f t="shared" si="244"/>
        <v>44296</v>
      </c>
    </row>
    <row r="5886" spans="1:17" x14ac:dyDescent="0.35">
      <c r="A5886" s="49" t="s">
        <v>691</v>
      </c>
      <c r="B5886" s="60" t="s">
        <v>466</v>
      </c>
      <c r="C5886" s="58">
        <v>335.85846276679899</v>
      </c>
      <c r="D5886" s="154">
        <v>10</v>
      </c>
      <c r="E5886" s="154">
        <v>0</v>
      </c>
      <c r="F5886" s="157">
        <v>0</v>
      </c>
      <c r="G5886" s="154" t="s">
        <v>446</v>
      </c>
      <c r="H5886" s="154" t="s">
        <v>472</v>
      </c>
      <c r="I5886" s="154">
        <v>574</v>
      </c>
      <c r="J5886" s="154">
        <v>46</v>
      </c>
      <c r="K5886" s="154">
        <v>0</v>
      </c>
      <c r="L5886" s="154">
        <v>0</v>
      </c>
      <c r="M5886" s="156" t="s">
        <v>472</v>
      </c>
      <c r="N5886" s="166">
        <f t="shared" si="242"/>
        <v>13696.245621162085</v>
      </c>
      <c r="O5886" s="56">
        <v>44301</v>
      </c>
      <c r="P5886" s="56">
        <f t="shared" si="243"/>
        <v>44283</v>
      </c>
      <c r="Q5886" s="56">
        <f t="shared" si="244"/>
        <v>44296</v>
      </c>
    </row>
    <row r="5887" spans="1:17" x14ac:dyDescent="0.35">
      <c r="A5887" s="49" t="s">
        <v>690</v>
      </c>
      <c r="B5887" s="60" t="s">
        <v>467</v>
      </c>
      <c r="C5887" s="58">
        <v>6179.81950587131</v>
      </c>
      <c r="D5887" s="154">
        <v>373</v>
      </c>
      <c r="E5887" s="154">
        <v>8</v>
      </c>
      <c r="F5887" s="155">
        <v>9.246687073719059</v>
      </c>
      <c r="G5887" s="154" t="s">
        <v>446</v>
      </c>
      <c r="H5887" s="154" t="s">
        <v>472</v>
      </c>
      <c r="I5887" s="154">
        <v>10966</v>
      </c>
      <c r="J5887" s="154">
        <v>446</v>
      </c>
      <c r="K5887" s="154">
        <v>10</v>
      </c>
      <c r="L5887" s="156">
        <v>2.2421524663677129E-2</v>
      </c>
      <c r="M5887" s="156" t="s">
        <v>472</v>
      </c>
      <c r="N5887" s="166">
        <f t="shared" si="242"/>
        <v>7217.0392610377248</v>
      </c>
      <c r="O5887" s="56">
        <v>44301</v>
      </c>
      <c r="P5887" s="56">
        <f t="shared" si="243"/>
        <v>44283</v>
      </c>
      <c r="Q5887" s="56">
        <f t="shared" si="244"/>
        <v>44296</v>
      </c>
    </row>
    <row r="5888" spans="1:17" x14ac:dyDescent="0.35">
      <c r="A5888" s="49" t="s">
        <v>689</v>
      </c>
      <c r="B5888" s="60" t="s">
        <v>458</v>
      </c>
      <c r="C5888" s="58">
        <v>1273.84035727372</v>
      </c>
      <c r="D5888" s="154">
        <v>71</v>
      </c>
      <c r="E5888" s="154" t="s">
        <v>504</v>
      </c>
      <c r="F5888" s="155">
        <v>22.429363623380009</v>
      </c>
      <c r="G5888" s="154" t="s">
        <v>446</v>
      </c>
      <c r="H5888" s="154" t="s">
        <v>472</v>
      </c>
      <c r="I5888" s="154">
        <v>1952</v>
      </c>
      <c r="J5888" s="154">
        <v>109</v>
      </c>
      <c r="K5888" s="154">
        <v>4</v>
      </c>
      <c r="L5888" s="156">
        <v>3.669724770642202E-2</v>
      </c>
      <c r="M5888" s="156" t="s">
        <v>472</v>
      </c>
      <c r="N5888" s="166">
        <f t="shared" si="242"/>
        <v>8556.8022223194748</v>
      </c>
      <c r="O5888" s="56">
        <v>44301</v>
      </c>
      <c r="P5888" s="56">
        <f t="shared" si="243"/>
        <v>44283</v>
      </c>
      <c r="Q5888" s="56">
        <f t="shared" si="244"/>
        <v>44296</v>
      </c>
    </row>
    <row r="5889" spans="1:17" x14ac:dyDescent="0.35">
      <c r="A5889" s="49" t="s">
        <v>688</v>
      </c>
      <c r="B5889" s="60" t="s">
        <v>465</v>
      </c>
      <c r="C5889" s="58">
        <v>1894.7075901246999</v>
      </c>
      <c r="D5889" s="154">
        <v>121</v>
      </c>
      <c r="E5889" s="154" t="s">
        <v>504</v>
      </c>
      <c r="F5889" s="155">
        <v>15.079597886420114</v>
      </c>
      <c r="G5889" s="154" t="s">
        <v>446</v>
      </c>
      <c r="H5889" s="154" t="s">
        <v>472</v>
      </c>
      <c r="I5889" s="154">
        <v>2667</v>
      </c>
      <c r="J5889" s="154">
        <v>158</v>
      </c>
      <c r="K5889" s="154">
        <v>4</v>
      </c>
      <c r="L5889" s="156">
        <v>2.5316455696202531E-2</v>
      </c>
      <c r="M5889" s="156" t="s">
        <v>472</v>
      </c>
      <c r="N5889" s="166">
        <f t="shared" si="242"/>
        <v>8339.0176311903215</v>
      </c>
      <c r="O5889" s="56">
        <v>44301</v>
      </c>
      <c r="P5889" s="56">
        <f t="shared" si="243"/>
        <v>44283</v>
      </c>
      <c r="Q5889" s="56">
        <f t="shared" si="244"/>
        <v>44296</v>
      </c>
    </row>
    <row r="5890" spans="1:17" x14ac:dyDescent="0.35">
      <c r="A5890" s="49" t="s">
        <v>687</v>
      </c>
      <c r="B5890" s="60" t="s">
        <v>458</v>
      </c>
      <c r="C5890" s="58">
        <v>9116.2129377530891</v>
      </c>
      <c r="D5890" s="154">
        <v>593</v>
      </c>
      <c r="E5890" s="154">
        <v>20</v>
      </c>
      <c r="F5890" s="155">
        <v>15.670667615225039</v>
      </c>
      <c r="G5890" s="154" t="s">
        <v>440</v>
      </c>
      <c r="H5890" s="154" t="s">
        <v>472</v>
      </c>
      <c r="I5890" s="154">
        <v>16741</v>
      </c>
      <c r="J5890" s="154">
        <v>842</v>
      </c>
      <c r="K5890" s="154">
        <v>21</v>
      </c>
      <c r="L5890" s="156">
        <v>2.4940617577197149E-2</v>
      </c>
      <c r="M5890" s="156" t="s">
        <v>472</v>
      </c>
      <c r="N5890" s="166">
        <f t="shared" ref="N5890:N5935" si="245">(J5890/C5890)*100000</f>
        <v>9236.2914924136385</v>
      </c>
      <c r="O5890" s="56">
        <v>44301</v>
      </c>
      <c r="P5890" s="56">
        <f t="shared" si="243"/>
        <v>44283</v>
      </c>
      <c r="Q5890" s="56">
        <f t="shared" si="244"/>
        <v>44296</v>
      </c>
    </row>
    <row r="5891" spans="1:17" x14ac:dyDescent="0.35">
      <c r="A5891" s="49" t="s">
        <v>686</v>
      </c>
      <c r="B5891" s="60" t="s">
        <v>467</v>
      </c>
      <c r="C5891" s="58">
        <v>45021.147202316999</v>
      </c>
      <c r="D5891" s="154">
        <v>4510</v>
      </c>
      <c r="E5891" s="154">
        <v>161</v>
      </c>
      <c r="F5891" s="155">
        <v>25.543551674329965</v>
      </c>
      <c r="G5891" s="154" t="s">
        <v>440</v>
      </c>
      <c r="H5891" s="154" t="s">
        <v>491</v>
      </c>
      <c r="I5891" s="154">
        <v>133458</v>
      </c>
      <c r="J5891" s="154">
        <v>7079</v>
      </c>
      <c r="K5891" s="154">
        <v>196</v>
      </c>
      <c r="L5891" s="156">
        <v>2.768752648679192E-2</v>
      </c>
      <c r="M5891" s="156" t="s">
        <v>476</v>
      </c>
      <c r="N5891" s="166">
        <f t="shared" si="245"/>
        <v>15723.721939354937</v>
      </c>
      <c r="O5891" s="56">
        <v>44301</v>
      </c>
      <c r="P5891" s="56">
        <f t="shared" ref="P5891:P5954" si="246">O5891-18</f>
        <v>44283</v>
      </c>
      <c r="Q5891" s="56">
        <f t="shared" ref="Q5891:Q5954" si="247">O5891-5</f>
        <v>44296</v>
      </c>
    </row>
    <row r="5892" spans="1:17" x14ac:dyDescent="0.35">
      <c r="A5892" s="49" t="s">
        <v>685</v>
      </c>
      <c r="B5892" s="60" t="s">
        <v>467</v>
      </c>
      <c r="C5892" s="58">
        <v>8853.2027967598096</v>
      </c>
      <c r="D5892" s="154">
        <v>608</v>
      </c>
      <c r="E5892" s="154">
        <v>12</v>
      </c>
      <c r="F5892" s="155">
        <v>9.6817262274457736</v>
      </c>
      <c r="G5892" s="154" t="s">
        <v>444</v>
      </c>
      <c r="H5892" s="154" t="s">
        <v>472</v>
      </c>
      <c r="I5892" s="154">
        <v>13027</v>
      </c>
      <c r="J5892" s="154">
        <v>551</v>
      </c>
      <c r="K5892" s="154">
        <v>13</v>
      </c>
      <c r="L5892" s="156">
        <v>2.3593466424682397E-2</v>
      </c>
      <c r="M5892" s="156" t="s">
        <v>472</v>
      </c>
      <c r="N5892" s="166">
        <f t="shared" si="245"/>
        <v>6223.7363432097245</v>
      </c>
      <c r="O5892" s="56">
        <v>44301</v>
      </c>
      <c r="P5892" s="56">
        <f t="shared" si="246"/>
        <v>44283</v>
      </c>
      <c r="Q5892" s="56">
        <f t="shared" si="247"/>
        <v>44296</v>
      </c>
    </row>
    <row r="5893" spans="1:17" x14ac:dyDescent="0.35">
      <c r="A5893" s="49" t="s">
        <v>684</v>
      </c>
      <c r="B5893" s="60" t="s">
        <v>470</v>
      </c>
      <c r="C5893" s="58">
        <v>931.64345052579108</v>
      </c>
      <c r="D5893" s="154">
        <v>34</v>
      </c>
      <c r="E5893" s="154" t="s">
        <v>504</v>
      </c>
      <c r="F5893" s="155">
        <v>15.333885809696687</v>
      </c>
      <c r="G5893" s="154" t="s">
        <v>446</v>
      </c>
      <c r="H5893" s="154" t="s">
        <v>491</v>
      </c>
      <c r="I5893" s="154">
        <v>1958</v>
      </c>
      <c r="J5893" s="154">
        <v>112</v>
      </c>
      <c r="K5893" s="154">
        <v>2</v>
      </c>
      <c r="L5893" s="156">
        <v>1.7857142857142856E-2</v>
      </c>
      <c r="M5893" s="156" t="s">
        <v>491</v>
      </c>
      <c r="N5893" s="166">
        <f t="shared" si="245"/>
        <v>12021.766474802203</v>
      </c>
      <c r="O5893" s="56">
        <v>44301</v>
      </c>
      <c r="P5893" s="56">
        <f t="shared" si="246"/>
        <v>44283</v>
      </c>
      <c r="Q5893" s="56">
        <f t="shared" si="247"/>
        <v>44296</v>
      </c>
    </row>
    <row r="5894" spans="1:17" x14ac:dyDescent="0.35">
      <c r="A5894" s="49" t="s">
        <v>683</v>
      </c>
      <c r="B5894" s="60" t="s">
        <v>471</v>
      </c>
      <c r="C5894" s="58">
        <v>21077.958151310399</v>
      </c>
      <c r="D5894" s="154">
        <v>1147</v>
      </c>
      <c r="E5894" s="154">
        <v>84</v>
      </c>
      <c r="F5894" s="155">
        <v>28.465755349395572</v>
      </c>
      <c r="G5894" s="154" t="s">
        <v>440</v>
      </c>
      <c r="H5894" s="154" t="s">
        <v>472</v>
      </c>
      <c r="I5894" s="154">
        <v>29889</v>
      </c>
      <c r="J5894" s="154">
        <v>1857</v>
      </c>
      <c r="K5894" s="154">
        <v>92</v>
      </c>
      <c r="L5894" s="156">
        <v>4.954227248249865E-2</v>
      </c>
      <c r="M5894" s="156" t="s">
        <v>472</v>
      </c>
      <c r="N5894" s="166">
        <f t="shared" si="245"/>
        <v>8810.1512806379305</v>
      </c>
      <c r="O5894" s="56">
        <v>44301</v>
      </c>
      <c r="P5894" s="56">
        <f t="shared" si="246"/>
        <v>44283</v>
      </c>
      <c r="Q5894" s="56">
        <f t="shared" si="247"/>
        <v>44296</v>
      </c>
    </row>
    <row r="5895" spans="1:17" x14ac:dyDescent="0.35">
      <c r="A5895" s="49" t="s">
        <v>682</v>
      </c>
      <c r="B5895" s="60" t="s">
        <v>467</v>
      </c>
      <c r="C5895" s="58">
        <v>28486.308874618499</v>
      </c>
      <c r="D5895" s="154">
        <v>4021</v>
      </c>
      <c r="E5895" s="154">
        <v>153</v>
      </c>
      <c r="F5895" s="155">
        <v>38.364294499063234</v>
      </c>
      <c r="G5895" s="154" t="s">
        <v>436</v>
      </c>
      <c r="H5895" s="154" t="s">
        <v>472</v>
      </c>
      <c r="I5895" s="154">
        <v>71585</v>
      </c>
      <c r="J5895" s="154">
        <v>3584</v>
      </c>
      <c r="K5895" s="154">
        <v>195</v>
      </c>
      <c r="L5895" s="156">
        <v>5.4408482142857144E-2</v>
      </c>
      <c r="M5895" s="156" t="s">
        <v>472</v>
      </c>
      <c r="N5895" s="166">
        <f t="shared" si="245"/>
        <v>12581.482619509785</v>
      </c>
      <c r="O5895" s="56">
        <v>44301</v>
      </c>
      <c r="P5895" s="56">
        <f t="shared" si="246"/>
        <v>44283</v>
      </c>
      <c r="Q5895" s="56">
        <f t="shared" si="247"/>
        <v>44296</v>
      </c>
    </row>
    <row r="5896" spans="1:17" x14ac:dyDescent="0.35">
      <c r="A5896" s="49" t="s">
        <v>681</v>
      </c>
      <c r="B5896" s="60" t="s">
        <v>470</v>
      </c>
      <c r="C5896" s="58">
        <v>620.40356759031897</v>
      </c>
      <c r="D5896" s="154">
        <v>16</v>
      </c>
      <c r="E5896" s="154" t="s">
        <v>504</v>
      </c>
      <c r="F5896" s="155">
        <v>23.026486358227714</v>
      </c>
      <c r="G5896" s="154" t="s">
        <v>446</v>
      </c>
      <c r="H5896" s="154" t="s">
        <v>491</v>
      </c>
      <c r="I5896" s="154">
        <v>965</v>
      </c>
      <c r="J5896" s="154">
        <v>69</v>
      </c>
      <c r="K5896" s="154">
        <v>2</v>
      </c>
      <c r="L5896" s="156">
        <v>2.8985507246376812E-2</v>
      </c>
      <c r="M5896" s="156" t="s">
        <v>491</v>
      </c>
      <c r="N5896" s="166">
        <f t="shared" si="245"/>
        <v>11121.792911023987</v>
      </c>
      <c r="O5896" s="56">
        <v>44301</v>
      </c>
      <c r="P5896" s="56">
        <f t="shared" si="246"/>
        <v>44283</v>
      </c>
      <c r="Q5896" s="56">
        <f t="shared" si="247"/>
        <v>44296</v>
      </c>
    </row>
    <row r="5897" spans="1:17" x14ac:dyDescent="0.35">
      <c r="A5897" s="49" t="s">
        <v>680</v>
      </c>
      <c r="B5897" s="60" t="s">
        <v>460</v>
      </c>
      <c r="C5897" s="58">
        <v>18099.241781728299</v>
      </c>
      <c r="D5897" s="154">
        <v>1173</v>
      </c>
      <c r="E5897" s="154">
        <v>59</v>
      </c>
      <c r="F5897" s="155">
        <v>23.284321879937291</v>
      </c>
      <c r="G5897" s="154" t="s">
        <v>440</v>
      </c>
      <c r="H5897" s="154" t="s">
        <v>472</v>
      </c>
      <c r="I5897" s="154">
        <v>34355</v>
      </c>
      <c r="J5897" s="154">
        <v>1887</v>
      </c>
      <c r="K5897" s="154">
        <v>64</v>
      </c>
      <c r="L5897" s="156">
        <v>3.391626921038686E-2</v>
      </c>
      <c r="M5897" s="156" t="s">
        <v>472</v>
      </c>
      <c r="N5897" s="166">
        <f t="shared" si="245"/>
        <v>10425.851108884464</v>
      </c>
      <c r="O5897" s="56">
        <v>44301</v>
      </c>
      <c r="P5897" s="56">
        <f t="shared" si="246"/>
        <v>44283</v>
      </c>
      <c r="Q5897" s="56">
        <f t="shared" si="247"/>
        <v>44296</v>
      </c>
    </row>
    <row r="5898" spans="1:17" x14ac:dyDescent="0.35">
      <c r="A5898" s="49" t="s">
        <v>679</v>
      </c>
      <c r="B5898" s="60" t="s">
        <v>469</v>
      </c>
      <c r="C5898" s="58">
        <v>14013.208647597899</v>
      </c>
      <c r="D5898" s="154">
        <v>1268</v>
      </c>
      <c r="E5898" s="154">
        <v>51</v>
      </c>
      <c r="F5898" s="155">
        <v>25.995881703235685</v>
      </c>
      <c r="G5898" s="154" t="s">
        <v>436</v>
      </c>
      <c r="H5898" s="154" t="s">
        <v>472</v>
      </c>
      <c r="I5898" s="154">
        <v>19036</v>
      </c>
      <c r="J5898" s="154">
        <v>985</v>
      </c>
      <c r="K5898" s="154">
        <v>60</v>
      </c>
      <c r="L5898" s="156">
        <v>6.0913705583756347E-2</v>
      </c>
      <c r="M5898" s="156" t="s">
        <v>472</v>
      </c>
      <c r="N5898" s="166">
        <f t="shared" si="245"/>
        <v>7029.0825232866682</v>
      </c>
      <c r="O5898" s="56">
        <v>44301</v>
      </c>
      <c r="P5898" s="56">
        <f t="shared" si="246"/>
        <v>44283</v>
      </c>
      <c r="Q5898" s="56">
        <f t="shared" si="247"/>
        <v>44296</v>
      </c>
    </row>
    <row r="5899" spans="1:17" x14ac:dyDescent="0.35">
      <c r="A5899" s="49" t="s">
        <v>678</v>
      </c>
      <c r="B5899" s="60" t="s">
        <v>461</v>
      </c>
      <c r="C5899" s="58">
        <v>18279.738978438399</v>
      </c>
      <c r="D5899" s="154">
        <v>972</v>
      </c>
      <c r="E5899" s="154">
        <v>75</v>
      </c>
      <c r="F5899" s="155">
        <v>29.306451604488426</v>
      </c>
      <c r="G5899" s="154" t="s">
        <v>440</v>
      </c>
      <c r="H5899" s="154" t="s">
        <v>472</v>
      </c>
      <c r="I5899" s="154">
        <v>37563</v>
      </c>
      <c r="J5899" s="154">
        <v>2263</v>
      </c>
      <c r="K5899" s="154">
        <v>80</v>
      </c>
      <c r="L5899" s="156">
        <v>3.5351303579319489E-2</v>
      </c>
      <c r="M5899" s="156" t="s">
        <v>472</v>
      </c>
      <c r="N5899" s="166">
        <f t="shared" si="245"/>
        <v>12379.826663112033</v>
      </c>
      <c r="O5899" s="56">
        <v>44301</v>
      </c>
      <c r="P5899" s="56">
        <f t="shared" si="246"/>
        <v>44283</v>
      </c>
      <c r="Q5899" s="56">
        <f t="shared" si="247"/>
        <v>44296</v>
      </c>
    </row>
    <row r="5900" spans="1:17" x14ac:dyDescent="0.35">
      <c r="A5900" s="49" t="s">
        <v>677</v>
      </c>
      <c r="B5900" s="60" t="s">
        <v>470</v>
      </c>
      <c r="C5900" s="58">
        <v>3054.0870162720894</v>
      </c>
      <c r="D5900" s="154">
        <v>105</v>
      </c>
      <c r="E5900" s="154">
        <v>10</v>
      </c>
      <c r="F5900" s="155">
        <v>23.387863884690258</v>
      </c>
      <c r="G5900" s="154" t="s">
        <v>446</v>
      </c>
      <c r="H5900" s="154" t="s">
        <v>472</v>
      </c>
      <c r="I5900" s="154">
        <v>16065</v>
      </c>
      <c r="J5900" s="154">
        <v>1453</v>
      </c>
      <c r="K5900" s="154">
        <v>11</v>
      </c>
      <c r="L5900" s="156">
        <v>7.5705437026841018E-3</v>
      </c>
      <c r="M5900" s="156" t="s">
        <v>472</v>
      </c>
      <c r="N5900" s="166">
        <f t="shared" si="245"/>
        <v>47575.592714236926</v>
      </c>
      <c r="O5900" s="56">
        <v>44301</v>
      </c>
      <c r="P5900" s="56">
        <f t="shared" si="246"/>
        <v>44283</v>
      </c>
      <c r="Q5900" s="56">
        <f t="shared" si="247"/>
        <v>44296</v>
      </c>
    </row>
    <row r="5901" spans="1:17" x14ac:dyDescent="0.35">
      <c r="A5901" s="49" t="s">
        <v>676</v>
      </c>
      <c r="B5901" s="60" t="s">
        <v>466</v>
      </c>
      <c r="C5901" s="58">
        <v>1830.68334983656</v>
      </c>
      <c r="D5901" s="154">
        <v>32</v>
      </c>
      <c r="E5901" s="154" t="s">
        <v>504</v>
      </c>
      <c r="F5901" s="155">
        <v>3.9017436540813262</v>
      </c>
      <c r="G5901" s="154" t="s">
        <v>446</v>
      </c>
      <c r="H5901" s="154" t="s">
        <v>476</v>
      </c>
      <c r="I5901" s="154">
        <v>6115</v>
      </c>
      <c r="J5901" s="154">
        <v>400</v>
      </c>
      <c r="K5901" s="154">
        <v>1</v>
      </c>
      <c r="L5901" s="156">
        <v>2.5000000000000001E-3</v>
      </c>
      <c r="M5901" s="156" t="s">
        <v>476</v>
      </c>
      <c r="N5901" s="166">
        <f t="shared" si="245"/>
        <v>21849.76446285543</v>
      </c>
      <c r="O5901" s="56">
        <v>44301</v>
      </c>
      <c r="P5901" s="56">
        <f t="shared" si="246"/>
        <v>44283</v>
      </c>
      <c r="Q5901" s="56">
        <f t="shared" si="247"/>
        <v>44296</v>
      </c>
    </row>
    <row r="5902" spans="1:17" x14ac:dyDescent="0.35">
      <c r="A5902" s="49" t="s">
        <v>675</v>
      </c>
      <c r="B5902" s="60" t="s">
        <v>463</v>
      </c>
      <c r="C5902" s="58">
        <v>3773.5522642548599</v>
      </c>
      <c r="D5902" s="154">
        <v>151</v>
      </c>
      <c r="E5902" s="154" t="s">
        <v>504</v>
      </c>
      <c r="F5902" s="155">
        <v>5.6786205484827965</v>
      </c>
      <c r="G5902" s="154" t="s">
        <v>446</v>
      </c>
      <c r="H5902" s="154" t="s">
        <v>491</v>
      </c>
      <c r="I5902" s="154">
        <v>9121</v>
      </c>
      <c r="J5902" s="154">
        <v>529</v>
      </c>
      <c r="K5902" s="154">
        <v>4</v>
      </c>
      <c r="L5902" s="156">
        <v>7.5614366729678641E-3</v>
      </c>
      <c r="M5902" s="156" t="s">
        <v>491</v>
      </c>
      <c r="N5902" s="166">
        <f t="shared" si="245"/>
        <v>14018.621260687862</v>
      </c>
      <c r="O5902" s="56">
        <v>44301</v>
      </c>
      <c r="P5902" s="56">
        <f t="shared" si="246"/>
        <v>44283</v>
      </c>
      <c r="Q5902" s="56">
        <f t="shared" si="247"/>
        <v>44296</v>
      </c>
    </row>
    <row r="5903" spans="1:17" x14ac:dyDescent="0.35">
      <c r="A5903" s="49" t="s">
        <v>674</v>
      </c>
      <c r="B5903" s="60" t="s">
        <v>463</v>
      </c>
      <c r="C5903" s="58">
        <v>8525.6886385726593</v>
      </c>
      <c r="D5903" s="154">
        <v>808</v>
      </c>
      <c r="E5903" s="154">
        <v>13</v>
      </c>
      <c r="F5903" s="155">
        <v>10.891453675311402</v>
      </c>
      <c r="G5903" s="154" t="s">
        <v>444</v>
      </c>
      <c r="H5903" s="154" t="s">
        <v>491</v>
      </c>
      <c r="I5903" s="154">
        <v>12518</v>
      </c>
      <c r="J5903" s="154">
        <v>493</v>
      </c>
      <c r="K5903" s="154">
        <v>16</v>
      </c>
      <c r="L5903" s="156">
        <v>3.2454361054766734E-2</v>
      </c>
      <c r="M5903" s="156" t="s">
        <v>491</v>
      </c>
      <c r="N5903" s="166">
        <f t="shared" si="245"/>
        <v>5782.5240974614844</v>
      </c>
      <c r="O5903" s="56">
        <v>44301</v>
      </c>
      <c r="P5903" s="56">
        <f t="shared" si="246"/>
        <v>44283</v>
      </c>
      <c r="Q5903" s="56">
        <f t="shared" si="247"/>
        <v>44296</v>
      </c>
    </row>
    <row r="5904" spans="1:17" x14ac:dyDescent="0.35">
      <c r="A5904" s="49" t="s">
        <v>673</v>
      </c>
      <c r="B5904" s="60" t="s">
        <v>458</v>
      </c>
      <c r="C5904" s="58">
        <v>39496.6261109037</v>
      </c>
      <c r="D5904" s="154">
        <v>2861</v>
      </c>
      <c r="E5904" s="154">
        <v>108</v>
      </c>
      <c r="F5904" s="155">
        <v>19.531505533218336</v>
      </c>
      <c r="G5904" s="154" t="s">
        <v>440</v>
      </c>
      <c r="H5904" s="154" t="s">
        <v>491</v>
      </c>
      <c r="I5904" s="154">
        <v>82031</v>
      </c>
      <c r="J5904" s="154">
        <v>4629</v>
      </c>
      <c r="K5904" s="154">
        <v>114</v>
      </c>
      <c r="L5904" s="156">
        <v>2.4627349319507452E-2</v>
      </c>
      <c r="M5904" s="156" t="s">
        <v>491</v>
      </c>
      <c r="N5904" s="166">
        <f t="shared" si="245"/>
        <v>11719.988403571737</v>
      </c>
      <c r="O5904" s="56">
        <v>44301</v>
      </c>
      <c r="P5904" s="56">
        <f t="shared" si="246"/>
        <v>44283</v>
      </c>
      <c r="Q5904" s="56">
        <f t="shared" si="247"/>
        <v>44296</v>
      </c>
    </row>
    <row r="5905" spans="1:17" x14ac:dyDescent="0.35">
      <c r="A5905" s="49" t="s">
        <v>672</v>
      </c>
      <c r="B5905" s="60" t="s">
        <v>466</v>
      </c>
      <c r="C5905" s="58">
        <v>1742.38402050019</v>
      </c>
      <c r="D5905" s="154">
        <v>34</v>
      </c>
      <c r="E5905" s="154" t="s">
        <v>504</v>
      </c>
      <c r="F5905" s="155">
        <v>8.1989470275406084</v>
      </c>
      <c r="G5905" s="154" t="s">
        <v>446</v>
      </c>
      <c r="H5905" s="154" t="s">
        <v>491</v>
      </c>
      <c r="I5905" s="154">
        <v>3916</v>
      </c>
      <c r="J5905" s="154">
        <v>232</v>
      </c>
      <c r="K5905" s="154">
        <v>2</v>
      </c>
      <c r="L5905" s="156">
        <v>8.6206896551724137E-3</v>
      </c>
      <c r="M5905" s="156" t="s">
        <v>491</v>
      </c>
      <c r="N5905" s="166">
        <f t="shared" si="245"/>
        <v>13315.089972725946</v>
      </c>
      <c r="O5905" s="56">
        <v>44301</v>
      </c>
      <c r="P5905" s="56">
        <f t="shared" si="246"/>
        <v>44283</v>
      </c>
      <c r="Q5905" s="56">
        <f t="shared" si="247"/>
        <v>44296</v>
      </c>
    </row>
    <row r="5906" spans="1:17" x14ac:dyDescent="0.35">
      <c r="A5906" s="49" t="s">
        <v>671</v>
      </c>
      <c r="B5906" s="60" t="s">
        <v>469</v>
      </c>
      <c r="C5906" s="58">
        <v>18521.118345707095</v>
      </c>
      <c r="D5906" s="154">
        <v>1960</v>
      </c>
      <c r="E5906" s="154">
        <v>79</v>
      </c>
      <c r="F5906" s="155">
        <v>30.46715126770447</v>
      </c>
      <c r="G5906" s="154" t="s">
        <v>436</v>
      </c>
      <c r="H5906" s="154" t="s">
        <v>491</v>
      </c>
      <c r="I5906" s="154">
        <v>33065</v>
      </c>
      <c r="J5906" s="154">
        <v>1651</v>
      </c>
      <c r="K5906" s="154">
        <v>100</v>
      </c>
      <c r="L5906" s="156">
        <v>6.0569351907934582E-2</v>
      </c>
      <c r="M5906" s="156" t="s">
        <v>491</v>
      </c>
      <c r="N5906" s="166">
        <f t="shared" si="245"/>
        <v>8914.148536730645</v>
      </c>
      <c r="O5906" s="56">
        <v>44301</v>
      </c>
      <c r="P5906" s="56">
        <f t="shared" si="246"/>
        <v>44283</v>
      </c>
      <c r="Q5906" s="56">
        <f t="shared" si="247"/>
        <v>44296</v>
      </c>
    </row>
    <row r="5907" spans="1:17" x14ac:dyDescent="0.35">
      <c r="A5907" s="49" t="s">
        <v>670</v>
      </c>
      <c r="B5907" s="60" t="s">
        <v>463</v>
      </c>
      <c r="C5907" s="58">
        <v>75646.311561113689</v>
      </c>
      <c r="D5907" s="154">
        <v>5484</v>
      </c>
      <c r="E5907" s="154">
        <v>243</v>
      </c>
      <c r="F5907" s="155">
        <v>22.945127791353372</v>
      </c>
      <c r="G5907" s="154" t="s">
        <v>440</v>
      </c>
      <c r="H5907" s="154" t="s">
        <v>472</v>
      </c>
      <c r="I5907" s="154">
        <v>479842</v>
      </c>
      <c r="J5907" s="154">
        <v>35173</v>
      </c>
      <c r="K5907" s="154">
        <v>274</v>
      </c>
      <c r="L5907" s="156">
        <v>7.7900662439939726E-3</v>
      </c>
      <c r="M5907" s="156" t="s">
        <v>476</v>
      </c>
      <c r="N5907" s="166">
        <f t="shared" si="245"/>
        <v>46496.649042279059</v>
      </c>
      <c r="O5907" s="56">
        <v>44301</v>
      </c>
      <c r="P5907" s="56">
        <f t="shared" si="246"/>
        <v>44283</v>
      </c>
      <c r="Q5907" s="56">
        <f t="shared" si="247"/>
        <v>44296</v>
      </c>
    </row>
    <row r="5908" spans="1:17" x14ac:dyDescent="0.35">
      <c r="A5908" s="49" t="s">
        <v>669</v>
      </c>
      <c r="B5908" s="60" t="s">
        <v>464</v>
      </c>
      <c r="C5908" s="58">
        <v>18076.3739585127</v>
      </c>
      <c r="D5908" s="154">
        <v>998</v>
      </c>
      <c r="E5908" s="154">
        <v>47</v>
      </c>
      <c r="F5908" s="155">
        <v>18.571992728452489</v>
      </c>
      <c r="G5908" s="154" t="s">
        <v>440</v>
      </c>
      <c r="H5908" s="154" t="s">
        <v>472</v>
      </c>
      <c r="I5908" s="154">
        <v>59703</v>
      </c>
      <c r="J5908" s="154">
        <v>4988</v>
      </c>
      <c r="K5908" s="154">
        <v>50</v>
      </c>
      <c r="L5908" s="156">
        <v>1.0024057738572574E-2</v>
      </c>
      <c r="M5908" s="156" t="s">
        <v>476</v>
      </c>
      <c r="N5908" s="166">
        <f t="shared" si="245"/>
        <v>27594.029706665828</v>
      </c>
      <c r="O5908" s="56">
        <v>44301</v>
      </c>
      <c r="P5908" s="56">
        <f t="shared" si="246"/>
        <v>44283</v>
      </c>
      <c r="Q5908" s="56">
        <f t="shared" si="247"/>
        <v>44296</v>
      </c>
    </row>
    <row r="5909" spans="1:17" x14ac:dyDescent="0.35">
      <c r="A5909" s="49" t="s">
        <v>668</v>
      </c>
      <c r="B5909" s="60" t="s">
        <v>464</v>
      </c>
      <c r="C5909" s="58">
        <v>6017.9931220796398</v>
      </c>
      <c r="D5909" s="154">
        <v>399</v>
      </c>
      <c r="E5909" s="154">
        <v>20</v>
      </c>
      <c r="F5909" s="155">
        <v>23.73833601321493</v>
      </c>
      <c r="G5909" s="154" t="s">
        <v>440</v>
      </c>
      <c r="H5909" s="154" t="s">
        <v>472</v>
      </c>
      <c r="I5909" s="154">
        <v>12043</v>
      </c>
      <c r="J5909" s="154">
        <v>809</v>
      </c>
      <c r="K5909" s="154">
        <v>22</v>
      </c>
      <c r="L5909" s="156">
        <v>2.7194066749072928E-2</v>
      </c>
      <c r="M5909" s="156" t="s">
        <v>472</v>
      </c>
      <c r="N5909" s="166">
        <f t="shared" si="245"/>
        <v>13443.019684283614</v>
      </c>
      <c r="O5909" s="56">
        <v>44301</v>
      </c>
      <c r="P5909" s="56">
        <f t="shared" si="246"/>
        <v>44283</v>
      </c>
      <c r="Q5909" s="56">
        <f t="shared" si="247"/>
        <v>44296</v>
      </c>
    </row>
    <row r="5910" spans="1:17" x14ac:dyDescent="0.35">
      <c r="A5910" s="49" t="s">
        <v>667</v>
      </c>
      <c r="B5910" s="60" t="s">
        <v>458</v>
      </c>
      <c r="C5910" s="58">
        <v>9670.1945178593596</v>
      </c>
      <c r="D5910" s="154">
        <v>475</v>
      </c>
      <c r="E5910" s="154">
        <v>24</v>
      </c>
      <c r="F5910" s="155">
        <v>17.727520486994262</v>
      </c>
      <c r="G5910" s="154" t="s">
        <v>440</v>
      </c>
      <c r="H5910" s="154" t="s">
        <v>472</v>
      </c>
      <c r="I5910" s="154">
        <v>35578</v>
      </c>
      <c r="J5910" s="154">
        <v>2571</v>
      </c>
      <c r="K5910" s="154">
        <v>29</v>
      </c>
      <c r="L5910" s="156">
        <v>1.1279657720731234E-2</v>
      </c>
      <c r="M5910" s="156" t="s">
        <v>476</v>
      </c>
      <c r="N5910" s="166">
        <f t="shared" si="245"/>
        <v>26586.84885036965</v>
      </c>
      <c r="O5910" s="56">
        <v>44301</v>
      </c>
      <c r="P5910" s="56">
        <f t="shared" si="246"/>
        <v>44283</v>
      </c>
      <c r="Q5910" s="56">
        <f t="shared" si="247"/>
        <v>44296</v>
      </c>
    </row>
    <row r="5911" spans="1:17" x14ac:dyDescent="0.35">
      <c r="A5911" s="49" t="s">
        <v>666</v>
      </c>
      <c r="B5911" s="60" t="s">
        <v>458</v>
      </c>
      <c r="C5911" s="58">
        <v>16769.949417917</v>
      </c>
      <c r="D5911" s="154">
        <v>1786</v>
      </c>
      <c r="E5911" s="154">
        <v>56</v>
      </c>
      <c r="F5911" s="155">
        <v>23.852188818926333</v>
      </c>
      <c r="G5911" s="154" t="s">
        <v>440</v>
      </c>
      <c r="H5911" s="154" t="s">
        <v>491</v>
      </c>
      <c r="I5911" s="154">
        <v>30705</v>
      </c>
      <c r="J5911" s="154">
        <v>1803</v>
      </c>
      <c r="K5911" s="154">
        <v>65</v>
      </c>
      <c r="L5911" s="156">
        <v>3.6051026067665005E-2</v>
      </c>
      <c r="M5911" s="156" t="s">
        <v>491</v>
      </c>
      <c r="N5911" s="166">
        <f t="shared" si="245"/>
        <v>10751.374110131044</v>
      </c>
      <c r="O5911" s="56">
        <v>44301</v>
      </c>
      <c r="P5911" s="56">
        <f t="shared" si="246"/>
        <v>44283</v>
      </c>
      <c r="Q5911" s="56">
        <f t="shared" si="247"/>
        <v>44296</v>
      </c>
    </row>
    <row r="5912" spans="1:17" x14ac:dyDescent="0.35">
      <c r="A5912" s="49" t="s">
        <v>665</v>
      </c>
      <c r="B5912" s="60" t="s">
        <v>465</v>
      </c>
      <c r="C5912" s="58">
        <v>9799.8531367531396</v>
      </c>
      <c r="D5912" s="154">
        <v>563</v>
      </c>
      <c r="E5912" s="154">
        <v>31</v>
      </c>
      <c r="F5912" s="155">
        <v>22.595090797649902</v>
      </c>
      <c r="G5912" s="154" t="s">
        <v>436</v>
      </c>
      <c r="H5912" s="154" t="s">
        <v>491</v>
      </c>
      <c r="I5912" s="154">
        <v>13809</v>
      </c>
      <c r="J5912" s="154">
        <v>712</v>
      </c>
      <c r="K5912" s="154">
        <v>33</v>
      </c>
      <c r="L5912" s="156">
        <v>4.6348314606741575E-2</v>
      </c>
      <c r="M5912" s="156" t="s">
        <v>491</v>
      </c>
      <c r="N5912" s="166">
        <f t="shared" si="245"/>
        <v>7265.4150022894919</v>
      </c>
      <c r="O5912" s="56">
        <v>44301</v>
      </c>
      <c r="P5912" s="56">
        <f t="shared" si="246"/>
        <v>44283</v>
      </c>
      <c r="Q5912" s="56">
        <f t="shared" si="247"/>
        <v>44296</v>
      </c>
    </row>
    <row r="5913" spans="1:17" x14ac:dyDescent="0.35">
      <c r="A5913" s="49" t="s">
        <v>664</v>
      </c>
      <c r="B5913" s="60" t="s">
        <v>458</v>
      </c>
      <c r="C5913" s="58">
        <v>11469.995289915099</v>
      </c>
      <c r="D5913" s="154">
        <v>836</v>
      </c>
      <c r="E5913" s="154">
        <v>25</v>
      </c>
      <c r="F5913" s="155">
        <v>15.568570348798314</v>
      </c>
      <c r="G5913" s="154" t="s">
        <v>440</v>
      </c>
      <c r="H5913" s="154" t="s">
        <v>472</v>
      </c>
      <c r="I5913" s="154">
        <v>20040</v>
      </c>
      <c r="J5913" s="154">
        <v>1058</v>
      </c>
      <c r="K5913" s="154">
        <v>27</v>
      </c>
      <c r="L5913" s="156">
        <v>2.5519848771266541E-2</v>
      </c>
      <c r="M5913" s="156" t="s">
        <v>472</v>
      </c>
      <c r="N5913" s="166">
        <f t="shared" si="245"/>
        <v>9224.0665602560257</v>
      </c>
      <c r="O5913" s="56">
        <v>44301</v>
      </c>
      <c r="P5913" s="56">
        <f t="shared" si="246"/>
        <v>44283</v>
      </c>
      <c r="Q5913" s="56">
        <f t="shared" si="247"/>
        <v>44296</v>
      </c>
    </row>
    <row r="5914" spans="1:17" x14ac:dyDescent="0.35">
      <c r="A5914" s="49" t="s">
        <v>663</v>
      </c>
      <c r="B5914" s="60" t="s">
        <v>465</v>
      </c>
      <c r="C5914" s="58">
        <v>156244.697877948</v>
      </c>
      <c r="D5914" s="154">
        <v>20239</v>
      </c>
      <c r="E5914" s="154">
        <v>1035</v>
      </c>
      <c r="F5914" s="155">
        <v>47.315891311922421</v>
      </c>
      <c r="G5914" s="154" t="s">
        <v>436</v>
      </c>
      <c r="H5914" s="154" t="s">
        <v>491</v>
      </c>
      <c r="I5914" s="154">
        <v>366006</v>
      </c>
      <c r="J5914" s="154">
        <v>23533</v>
      </c>
      <c r="K5914" s="154">
        <v>1214</v>
      </c>
      <c r="L5914" s="156">
        <v>5.158713296222326E-2</v>
      </c>
      <c r="M5914" s="156" t="s">
        <v>491</v>
      </c>
      <c r="N5914" s="166">
        <f t="shared" si="245"/>
        <v>15061.631095080758</v>
      </c>
      <c r="O5914" s="56">
        <v>44301</v>
      </c>
      <c r="P5914" s="56">
        <f t="shared" si="246"/>
        <v>44283</v>
      </c>
      <c r="Q5914" s="56">
        <f t="shared" si="247"/>
        <v>44296</v>
      </c>
    </row>
    <row r="5915" spans="1:17" x14ac:dyDescent="0.35">
      <c r="A5915" s="49" t="s">
        <v>662</v>
      </c>
      <c r="B5915" s="60" t="s">
        <v>458</v>
      </c>
      <c r="C5915" s="58">
        <v>7859.1059753857699</v>
      </c>
      <c r="D5915" s="154">
        <v>686</v>
      </c>
      <c r="E5915" s="154">
        <v>38</v>
      </c>
      <c r="F5915" s="155">
        <v>34.536825470819302</v>
      </c>
      <c r="G5915" s="154" t="s">
        <v>436</v>
      </c>
      <c r="H5915" s="154" t="s">
        <v>491</v>
      </c>
      <c r="I5915" s="154">
        <v>18412</v>
      </c>
      <c r="J5915" s="154">
        <v>881</v>
      </c>
      <c r="K5915" s="154">
        <v>41</v>
      </c>
      <c r="L5915" s="156">
        <v>4.6538024971623154E-2</v>
      </c>
      <c r="M5915" s="156" t="s">
        <v>491</v>
      </c>
      <c r="N5915" s="166">
        <f t="shared" si="245"/>
        <v>11209.926456765401</v>
      </c>
      <c r="O5915" s="56">
        <v>44301</v>
      </c>
      <c r="P5915" s="56">
        <f t="shared" si="246"/>
        <v>44283</v>
      </c>
      <c r="Q5915" s="56">
        <f t="shared" si="247"/>
        <v>44296</v>
      </c>
    </row>
    <row r="5916" spans="1:17" x14ac:dyDescent="0.35">
      <c r="A5916" s="49" t="s">
        <v>661</v>
      </c>
      <c r="B5916" s="60" t="s">
        <v>470</v>
      </c>
      <c r="C5916" s="58">
        <v>1706.19112247767</v>
      </c>
      <c r="D5916" s="154">
        <v>65</v>
      </c>
      <c r="E5916" s="154">
        <v>0</v>
      </c>
      <c r="F5916" s="157">
        <v>0</v>
      </c>
      <c r="G5916" s="154" t="s">
        <v>446</v>
      </c>
      <c r="H5916" s="154" t="s">
        <v>472</v>
      </c>
      <c r="I5916" s="154">
        <v>4764</v>
      </c>
      <c r="J5916" s="154">
        <v>192</v>
      </c>
      <c r="K5916" s="154">
        <v>0</v>
      </c>
      <c r="L5916" s="154">
        <v>0</v>
      </c>
      <c r="M5916" s="156" t="s">
        <v>472</v>
      </c>
      <c r="N5916" s="166">
        <f t="shared" si="245"/>
        <v>11253.135564390022</v>
      </c>
      <c r="O5916" s="56">
        <v>44301</v>
      </c>
      <c r="P5916" s="56">
        <f t="shared" si="246"/>
        <v>44283</v>
      </c>
      <c r="Q5916" s="56">
        <f t="shared" si="247"/>
        <v>44296</v>
      </c>
    </row>
    <row r="5917" spans="1:17" x14ac:dyDescent="0.35">
      <c r="A5917" s="49" t="s">
        <v>660</v>
      </c>
      <c r="B5917" s="60" t="s">
        <v>463</v>
      </c>
      <c r="C5917" s="58">
        <v>22263.862733642905</v>
      </c>
      <c r="D5917" s="154">
        <v>2370</v>
      </c>
      <c r="E5917" s="154">
        <v>79</v>
      </c>
      <c r="F5917" s="155">
        <v>25.345364415718507</v>
      </c>
      <c r="G5917" s="154" t="s">
        <v>440</v>
      </c>
      <c r="H5917" s="154" t="s">
        <v>472</v>
      </c>
      <c r="I5917" s="154">
        <v>62281</v>
      </c>
      <c r="J5917" s="154">
        <v>3147</v>
      </c>
      <c r="K5917" s="154">
        <v>90</v>
      </c>
      <c r="L5917" s="156">
        <v>2.8598665395614873E-2</v>
      </c>
      <c r="M5917" s="156" t="s">
        <v>472</v>
      </c>
      <c r="N5917" s="166">
        <f t="shared" si="245"/>
        <v>14135.013486426911</v>
      </c>
      <c r="O5917" s="56">
        <v>44301</v>
      </c>
      <c r="P5917" s="56">
        <f t="shared" si="246"/>
        <v>44283</v>
      </c>
      <c r="Q5917" s="56">
        <f t="shared" si="247"/>
        <v>44296</v>
      </c>
    </row>
    <row r="5918" spans="1:17" x14ac:dyDescent="0.35">
      <c r="A5918" s="49" t="s">
        <v>659</v>
      </c>
      <c r="B5918" s="60" t="s">
        <v>461</v>
      </c>
      <c r="C5918" s="58">
        <v>27679.346149202895</v>
      </c>
      <c r="D5918" s="154">
        <v>2868</v>
      </c>
      <c r="E5918" s="154">
        <v>117</v>
      </c>
      <c r="F5918" s="155">
        <v>30.192703296148945</v>
      </c>
      <c r="G5918" s="154" t="s">
        <v>440</v>
      </c>
      <c r="H5918" s="154" t="s">
        <v>472</v>
      </c>
      <c r="I5918" s="154">
        <v>57246</v>
      </c>
      <c r="J5918" s="154">
        <v>3192</v>
      </c>
      <c r="K5918" s="154">
        <v>129</v>
      </c>
      <c r="L5918" s="156">
        <v>4.0413533834586464E-2</v>
      </c>
      <c r="M5918" s="156" t="s">
        <v>476</v>
      </c>
      <c r="N5918" s="166">
        <f t="shared" si="245"/>
        <v>11532.064315370118</v>
      </c>
      <c r="O5918" s="56">
        <v>44301</v>
      </c>
      <c r="P5918" s="56">
        <f t="shared" si="246"/>
        <v>44283</v>
      </c>
      <c r="Q5918" s="56">
        <f t="shared" si="247"/>
        <v>44296</v>
      </c>
    </row>
    <row r="5919" spans="1:17" x14ac:dyDescent="0.35">
      <c r="A5919" s="49" t="s">
        <v>658</v>
      </c>
      <c r="B5919" s="60" t="s">
        <v>463</v>
      </c>
      <c r="C5919" s="58">
        <v>7245.13131941554</v>
      </c>
      <c r="D5919" s="154">
        <v>265</v>
      </c>
      <c r="E5919" s="154">
        <v>22</v>
      </c>
      <c r="F5919" s="155">
        <v>21.689442221943576</v>
      </c>
      <c r="G5919" s="154" t="s">
        <v>440</v>
      </c>
      <c r="H5919" s="154" t="s">
        <v>491</v>
      </c>
      <c r="I5919" s="154">
        <v>13410</v>
      </c>
      <c r="J5919" s="154">
        <v>771</v>
      </c>
      <c r="K5919" s="154">
        <v>22</v>
      </c>
      <c r="L5919" s="156">
        <v>2.8534370946822308E-2</v>
      </c>
      <c r="M5919" s="156" t="s">
        <v>476</v>
      </c>
      <c r="N5919" s="166">
        <f t="shared" si="245"/>
        <v>10641.629061075404</v>
      </c>
      <c r="O5919" s="56">
        <v>44301</v>
      </c>
      <c r="P5919" s="56">
        <f t="shared" si="246"/>
        <v>44283</v>
      </c>
      <c r="Q5919" s="56">
        <f t="shared" si="247"/>
        <v>44296</v>
      </c>
    </row>
    <row r="5920" spans="1:17" x14ac:dyDescent="0.35">
      <c r="A5920" s="49" t="s">
        <v>657</v>
      </c>
      <c r="B5920" s="60" t="s">
        <v>458</v>
      </c>
      <c r="C5920" s="58">
        <v>10569.007528721701</v>
      </c>
      <c r="D5920" s="154">
        <v>579</v>
      </c>
      <c r="E5920" s="154">
        <v>24</v>
      </c>
      <c r="F5920" s="155">
        <v>16.21993086509849</v>
      </c>
      <c r="G5920" s="154" t="s">
        <v>440</v>
      </c>
      <c r="H5920" s="154" t="s">
        <v>472</v>
      </c>
      <c r="I5920" s="154">
        <v>15052</v>
      </c>
      <c r="J5920" s="154">
        <v>751</v>
      </c>
      <c r="K5920" s="154">
        <v>24</v>
      </c>
      <c r="L5920" s="156">
        <v>3.1957390146471372E-2</v>
      </c>
      <c r="M5920" s="156" t="s">
        <v>472</v>
      </c>
      <c r="N5920" s="166">
        <f t="shared" si="245"/>
        <v>7105.681379818564</v>
      </c>
      <c r="O5920" s="56">
        <v>44301</v>
      </c>
      <c r="P5920" s="56">
        <f t="shared" si="246"/>
        <v>44283</v>
      </c>
      <c r="Q5920" s="56">
        <f t="shared" si="247"/>
        <v>44296</v>
      </c>
    </row>
    <row r="5921" spans="1:17" x14ac:dyDescent="0.35">
      <c r="A5921" s="49" t="s">
        <v>656</v>
      </c>
      <c r="B5921" s="60" t="s">
        <v>463</v>
      </c>
      <c r="C5921" s="58">
        <v>17809.806181656801</v>
      </c>
      <c r="D5921" s="154">
        <v>800</v>
      </c>
      <c r="E5921" s="154">
        <v>48</v>
      </c>
      <c r="F5921" s="155">
        <v>19.251031670982943</v>
      </c>
      <c r="G5921" s="154" t="s">
        <v>440</v>
      </c>
      <c r="H5921" s="154" t="s">
        <v>472</v>
      </c>
      <c r="I5921" s="154">
        <v>42315</v>
      </c>
      <c r="J5921" s="154">
        <v>2590</v>
      </c>
      <c r="K5921" s="154">
        <v>55</v>
      </c>
      <c r="L5921" s="156">
        <v>2.1235521235521235E-2</v>
      </c>
      <c r="M5921" s="156" t="s">
        <v>491</v>
      </c>
      <c r="N5921" s="166">
        <f t="shared" si="245"/>
        <v>14542.550174788366</v>
      </c>
      <c r="O5921" s="56">
        <v>44301</v>
      </c>
      <c r="P5921" s="56">
        <f t="shared" si="246"/>
        <v>44283</v>
      </c>
      <c r="Q5921" s="56">
        <f t="shared" si="247"/>
        <v>44296</v>
      </c>
    </row>
    <row r="5922" spans="1:17" x14ac:dyDescent="0.35">
      <c r="A5922" s="49" t="s">
        <v>655</v>
      </c>
      <c r="B5922" s="60" t="s">
        <v>466</v>
      </c>
      <c r="C5922" s="58">
        <v>3720.87322110892</v>
      </c>
      <c r="D5922" s="154">
        <v>202</v>
      </c>
      <c r="E5922" s="154">
        <v>6</v>
      </c>
      <c r="F5922" s="155">
        <v>11.518033620175396</v>
      </c>
      <c r="G5922" s="154" t="s">
        <v>446</v>
      </c>
      <c r="H5922" s="154" t="s">
        <v>491</v>
      </c>
      <c r="I5922" s="154">
        <v>25821</v>
      </c>
      <c r="J5922" s="154">
        <v>2119</v>
      </c>
      <c r="K5922" s="154">
        <v>6</v>
      </c>
      <c r="L5922" s="156">
        <v>2.8315243039169422E-3</v>
      </c>
      <c r="M5922" s="156" t="s">
        <v>476</v>
      </c>
      <c r="N5922" s="166">
        <f t="shared" si="245"/>
        <v>56948.997562687211</v>
      </c>
      <c r="O5922" s="56">
        <v>44301</v>
      </c>
      <c r="P5922" s="56">
        <f t="shared" si="246"/>
        <v>44283</v>
      </c>
      <c r="Q5922" s="56">
        <f t="shared" si="247"/>
        <v>44296</v>
      </c>
    </row>
    <row r="5923" spans="1:17" x14ac:dyDescent="0.35">
      <c r="A5923" s="49" t="s">
        <v>654</v>
      </c>
      <c r="B5923" s="60" t="s">
        <v>458</v>
      </c>
      <c r="C5923" s="58">
        <v>8954.3940578811398</v>
      </c>
      <c r="D5923" s="154">
        <v>688</v>
      </c>
      <c r="E5923" s="154">
        <v>31</v>
      </c>
      <c r="F5923" s="155">
        <v>24.728481904778675</v>
      </c>
      <c r="G5923" s="154" t="s">
        <v>436</v>
      </c>
      <c r="H5923" s="154" t="s">
        <v>472</v>
      </c>
      <c r="I5923" s="154">
        <v>16323</v>
      </c>
      <c r="J5923" s="154">
        <v>951</v>
      </c>
      <c r="K5923" s="154">
        <v>34</v>
      </c>
      <c r="L5923" s="156">
        <v>3.5751840168243953E-2</v>
      </c>
      <c r="M5923" s="156" t="s">
        <v>472</v>
      </c>
      <c r="N5923" s="166">
        <f t="shared" si="245"/>
        <v>10620.484131620105</v>
      </c>
      <c r="O5923" s="56">
        <v>44301</v>
      </c>
      <c r="P5923" s="56">
        <f t="shared" si="246"/>
        <v>44283</v>
      </c>
      <c r="Q5923" s="56">
        <f t="shared" si="247"/>
        <v>44296</v>
      </c>
    </row>
    <row r="5924" spans="1:17" x14ac:dyDescent="0.35">
      <c r="A5924" s="49" t="s">
        <v>653</v>
      </c>
      <c r="B5924" s="60" t="s">
        <v>467</v>
      </c>
      <c r="C5924" s="58">
        <v>13616.408669804499</v>
      </c>
      <c r="D5924" s="154">
        <v>1116</v>
      </c>
      <c r="E5924" s="154">
        <v>61</v>
      </c>
      <c r="F5924" s="155">
        <v>31.999207447446683</v>
      </c>
      <c r="G5924" s="154" t="s">
        <v>440</v>
      </c>
      <c r="H5924" s="154" t="s">
        <v>472</v>
      </c>
      <c r="I5924" s="154">
        <v>42105</v>
      </c>
      <c r="J5924" s="154">
        <v>2090</v>
      </c>
      <c r="K5924" s="154">
        <v>70</v>
      </c>
      <c r="L5924" s="156">
        <v>3.3492822966507178E-2</v>
      </c>
      <c r="M5924" s="156" t="s">
        <v>491</v>
      </c>
      <c r="N5924" s="166">
        <f t="shared" si="245"/>
        <v>15349.128031349015</v>
      </c>
      <c r="O5924" s="56">
        <v>44301</v>
      </c>
      <c r="P5924" s="56">
        <f t="shared" si="246"/>
        <v>44283</v>
      </c>
      <c r="Q5924" s="56">
        <f t="shared" si="247"/>
        <v>44296</v>
      </c>
    </row>
    <row r="5925" spans="1:17" x14ac:dyDescent="0.35">
      <c r="A5925" s="49" t="s">
        <v>652</v>
      </c>
      <c r="B5925" s="60" t="s">
        <v>469</v>
      </c>
      <c r="C5925" s="58">
        <v>15949.1079489121</v>
      </c>
      <c r="D5925" s="154">
        <v>1741</v>
      </c>
      <c r="E5925" s="154">
        <v>81</v>
      </c>
      <c r="F5925" s="155">
        <v>36.276099605363406</v>
      </c>
      <c r="G5925" s="154" t="s">
        <v>436</v>
      </c>
      <c r="H5925" s="154" t="s">
        <v>491</v>
      </c>
      <c r="I5925" s="154">
        <v>28832</v>
      </c>
      <c r="J5925" s="154">
        <v>1444</v>
      </c>
      <c r="K5925" s="154">
        <v>90</v>
      </c>
      <c r="L5925" s="156">
        <v>6.2326869806094184E-2</v>
      </c>
      <c r="M5925" s="156" t="s">
        <v>491</v>
      </c>
      <c r="N5925" s="166">
        <f t="shared" si="245"/>
        <v>9053.7978965682287</v>
      </c>
      <c r="O5925" s="56">
        <v>44301</v>
      </c>
      <c r="P5925" s="56">
        <f t="shared" si="246"/>
        <v>44283</v>
      </c>
      <c r="Q5925" s="56">
        <f t="shared" si="247"/>
        <v>44296</v>
      </c>
    </row>
    <row r="5926" spans="1:17" x14ac:dyDescent="0.35">
      <c r="A5926" s="49" t="s">
        <v>651</v>
      </c>
      <c r="B5926" s="60" t="s">
        <v>469</v>
      </c>
      <c r="C5926" s="58">
        <v>57573.2411074349</v>
      </c>
      <c r="D5926" s="154">
        <v>5848</v>
      </c>
      <c r="E5926" s="154">
        <v>303</v>
      </c>
      <c r="F5926" s="155">
        <v>37.591868594770183</v>
      </c>
      <c r="G5926" s="154" t="s">
        <v>436</v>
      </c>
      <c r="H5926" s="154" t="s">
        <v>491</v>
      </c>
      <c r="I5926" s="154">
        <v>112291</v>
      </c>
      <c r="J5926" s="154">
        <v>6010</v>
      </c>
      <c r="K5926" s="154">
        <v>320</v>
      </c>
      <c r="L5926" s="156">
        <v>5.3244592346089852E-2</v>
      </c>
      <c r="M5926" s="156" t="s">
        <v>491</v>
      </c>
      <c r="N5926" s="166">
        <f t="shared" si="245"/>
        <v>10438.877305491629</v>
      </c>
      <c r="O5926" s="56">
        <v>44301</v>
      </c>
      <c r="P5926" s="56">
        <f t="shared" si="246"/>
        <v>44283</v>
      </c>
      <c r="Q5926" s="56">
        <f t="shared" si="247"/>
        <v>44296</v>
      </c>
    </row>
    <row r="5927" spans="1:17" x14ac:dyDescent="0.35">
      <c r="A5927" s="49" t="s">
        <v>650</v>
      </c>
      <c r="B5927" s="60" t="s">
        <v>458</v>
      </c>
      <c r="C5927" s="58">
        <v>9019.6013550839107</v>
      </c>
      <c r="D5927" s="154">
        <v>622</v>
      </c>
      <c r="E5927" s="154">
        <v>38</v>
      </c>
      <c r="F5927" s="155">
        <v>30.093189348726639</v>
      </c>
      <c r="G5927" s="154" t="s">
        <v>436</v>
      </c>
      <c r="H5927" s="154" t="s">
        <v>491</v>
      </c>
      <c r="I5927" s="154">
        <v>14837</v>
      </c>
      <c r="J5927" s="154">
        <v>683</v>
      </c>
      <c r="K5927" s="154">
        <v>45</v>
      </c>
      <c r="L5927" s="156">
        <v>6.5885797950219621E-2</v>
      </c>
      <c r="M5927" s="156" t="s">
        <v>491</v>
      </c>
      <c r="N5927" s="166">
        <f t="shared" si="245"/>
        <v>7572.3967513822117</v>
      </c>
      <c r="O5927" s="56">
        <v>44301</v>
      </c>
      <c r="P5927" s="56">
        <f t="shared" si="246"/>
        <v>44283</v>
      </c>
      <c r="Q5927" s="56">
        <f t="shared" si="247"/>
        <v>44296</v>
      </c>
    </row>
    <row r="5928" spans="1:17" x14ac:dyDescent="0.35">
      <c r="A5928" s="49" t="s">
        <v>649</v>
      </c>
      <c r="B5928" s="60" t="s">
        <v>463</v>
      </c>
      <c r="C5928" s="58">
        <v>30825.646942955998</v>
      </c>
      <c r="D5928" s="154">
        <v>3159</v>
      </c>
      <c r="E5928" s="154">
        <v>156</v>
      </c>
      <c r="F5928" s="155">
        <v>36.148007415634829</v>
      </c>
      <c r="G5928" s="154" t="s">
        <v>440</v>
      </c>
      <c r="H5928" s="154" t="s">
        <v>491</v>
      </c>
      <c r="I5928" s="154">
        <v>80311</v>
      </c>
      <c r="J5928" s="154">
        <v>4332</v>
      </c>
      <c r="K5928" s="154">
        <v>171</v>
      </c>
      <c r="L5928" s="156">
        <v>3.9473684210526314E-2</v>
      </c>
      <c r="M5928" s="156" t="s">
        <v>491</v>
      </c>
      <c r="N5928" s="166">
        <f t="shared" si="245"/>
        <v>14053.233036816799</v>
      </c>
      <c r="O5928" s="56">
        <v>44301</v>
      </c>
      <c r="P5928" s="56">
        <f t="shared" si="246"/>
        <v>44283</v>
      </c>
      <c r="Q5928" s="56">
        <f t="shared" si="247"/>
        <v>44296</v>
      </c>
    </row>
    <row r="5929" spans="1:17" x14ac:dyDescent="0.35">
      <c r="A5929" s="49" t="s">
        <v>648</v>
      </c>
      <c r="B5929" s="60" t="s">
        <v>468</v>
      </c>
      <c r="C5929" s="58">
        <v>4174.0936822109898</v>
      </c>
      <c r="D5929" s="154">
        <v>330</v>
      </c>
      <c r="E5929" s="154">
        <v>44</v>
      </c>
      <c r="F5929" s="155">
        <v>75.294360456049759</v>
      </c>
      <c r="G5929" s="154" t="s">
        <v>436</v>
      </c>
      <c r="H5929" s="154" t="s">
        <v>491</v>
      </c>
      <c r="I5929" s="154">
        <v>15483</v>
      </c>
      <c r="J5929" s="154">
        <v>702</v>
      </c>
      <c r="K5929" s="154">
        <v>45</v>
      </c>
      <c r="L5929" s="156">
        <v>6.4102564102564097E-2</v>
      </c>
      <c r="M5929" s="156" t="s">
        <v>491</v>
      </c>
      <c r="N5929" s="166">
        <f t="shared" si="245"/>
        <v>16818.022149137661</v>
      </c>
      <c r="O5929" s="56">
        <v>44301</v>
      </c>
      <c r="P5929" s="56">
        <f t="shared" si="246"/>
        <v>44283</v>
      </c>
      <c r="Q5929" s="56">
        <f t="shared" si="247"/>
        <v>44296</v>
      </c>
    </row>
    <row r="5930" spans="1:17" x14ac:dyDescent="0.35">
      <c r="A5930" s="49" t="s">
        <v>647</v>
      </c>
      <c r="B5930" s="60" t="s">
        <v>465</v>
      </c>
      <c r="C5930" s="58">
        <v>414.46849714100301</v>
      </c>
      <c r="D5930" s="154">
        <v>10</v>
      </c>
      <c r="E5930" s="154">
        <v>0</v>
      </c>
      <c r="F5930" s="157">
        <v>0</v>
      </c>
      <c r="G5930" s="154" t="s">
        <v>446</v>
      </c>
      <c r="H5930" s="154" t="s">
        <v>476</v>
      </c>
      <c r="I5930" s="154">
        <v>233</v>
      </c>
      <c r="J5930" s="154">
        <v>5</v>
      </c>
      <c r="K5930" s="154">
        <v>0</v>
      </c>
      <c r="L5930" s="154">
        <v>0</v>
      </c>
      <c r="M5930" s="156" t="s">
        <v>476</v>
      </c>
      <c r="N5930" s="166">
        <f t="shared" si="245"/>
        <v>1206.364303798701</v>
      </c>
      <c r="O5930" s="56">
        <v>44301</v>
      </c>
      <c r="P5930" s="56">
        <f t="shared" si="246"/>
        <v>44283</v>
      </c>
      <c r="Q5930" s="56">
        <f t="shared" si="247"/>
        <v>44296</v>
      </c>
    </row>
    <row r="5931" spans="1:17" x14ac:dyDescent="0.35">
      <c r="A5931" s="49" t="s">
        <v>646</v>
      </c>
      <c r="B5931" s="60" t="s">
        <v>467</v>
      </c>
      <c r="C5931" s="58">
        <v>5777.7105143039398</v>
      </c>
      <c r="D5931" s="154">
        <v>407</v>
      </c>
      <c r="E5931" s="154">
        <v>6</v>
      </c>
      <c r="F5931" s="155">
        <v>7.4176687722655839</v>
      </c>
      <c r="G5931" s="154" t="s">
        <v>446</v>
      </c>
      <c r="H5931" s="154" t="s">
        <v>472</v>
      </c>
      <c r="I5931" s="154">
        <v>16043</v>
      </c>
      <c r="J5931" s="154">
        <v>833</v>
      </c>
      <c r="K5931" s="154">
        <v>7</v>
      </c>
      <c r="L5931" s="156">
        <v>8.4033613445378148E-3</v>
      </c>
      <c r="M5931" s="156" t="s">
        <v>472</v>
      </c>
      <c r="N5931" s="166">
        <f t="shared" si="245"/>
        <v>14417.475537026872</v>
      </c>
      <c r="O5931" s="56">
        <v>44301</v>
      </c>
      <c r="P5931" s="56">
        <f t="shared" si="246"/>
        <v>44283</v>
      </c>
      <c r="Q5931" s="56">
        <f t="shared" si="247"/>
        <v>44296</v>
      </c>
    </row>
    <row r="5932" spans="1:17" x14ac:dyDescent="0.35">
      <c r="A5932" s="49" t="s">
        <v>645</v>
      </c>
      <c r="B5932" s="60" t="s">
        <v>463</v>
      </c>
      <c r="C5932" s="58">
        <v>9113.7991472155009</v>
      </c>
      <c r="D5932" s="154">
        <v>426</v>
      </c>
      <c r="E5932" s="154">
        <v>15</v>
      </c>
      <c r="F5932" s="155">
        <v>11.756113494731997</v>
      </c>
      <c r="G5932" s="154" t="s">
        <v>444</v>
      </c>
      <c r="H5932" s="154" t="s">
        <v>472</v>
      </c>
      <c r="I5932" s="154">
        <v>12475</v>
      </c>
      <c r="J5932" s="154">
        <v>685</v>
      </c>
      <c r="K5932" s="154">
        <v>20</v>
      </c>
      <c r="L5932" s="156">
        <v>2.9197080291970802E-2</v>
      </c>
      <c r="M5932" s="156" t="s">
        <v>472</v>
      </c>
      <c r="N5932" s="166">
        <f t="shared" si="245"/>
        <v>7516.0752276319927</v>
      </c>
      <c r="O5932" s="56">
        <v>44301</v>
      </c>
      <c r="P5932" s="56">
        <f t="shared" si="246"/>
        <v>44283</v>
      </c>
      <c r="Q5932" s="56">
        <f t="shared" si="247"/>
        <v>44296</v>
      </c>
    </row>
    <row r="5933" spans="1:17" x14ac:dyDescent="0.35">
      <c r="A5933" s="49" t="s">
        <v>644</v>
      </c>
      <c r="B5933" s="60" t="s">
        <v>471</v>
      </c>
      <c r="C5933" s="58">
        <v>1968.1305279901801</v>
      </c>
      <c r="D5933" s="154">
        <v>49</v>
      </c>
      <c r="E5933" s="154">
        <v>5</v>
      </c>
      <c r="F5933" s="155">
        <v>18.146299346698569</v>
      </c>
      <c r="G5933" s="154" t="s">
        <v>446</v>
      </c>
      <c r="H5933" s="154" t="s">
        <v>491</v>
      </c>
      <c r="I5933" s="154">
        <v>2155</v>
      </c>
      <c r="J5933" s="154">
        <v>93</v>
      </c>
      <c r="K5933" s="154">
        <v>5</v>
      </c>
      <c r="L5933" s="156">
        <v>5.3763440860215055E-2</v>
      </c>
      <c r="M5933" s="156" t="s">
        <v>491</v>
      </c>
      <c r="N5933" s="166">
        <f t="shared" si="245"/>
        <v>4725.2963498803074</v>
      </c>
      <c r="O5933" s="56">
        <v>44301</v>
      </c>
      <c r="P5933" s="56">
        <f t="shared" si="246"/>
        <v>44283</v>
      </c>
      <c r="Q5933" s="56">
        <f t="shared" si="247"/>
        <v>44296</v>
      </c>
    </row>
    <row r="5934" spans="1:17" x14ac:dyDescent="0.35">
      <c r="A5934" s="49" t="s">
        <v>643</v>
      </c>
      <c r="B5934" s="60" t="s">
        <v>463</v>
      </c>
      <c r="C5934" s="58">
        <v>11979.088383960399</v>
      </c>
      <c r="D5934" s="154">
        <v>1084</v>
      </c>
      <c r="E5934" s="154">
        <v>66</v>
      </c>
      <c r="F5934" s="155">
        <v>39.354294443623814</v>
      </c>
      <c r="G5934" s="154" t="s">
        <v>436</v>
      </c>
      <c r="H5934" s="154" t="s">
        <v>472</v>
      </c>
      <c r="I5934" s="154">
        <v>20799</v>
      </c>
      <c r="J5934" s="154">
        <v>1258</v>
      </c>
      <c r="K5934" s="154">
        <v>67</v>
      </c>
      <c r="L5934" s="156">
        <v>5.3259141494435613E-2</v>
      </c>
      <c r="M5934" s="156" t="s">
        <v>472</v>
      </c>
      <c r="N5934" s="166">
        <f t="shared" si="245"/>
        <v>10501.633844562164</v>
      </c>
      <c r="O5934" s="56">
        <v>44301</v>
      </c>
      <c r="P5934" s="56">
        <f t="shared" si="246"/>
        <v>44283</v>
      </c>
      <c r="Q5934" s="56">
        <f t="shared" si="247"/>
        <v>44296</v>
      </c>
    </row>
    <row r="5935" spans="1:17" x14ac:dyDescent="0.35">
      <c r="A5935" s="49" t="s">
        <v>642</v>
      </c>
      <c r="B5935" s="60" t="s">
        <v>470</v>
      </c>
      <c r="C5935" s="58">
        <v>241.58987972642501</v>
      </c>
      <c r="D5935" s="154">
        <v>8</v>
      </c>
      <c r="E5935" s="154">
        <v>0</v>
      </c>
      <c r="F5935" s="157">
        <v>0</v>
      </c>
      <c r="G5935" s="154" t="s">
        <v>446</v>
      </c>
      <c r="H5935" s="154" t="s">
        <v>476</v>
      </c>
      <c r="I5935" s="154">
        <v>495</v>
      </c>
      <c r="J5935" s="154">
        <v>20</v>
      </c>
      <c r="K5935" s="154">
        <v>0</v>
      </c>
      <c r="L5935" s="154">
        <v>0</v>
      </c>
      <c r="M5935" s="156" t="s">
        <v>476</v>
      </c>
      <c r="N5935" s="166">
        <f t="shared" si="245"/>
        <v>8278.4924694063684</v>
      </c>
      <c r="O5935" s="56">
        <v>44301</v>
      </c>
      <c r="P5935" s="56">
        <f t="shared" si="246"/>
        <v>44283</v>
      </c>
      <c r="Q5935" s="56">
        <f t="shared" si="247"/>
        <v>44296</v>
      </c>
    </row>
    <row r="5936" spans="1:17" x14ac:dyDescent="0.35">
      <c r="A5936" s="49" t="s">
        <v>447</v>
      </c>
      <c r="B5936" s="60" t="s">
        <v>447</v>
      </c>
      <c r="C5936" s="58">
        <v>0</v>
      </c>
      <c r="D5936" s="154">
        <v>1188</v>
      </c>
      <c r="E5936" s="154">
        <v>10</v>
      </c>
      <c r="F5936" s="155" t="s">
        <v>474</v>
      </c>
      <c r="G5936" s="154" t="s">
        <v>474</v>
      </c>
      <c r="H5936" s="154" t="s">
        <v>474</v>
      </c>
      <c r="I5936" s="154">
        <v>289285</v>
      </c>
      <c r="J5936" s="154">
        <v>9797</v>
      </c>
      <c r="K5936" s="154">
        <v>10</v>
      </c>
      <c r="L5936" s="154" t="s">
        <v>474</v>
      </c>
      <c r="M5936" s="156" t="s">
        <v>474</v>
      </c>
      <c r="N5936" s="166" t="s">
        <v>474</v>
      </c>
      <c r="O5936" s="56">
        <v>44301</v>
      </c>
      <c r="P5936" s="56">
        <f t="shared" si="246"/>
        <v>44283</v>
      </c>
      <c r="Q5936" s="56">
        <f t="shared" si="247"/>
        <v>44296</v>
      </c>
    </row>
    <row r="5937" spans="1:17" x14ac:dyDescent="0.35">
      <c r="A5937" s="49" t="s">
        <v>641</v>
      </c>
      <c r="B5937" s="60" t="s">
        <v>458</v>
      </c>
      <c r="C5937" s="58">
        <v>9203.2013313555308</v>
      </c>
      <c r="D5937" s="154">
        <v>301</v>
      </c>
      <c r="E5937" s="154">
        <v>22</v>
      </c>
      <c r="F5937" s="155">
        <v>17.074803808482127</v>
      </c>
      <c r="G5937" s="154" t="s">
        <v>440</v>
      </c>
      <c r="H5937" s="154" t="s">
        <v>491</v>
      </c>
      <c r="I5937" s="154">
        <v>12537</v>
      </c>
      <c r="J5937" s="154">
        <v>746</v>
      </c>
      <c r="K5937" s="154">
        <v>23</v>
      </c>
      <c r="L5937" s="156">
        <v>3.0831099195710455E-2</v>
      </c>
      <c r="M5937" s="156" t="s">
        <v>491</v>
      </c>
      <c r="N5937" s="166">
        <f t="shared" ref="N5937:N5968" si="248">(J5937/C5937)*100000</f>
        <v>8105.8750443539666</v>
      </c>
      <c r="O5937" s="56">
        <v>44301</v>
      </c>
      <c r="P5937" s="56">
        <f t="shared" si="246"/>
        <v>44283</v>
      </c>
      <c r="Q5937" s="56">
        <f t="shared" si="247"/>
        <v>44296</v>
      </c>
    </row>
    <row r="5938" spans="1:17" x14ac:dyDescent="0.35">
      <c r="A5938" s="49" t="s">
        <v>640</v>
      </c>
      <c r="B5938" s="60" t="s">
        <v>458</v>
      </c>
      <c r="C5938" s="58">
        <v>15611.3411572231</v>
      </c>
      <c r="D5938" s="154">
        <v>836</v>
      </c>
      <c r="E5938" s="154">
        <v>47</v>
      </c>
      <c r="F5938" s="155">
        <v>21.504512798309868</v>
      </c>
      <c r="G5938" s="154" t="s">
        <v>440</v>
      </c>
      <c r="H5938" s="154" t="s">
        <v>491</v>
      </c>
      <c r="I5938" s="154">
        <v>21222</v>
      </c>
      <c r="J5938" s="154">
        <v>1084</v>
      </c>
      <c r="K5938" s="154">
        <v>49</v>
      </c>
      <c r="L5938" s="156">
        <v>4.5202952029520294E-2</v>
      </c>
      <c r="M5938" s="156" t="s">
        <v>491</v>
      </c>
      <c r="N5938" s="166">
        <f t="shared" si="248"/>
        <v>6943.6699197266071</v>
      </c>
      <c r="O5938" s="56">
        <v>44301</v>
      </c>
      <c r="P5938" s="56">
        <f t="shared" si="246"/>
        <v>44283</v>
      </c>
      <c r="Q5938" s="56">
        <f t="shared" si="247"/>
        <v>44296</v>
      </c>
    </row>
    <row r="5939" spans="1:17" x14ac:dyDescent="0.35">
      <c r="A5939" s="49" t="s">
        <v>639</v>
      </c>
      <c r="B5939" s="60" t="s">
        <v>463</v>
      </c>
      <c r="C5939" s="58">
        <v>27113.4272904754</v>
      </c>
      <c r="D5939" s="154">
        <v>2392</v>
      </c>
      <c r="E5939" s="154">
        <v>105</v>
      </c>
      <c r="F5939" s="155">
        <v>27.661571219491879</v>
      </c>
      <c r="G5939" s="154" t="s">
        <v>440</v>
      </c>
      <c r="H5939" s="154" t="s">
        <v>472</v>
      </c>
      <c r="I5939" s="154">
        <v>65963</v>
      </c>
      <c r="J5939" s="154">
        <v>3380</v>
      </c>
      <c r="K5939" s="154">
        <v>119</v>
      </c>
      <c r="L5939" s="156">
        <v>3.5207100591715973E-2</v>
      </c>
      <c r="M5939" s="156" t="s">
        <v>472</v>
      </c>
      <c r="N5939" s="166">
        <f t="shared" si="248"/>
        <v>12466.148096251007</v>
      </c>
      <c r="O5939" s="56">
        <v>44301</v>
      </c>
      <c r="P5939" s="56">
        <f t="shared" si="246"/>
        <v>44283</v>
      </c>
      <c r="Q5939" s="56">
        <f t="shared" si="247"/>
        <v>44296</v>
      </c>
    </row>
    <row r="5940" spans="1:17" x14ac:dyDescent="0.35">
      <c r="A5940" s="49" t="s">
        <v>638</v>
      </c>
      <c r="B5940" s="60" t="s">
        <v>465</v>
      </c>
      <c r="C5940" s="58">
        <v>1911.00314707446</v>
      </c>
      <c r="D5940" s="154">
        <v>82</v>
      </c>
      <c r="E5940" s="154">
        <v>5</v>
      </c>
      <c r="F5940" s="155">
        <v>18.688763421954821</v>
      </c>
      <c r="G5940" s="154" t="s">
        <v>446</v>
      </c>
      <c r="H5940" s="154" t="s">
        <v>472</v>
      </c>
      <c r="I5940" s="154">
        <v>2178</v>
      </c>
      <c r="J5940" s="154">
        <v>108</v>
      </c>
      <c r="K5940" s="154">
        <v>6</v>
      </c>
      <c r="L5940" s="156">
        <v>5.5555555555555552E-2</v>
      </c>
      <c r="M5940" s="156" t="s">
        <v>472</v>
      </c>
      <c r="N5940" s="166">
        <f t="shared" si="248"/>
        <v>5651.4820587991371</v>
      </c>
      <c r="O5940" s="56">
        <v>44301</v>
      </c>
      <c r="P5940" s="56">
        <f t="shared" si="246"/>
        <v>44283</v>
      </c>
      <c r="Q5940" s="56">
        <f t="shared" si="247"/>
        <v>44296</v>
      </c>
    </row>
    <row r="5941" spans="1:17" x14ac:dyDescent="0.35">
      <c r="A5941" s="49" t="s">
        <v>637</v>
      </c>
      <c r="B5941" s="60" t="s">
        <v>461</v>
      </c>
      <c r="C5941" s="58">
        <v>26055.176096996998</v>
      </c>
      <c r="D5941" s="154">
        <v>1997</v>
      </c>
      <c r="E5941" s="154">
        <v>88</v>
      </c>
      <c r="F5941" s="155">
        <v>24.124627913909002</v>
      </c>
      <c r="G5941" s="154" t="s">
        <v>440</v>
      </c>
      <c r="H5941" s="154" t="s">
        <v>472</v>
      </c>
      <c r="I5941" s="154">
        <v>54006</v>
      </c>
      <c r="J5941" s="154">
        <v>2826</v>
      </c>
      <c r="K5941" s="154">
        <v>97</v>
      </c>
      <c r="L5941" s="156">
        <v>3.4324133050247702E-2</v>
      </c>
      <c r="M5941" s="156" t="s">
        <v>476</v>
      </c>
      <c r="N5941" s="166">
        <f t="shared" si="248"/>
        <v>10846.213395294273</v>
      </c>
      <c r="O5941" s="56">
        <v>44301</v>
      </c>
      <c r="P5941" s="56">
        <f t="shared" si="246"/>
        <v>44283</v>
      </c>
      <c r="Q5941" s="56">
        <f t="shared" si="247"/>
        <v>44296</v>
      </c>
    </row>
    <row r="5942" spans="1:17" x14ac:dyDescent="0.35">
      <c r="A5942" s="49" t="s">
        <v>636</v>
      </c>
      <c r="B5942" s="60" t="s">
        <v>463</v>
      </c>
      <c r="C5942" s="58">
        <v>66447.1432703639</v>
      </c>
      <c r="D5942" s="154">
        <v>5433</v>
      </c>
      <c r="E5942" s="154">
        <v>181</v>
      </c>
      <c r="F5942" s="155">
        <v>19.456925899683792</v>
      </c>
      <c r="G5942" s="154" t="s">
        <v>440</v>
      </c>
      <c r="H5942" s="154" t="s">
        <v>472</v>
      </c>
      <c r="I5942" s="154">
        <v>319542</v>
      </c>
      <c r="J5942" s="154">
        <v>23319</v>
      </c>
      <c r="K5942" s="154">
        <v>209</v>
      </c>
      <c r="L5942" s="156">
        <v>8.9626484840687852E-3</v>
      </c>
      <c r="M5942" s="156" t="s">
        <v>476</v>
      </c>
      <c r="N5942" s="166">
        <f t="shared" si="248"/>
        <v>35094.059506995407</v>
      </c>
      <c r="O5942" s="56">
        <v>44301</v>
      </c>
      <c r="P5942" s="56">
        <f t="shared" si="246"/>
        <v>44283</v>
      </c>
      <c r="Q5942" s="56">
        <f t="shared" si="247"/>
        <v>44296</v>
      </c>
    </row>
    <row r="5943" spans="1:17" x14ac:dyDescent="0.35">
      <c r="A5943" s="49" t="s">
        <v>635</v>
      </c>
      <c r="B5943" s="60" t="s">
        <v>464</v>
      </c>
      <c r="C5943" s="58">
        <v>10160.3863056553</v>
      </c>
      <c r="D5943" s="154">
        <v>573</v>
      </c>
      <c r="E5943" s="154">
        <v>43</v>
      </c>
      <c r="F5943" s="155">
        <v>30.22944678509916</v>
      </c>
      <c r="G5943" s="154" t="s">
        <v>440</v>
      </c>
      <c r="H5943" s="154" t="s">
        <v>472</v>
      </c>
      <c r="I5943" s="154">
        <v>17474</v>
      </c>
      <c r="J5943" s="154">
        <v>971</v>
      </c>
      <c r="K5943" s="154">
        <v>46</v>
      </c>
      <c r="L5943" s="156">
        <v>4.7373841400617921E-2</v>
      </c>
      <c r="M5943" s="156" t="s">
        <v>472</v>
      </c>
      <c r="N5943" s="166">
        <f t="shared" si="248"/>
        <v>9556.7232464334429</v>
      </c>
      <c r="O5943" s="56">
        <v>44301</v>
      </c>
      <c r="P5943" s="56">
        <f t="shared" si="246"/>
        <v>44283</v>
      </c>
      <c r="Q5943" s="56">
        <f t="shared" si="247"/>
        <v>44296</v>
      </c>
    </row>
    <row r="5944" spans="1:17" x14ac:dyDescent="0.35">
      <c r="A5944" s="49" t="s">
        <v>634</v>
      </c>
      <c r="B5944" s="60" t="s">
        <v>460</v>
      </c>
      <c r="C5944" s="58">
        <v>24185.158020851901</v>
      </c>
      <c r="D5944" s="154">
        <v>1555</v>
      </c>
      <c r="E5944" s="154">
        <v>93</v>
      </c>
      <c r="F5944" s="155">
        <v>27.466668347297219</v>
      </c>
      <c r="G5944" s="154" t="s">
        <v>436</v>
      </c>
      <c r="H5944" s="154" t="s">
        <v>491</v>
      </c>
      <c r="I5944" s="154">
        <v>33857</v>
      </c>
      <c r="J5944" s="154">
        <v>1677</v>
      </c>
      <c r="K5944" s="154">
        <v>98</v>
      </c>
      <c r="L5944" s="156">
        <v>5.8437686344663092E-2</v>
      </c>
      <c r="M5944" s="156" t="s">
        <v>476</v>
      </c>
      <c r="N5944" s="166">
        <f t="shared" si="248"/>
        <v>6934.0047253531611</v>
      </c>
      <c r="O5944" s="56">
        <v>44301</v>
      </c>
      <c r="P5944" s="56">
        <f t="shared" si="246"/>
        <v>44283</v>
      </c>
      <c r="Q5944" s="56">
        <f t="shared" si="247"/>
        <v>44296</v>
      </c>
    </row>
    <row r="5945" spans="1:17" x14ac:dyDescent="0.35">
      <c r="A5945" s="49" t="s">
        <v>633</v>
      </c>
      <c r="B5945" s="60" t="s">
        <v>458</v>
      </c>
      <c r="C5945" s="58">
        <v>5442.3214995143799</v>
      </c>
      <c r="D5945" s="154">
        <v>232</v>
      </c>
      <c r="E5945" s="154">
        <v>8</v>
      </c>
      <c r="F5945" s="155">
        <v>10.499720964289965</v>
      </c>
      <c r="G5945" s="154" t="s">
        <v>446</v>
      </c>
      <c r="H5945" s="154" t="s">
        <v>472</v>
      </c>
      <c r="I5945" s="154">
        <v>6349</v>
      </c>
      <c r="J5945" s="154">
        <v>348</v>
      </c>
      <c r="K5945" s="154">
        <v>11</v>
      </c>
      <c r="L5945" s="156">
        <v>3.1609195402298854E-2</v>
      </c>
      <c r="M5945" s="156" t="s">
        <v>472</v>
      </c>
      <c r="N5945" s="166">
        <f t="shared" si="248"/>
        <v>6394.3300672525902</v>
      </c>
      <c r="O5945" s="56">
        <v>44301</v>
      </c>
      <c r="P5945" s="56">
        <f t="shared" si="246"/>
        <v>44283</v>
      </c>
      <c r="Q5945" s="56">
        <f t="shared" si="247"/>
        <v>44296</v>
      </c>
    </row>
    <row r="5946" spans="1:17" x14ac:dyDescent="0.35">
      <c r="A5946" s="49" t="s">
        <v>632</v>
      </c>
      <c r="B5946" s="60" t="s">
        <v>466</v>
      </c>
      <c r="C5946" s="58">
        <v>733.94211218720091</v>
      </c>
      <c r="D5946" s="154">
        <v>18</v>
      </c>
      <c r="E5946" s="154" t="s">
        <v>504</v>
      </c>
      <c r="F5946" s="155">
        <v>19.464361083112969</v>
      </c>
      <c r="G5946" s="154" t="s">
        <v>446</v>
      </c>
      <c r="H5946" s="154" t="s">
        <v>476</v>
      </c>
      <c r="I5946" s="154">
        <v>1083</v>
      </c>
      <c r="J5946" s="154">
        <v>77</v>
      </c>
      <c r="K5946" s="154">
        <v>2</v>
      </c>
      <c r="L5946" s="156">
        <v>2.5974025974025976E-2</v>
      </c>
      <c r="M5946" s="156" t="s">
        <v>472</v>
      </c>
      <c r="N5946" s="166">
        <f t="shared" si="248"/>
        <v>10491.29062379789</v>
      </c>
      <c r="O5946" s="56">
        <v>44301</v>
      </c>
      <c r="P5946" s="56">
        <f t="shared" si="246"/>
        <v>44283</v>
      </c>
      <c r="Q5946" s="56">
        <f t="shared" si="247"/>
        <v>44296</v>
      </c>
    </row>
    <row r="5947" spans="1:17" x14ac:dyDescent="0.35">
      <c r="A5947" s="49" t="s">
        <v>631</v>
      </c>
      <c r="B5947" s="60" t="s">
        <v>470</v>
      </c>
      <c r="C5947" s="58">
        <v>445.14881003177402</v>
      </c>
      <c r="D5947" s="154">
        <v>9</v>
      </c>
      <c r="E5947" s="154" t="s">
        <v>504</v>
      </c>
      <c r="F5947" s="155">
        <v>32.091997021613054</v>
      </c>
      <c r="G5947" s="154" t="s">
        <v>446</v>
      </c>
      <c r="H5947" s="154" t="s">
        <v>491</v>
      </c>
      <c r="I5947" s="154">
        <v>605</v>
      </c>
      <c r="J5947" s="154">
        <v>24</v>
      </c>
      <c r="K5947" s="154">
        <v>2</v>
      </c>
      <c r="L5947" s="156">
        <v>8.3333333333333329E-2</v>
      </c>
      <c r="M5947" s="156" t="s">
        <v>491</v>
      </c>
      <c r="N5947" s="166">
        <f t="shared" si="248"/>
        <v>5391.4554996309926</v>
      </c>
      <c r="O5947" s="56">
        <v>44301</v>
      </c>
      <c r="P5947" s="56">
        <f t="shared" si="246"/>
        <v>44283</v>
      </c>
      <c r="Q5947" s="56">
        <f t="shared" si="247"/>
        <v>44296</v>
      </c>
    </row>
    <row r="5948" spans="1:17" x14ac:dyDescent="0.35">
      <c r="A5948" s="49" t="s">
        <v>630</v>
      </c>
      <c r="B5948" s="60" t="s">
        <v>463</v>
      </c>
      <c r="C5948" s="58">
        <v>33036.741371399599</v>
      </c>
      <c r="D5948" s="154">
        <v>2257</v>
      </c>
      <c r="E5948" s="154">
        <v>78</v>
      </c>
      <c r="F5948" s="155">
        <v>16.864340549797205</v>
      </c>
      <c r="G5948" s="154" t="s">
        <v>440</v>
      </c>
      <c r="H5948" s="154" t="s">
        <v>472</v>
      </c>
      <c r="I5948" s="154">
        <v>102070</v>
      </c>
      <c r="J5948" s="154">
        <v>6076</v>
      </c>
      <c r="K5948" s="154">
        <v>92</v>
      </c>
      <c r="L5948" s="156">
        <v>1.5141540487162607E-2</v>
      </c>
      <c r="M5948" s="156" t="s">
        <v>472</v>
      </c>
      <c r="N5948" s="166">
        <f t="shared" si="248"/>
        <v>18391.644417024992</v>
      </c>
      <c r="O5948" s="56">
        <v>44301</v>
      </c>
      <c r="P5948" s="56">
        <f t="shared" si="246"/>
        <v>44283</v>
      </c>
      <c r="Q5948" s="56">
        <f t="shared" si="247"/>
        <v>44296</v>
      </c>
    </row>
    <row r="5949" spans="1:17" x14ac:dyDescent="0.35">
      <c r="A5949" s="49" t="s">
        <v>629</v>
      </c>
      <c r="B5949" s="60" t="s">
        <v>463</v>
      </c>
      <c r="C5949" s="58">
        <v>13217.562427383</v>
      </c>
      <c r="D5949" s="154">
        <v>600</v>
      </c>
      <c r="E5949" s="154">
        <v>25</v>
      </c>
      <c r="F5949" s="155">
        <v>13.510163432364786</v>
      </c>
      <c r="G5949" s="154" t="s">
        <v>440</v>
      </c>
      <c r="H5949" s="154" t="s">
        <v>472</v>
      </c>
      <c r="I5949" s="154">
        <v>36341</v>
      </c>
      <c r="J5949" s="154">
        <v>2053</v>
      </c>
      <c r="K5949" s="154">
        <v>26</v>
      </c>
      <c r="L5949" s="156">
        <v>1.2664393570384803E-2</v>
      </c>
      <c r="M5949" s="156" t="s">
        <v>472</v>
      </c>
      <c r="N5949" s="166">
        <f t="shared" si="248"/>
        <v>15532.364694921149</v>
      </c>
      <c r="O5949" s="56">
        <v>44301</v>
      </c>
      <c r="P5949" s="56">
        <f t="shared" si="246"/>
        <v>44283</v>
      </c>
      <c r="Q5949" s="56">
        <f t="shared" si="247"/>
        <v>44296</v>
      </c>
    </row>
    <row r="5950" spans="1:17" x14ac:dyDescent="0.35">
      <c r="A5950" s="49" t="s">
        <v>628</v>
      </c>
      <c r="B5950" s="60" t="s">
        <v>458</v>
      </c>
      <c r="C5950" s="58">
        <v>17180.900653549099</v>
      </c>
      <c r="D5950" s="154">
        <v>1778</v>
      </c>
      <c r="E5950" s="154">
        <v>65</v>
      </c>
      <c r="F5950" s="155">
        <v>27.023362956807834</v>
      </c>
      <c r="G5950" s="154" t="s">
        <v>440</v>
      </c>
      <c r="H5950" s="154" t="s">
        <v>491</v>
      </c>
      <c r="I5950" s="154">
        <v>39158</v>
      </c>
      <c r="J5950" s="154">
        <v>2433</v>
      </c>
      <c r="K5950" s="154">
        <v>73</v>
      </c>
      <c r="L5950" s="156">
        <v>3.0004110152075627E-2</v>
      </c>
      <c r="M5950" s="156" t="s">
        <v>476</v>
      </c>
      <c r="N5950" s="166">
        <f t="shared" si="248"/>
        <v>14161.073677458286</v>
      </c>
      <c r="O5950" s="56">
        <v>44301</v>
      </c>
      <c r="P5950" s="56">
        <f t="shared" si="246"/>
        <v>44283</v>
      </c>
      <c r="Q5950" s="56">
        <f t="shared" si="247"/>
        <v>44296</v>
      </c>
    </row>
    <row r="5951" spans="1:17" x14ac:dyDescent="0.35">
      <c r="A5951" s="49" t="s">
        <v>627</v>
      </c>
      <c r="B5951" s="60" t="s">
        <v>461</v>
      </c>
      <c r="C5951" s="58">
        <v>29713.051998029401</v>
      </c>
      <c r="D5951" s="154">
        <v>1300</v>
      </c>
      <c r="E5951" s="154">
        <v>99</v>
      </c>
      <c r="F5951" s="155">
        <v>23.799065043528866</v>
      </c>
      <c r="G5951" s="154" t="s">
        <v>440</v>
      </c>
      <c r="H5951" s="154" t="s">
        <v>491</v>
      </c>
      <c r="I5951" s="154">
        <v>186136</v>
      </c>
      <c r="J5951" s="154">
        <v>13311</v>
      </c>
      <c r="K5951" s="154">
        <v>110</v>
      </c>
      <c r="L5951" s="156">
        <v>8.2638419352415293E-3</v>
      </c>
      <c r="M5951" s="156" t="s">
        <v>491</v>
      </c>
      <c r="N5951" s="166">
        <f t="shared" si="248"/>
        <v>44798.494617391705</v>
      </c>
      <c r="O5951" s="56">
        <v>44301</v>
      </c>
      <c r="P5951" s="56">
        <f t="shared" si="246"/>
        <v>44283</v>
      </c>
      <c r="Q5951" s="56">
        <f t="shared" si="247"/>
        <v>44296</v>
      </c>
    </row>
    <row r="5952" spans="1:17" x14ac:dyDescent="0.35">
      <c r="A5952" s="49" t="s">
        <v>626</v>
      </c>
      <c r="B5952" s="60" t="s">
        <v>471</v>
      </c>
      <c r="C5952" s="58">
        <v>2759.83426324726</v>
      </c>
      <c r="D5952" s="154">
        <v>65</v>
      </c>
      <c r="E5952" s="154" t="s">
        <v>504</v>
      </c>
      <c r="F5952" s="155">
        <v>5.1762942709847772</v>
      </c>
      <c r="G5952" s="154" t="s">
        <v>446</v>
      </c>
      <c r="H5952" s="154" t="s">
        <v>472</v>
      </c>
      <c r="I5952" s="154">
        <v>3216</v>
      </c>
      <c r="J5952" s="154">
        <v>180</v>
      </c>
      <c r="K5952" s="154">
        <v>2</v>
      </c>
      <c r="L5952" s="156">
        <v>1.1111111111111112E-2</v>
      </c>
      <c r="M5952" s="156" t="s">
        <v>472</v>
      </c>
      <c r="N5952" s="166">
        <f t="shared" si="248"/>
        <v>6522.1307814408201</v>
      </c>
      <c r="O5952" s="56">
        <v>44301</v>
      </c>
      <c r="P5952" s="56">
        <f t="shared" si="246"/>
        <v>44283</v>
      </c>
      <c r="Q5952" s="56">
        <f t="shared" si="247"/>
        <v>44296</v>
      </c>
    </row>
    <row r="5953" spans="1:17" x14ac:dyDescent="0.35">
      <c r="A5953" s="49" t="s">
        <v>625</v>
      </c>
      <c r="B5953" s="60" t="s">
        <v>466</v>
      </c>
      <c r="C5953" s="58">
        <v>709.250407043618</v>
      </c>
      <c r="D5953" s="154">
        <v>11</v>
      </c>
      <c r="E5953" s="154">
        <v>0</v>
      </c>
      <c r="F5953" s="157">
        <v>0</v>
      </c>
      <c r="G5953" s="154" t="s">
        <v>446</v>
      </c>
      <c r="H5953" s="154" t="s">
        <v>476</v>
      </c>
      <c r="I5953" s="154">
        <v>1516</v>
      </c>
      <c r="J5953" s="154">
        <v>98</v>
      </c>
      <c r="K5953" s="154">
        <v>0</v>
      </c>
      <c r="L5953" s="154">
        <v>0</v>
      </c>
      <c r="M5953" s="156" t="s">
        <v>476</v>
      </c>
      <c r="N5953" s="166">
        <f t="shared" si="248"/>
        <v>13817.404830050822</v>
      </c>
      <c r="O5953" s="56">
        <v>44301</v>
      </c>
      <c r="P5953" s="56">
        <f t="shared" si="246"/>
        <v>44283</v>
      </c>
      <c r="Q5953" s="56">
        <f t="shared" si="247"/>
        <v>44296</v>
      </c>
    </row>
    <row r="5954" spans="1:17" x14ac:dyDescent="0.35">
      <c r="A5954" s="49" t="s">
        <v>624</v>
      </c>
      <c r="B5954" s="60" t="s">
        <v>467</v>
      </c>
      <c r="C5954" s="58">
        <v>5203.1237660323704</v>
      </c>
      <c r="D5954" s="154">
        <v>273</v>
      </c>
      <c r="E5954" s="154">
        <v>20</v>
      </c>
      <c r="F5954" s="155">
        <v>27.456033967471473</v>
      </c>
      <c r="G5954" s="154" t="s">
        <v>440</v>
      </c>
      <c r="H5954" s="154" t="s">
        <v>472</v>
      </c>
      <c r="I5954" s="154">
        <v>13891</v>
      </c>
      <c r="J5954" s="154">
        <v>1138</v>
      </c>
      <c r="K5954" s="154">
        <v>24</v>
      </c>
      <c r="L5954" s="156">
        <v>2.10896309314587E-2</v>
      </c>
      <c r="M5954" s="156" t="s">
        <v>472</v>
      </c>
      <c r="N5954" s="166">
        <f t="shared" si="248"/>
        <v>21871.476658487776</v>
      </c>
      <c r="O5954" s="56">
        <v>44301</v>
      </c>
      <c r="P5954" s="56">
        <f t="shared" si="246"/>
        <v>44283</v>
      </c>
      <c r="Q5954" s="56">
        <f t="shared" si="247"/>
        <v>44296</v>
      </c>
    </row>
    <row r="5955" spans="1:17" x14ac:dyDescent="0.35">
      <c r="A5955" s="49" t="s">
        <v>623</v>
      </c>
      <c r="B5955" s="60" t="s">
        <v>458</v>
      </c>
      <c r="C5955" s="58">
        <v>7840.6389864339299</v>
      </c>
      <c r="D5955" s="154">
        <v>614</v>
      </c>
      <c r="E5955" s="154">
        <v>34</v>
      </c>
      <c r="F5955" s="155">
        <v>30.974151887026089</v>
      </c>
      <c r="G5955" s="154" t="s">
        <v>436</v>
      </c>
      <c r="H5955" s="154" t="s">
        <v>491</v>
      </c>
      <c r="I5955" s="154">
        <v>15150</v>
      </c>
      <c r="J5955" s="154">
        <v>783</v>
      </c>
      <c r="K5955" s="154">
        <v>38</v>
      </c>
      <c r="L5955" s="156">
        <v>4.8531289910600253E-2</v>
      </c>
      <c r="M5955" s="156" t="s">
        <v>491</v>
      </c>
      <c r="N5955" s="166">
        <f t="shared" si="248"/>
        <v>9986.4309701641196</v>
      </c>
      <c r="O5955" s="56">
        <v>44301</v>
      </c>
      <c r="P5955" s="56">
        <f t="shared" ref="P5955:P5985" si="249">O5955-18</f>
        <v>44283</v>
      </c>
      <c r="Q5955" s="56">
        <f t="shared" ref="Q5955:Q5985" si="250">O5955-5</f>
        <v>44296</v>
      </c>
    </row>
    <row r="5956" spans="1:17" x14ac:dyDescent="0.35">
      <c r="A5956" s="49" t="s">
        <v>622</v>
      </c>
      <c r="B5956" s="60" t="s">
        <v>460</v>
      </c>
      <c r="C5956" s="58">
        <v>7285.8220530817907</v>
      </c>
      <c r="D5956" s="154">
        <v>821</v>
      </c>
      <c r="E5956" s="154">
        <v>48</v>
      </c>
      <c r="F5956" s="155">
        <v>47.058127464438904</v>
      </c>
      <c r="G5956" s="154" t="s">
        <v>436</v>
      </c>
      <c r="H5956" s="154" t="s">
        <v>472</v>
      </c>
      <c r="I5956" s="154">
        <v>17296</v>
      </c>
      <c r="J5956" s="154">
        <v>1074</v>
      </c>
      <c r="K5956" s="154">
        <v>53</v>
      </c>
      <c r="L5956" s="156">
        <v>4.9348230912476726E-2</v>
      </c>
      <c r="M5956" s="156" t="s">
        <v>472</v>
      </c>
      <c r="N5956" s="166">
        <f t="shared" si="248"/>
        <v>14740.958428235486</v>
      </c>
      <c r="O5956" s="56">
        <v>44301</v>
      </c>
      <c r="P5956" s="56">
        <f t="shared" si="249"/>
        <v>44283</v>
      </c>
      <c r="Q5956" s="56">
        <f t="shared" si="250"/>
        <v>44296</v>
      </c>
    </row>
    <row r="5957" spans="1:17" x14ac:dyDescent="0.35">
      <c r="A5957" s="49" t="s">
        <v>621</v>
      </c>
      <c r="B5957" s="60" t="s">
        <v>458</v>
      </c>
      <c r="C5957" s="58">
        <v>3703.8770272844695</v>
      </c>
      <c r="D5957" s="154">
        <v>255</v>
      </c>
      <c r="E5957" s="154" t="s">
        <v>504</v>
      </c>
      <c r="F5957" s="155">
        <v>7.713924722920936</v>
      </c>
      <c r="G5957" s="154" t="s">
        <v>446</v>
      </c>
      <c r="H5957" s="154" t="s">
        <v>472</v>
      </c>
      <c r="I5957" s="154">
        <v>7908</v>
      </c>
      <c r="J5957" s="154">
        <v>348</v>
      </c>
      <c r="K5957" s="154">
        <v>7</v>
      </c>
      <c r="L5957" s="156">
        <v>2.0114942528735632E-2</v>
      </c>
      <c r="M5957" s="156" t="s">
        <v>472</v>
      </c>
      <c r="N5957" s="166">
        <f t="shared" si="248"/>
        <v>9395.5603125177004</v>
      </c>
      <c r="O5957" s="56">
        <v>44301</v>
      </c>
      <c r="P5957" s="56">
        <f t="shared" si="249"/>
        <v>44283</v>
      </c>
      <c r="Q5957" s="56">
        <f t="shared" si="250"/>
        <v>44296</v>
      </c>
    </row>
    <row r="5958" spans="1:17" x14ac:dyDescent="0.35">
      <c r="A5958" s="49" t="s">
        <v>620</v>
      </c>
      <c r="B5958" s="60" t="s">
        <v>467</v>
      </c>
      <c r="C5958" s="58">
        <v>4036.3842504603494</v>
      </c>
      <c r="D5958" s="154">
        <v>181</v>
      </c>
      <c r="E5958" s="154">
        <v>7</v>
      </c>
      <c r="F5958" s="155">
        <v>12.387324124133499</v>
      </c>
      <c r="G5958" s="154" t="s">
        <v>446</v>
      </c>
      <c r="H5958" s="154" t="s">
        <v>491</v>
      </c>
      <c r="I5958" s="154">
        <v>7336</v>
      </c>
      <c r="J5958" s="154">
        <v>306</v>
      </c>
      <c r="K5958" s="154">
        <v>7</v>
      </c>
      <c r="L5958" s="156">
        <v>2.2875816993464051E-2</v>
      </c>
      <c r="M5958" s="156" t="s">
        <v>491</v>
      </c>
      <c r="N5958" s="166">
        <f t="shared" si="248"/>
        <v>7581.0423639697019</v>
      </c>
      <c r="O5958" s="56">
        <v>44301</v>
      </c>
      <c r="P5958" s="56">
        <f t="shared" si="249"/>
        <v>44283</v>
      </c>
      <c r="Q5958" s="56">
        <f t="shared" si="250"/>
        <v>44296</v>
      </c>
    </row>
    <row r="5959" spans="1:17" x14ac:dyDescent="0.35">
      <c r="A5959" s="49" t="s">
        <v>619</v>
      </c>
      <c r="B5959" s="60" t="s">
        <v>465</v>
      </c>
      <c r="C5959" s="58">
        <v>29347.864073528101</v>
      </c>
      <c r="D5959" s="154">
        <v>2727</v>
      </c>
      <c r="E5959" s="154">
        <v>138</v>
      </c>
      <c r="F5959" s="155">
        <v>33.587258113390412</v>
      </c>
      <c r="G5959" s="154" t="s">
        <v>436</v>
      </c>
      <c r="H5959" s="154" t="s">
        <v>491</v>
      </c>
      <c r="I5959" s="154">
        <v>54171</v>
      </c>
      <c r="J5959" s="154">
        <v>2969</v>
      </c>
      <c r="K5959" s="154">
        <v>164</v>
      </c>
      <c r="L5959" s="156">
        <v>5.5237453688110477E-2</v>
      </c>
      <c r="M5959" s="156" t="s">
        <v>491</v>
      </c>
      <c r="N5959" s="166">
        <f t="shared" si="248"/>
        <v>10116.579498124534</v>
      </c>
      <c r="O5959" s="56">
        <v>44301</v>
      </c>
      <c r="P5959" s="56">
        <f t="shared" si="249"/>
        <v>44283</v>
      </c>
      <c r="Q5959" s="56">
        <f t="shared" si="250"/>
        <v>44296</v>
      </c>
    </row>
    <row r="5960" spans="1:17" x14ac:dyDescent="0.35">
      <c r="A5960" s="49" t="s">
        <v>618</v>
      </c>
      <c r="B5960" s="60" t="s">
        <v>470</v>
      </c>
      <c r="C5960" s="58">
        <v>1175.1166229483399</v>
      </c>
      <c r="D5960" s="154">
        <v>40</v>
      </c>
      <c r="E5960" s="154" t="s">
        <v>504</v>
      </c>
      <c r="F5960" s="155">
        <v>6.0784240503175608</v>
      </c>
      <c r="G5960" s="154" t="s">
        <v>446</v>
      </c>
      <c r="H5960" s="154" t="s">
        <v>472</v>
      </c>
      <c r="I5960" s="154">
        <v>2410</v>
      </c>
      <c r="J5960" s="154">
        <v>128</v>
      </c>
      <c r="K5960" s="154">
        <v>1</v>
      </c>
      <c r="L5960" s="156">
        <v>7.8125E-3</v>
      </c>
      <c r="M5960" s="156" t="s">
        <v>472</v>
      </c>
      <c r="N5960" s="166">
        <f t="shared" si="248"/>
        <v>10892.53589816907</v>
      </c>
      <c r="O5960" s="56">
        <v>44301</v>
      </c>
      <c r="P5960" s="56">
        <f t="shared" si="249"/>
        <v>44283</v>
      </c>
      <c r="Q5960" s="56">
        <f t="shared" si="250"/>
        <v>44296</v>
      </c>
    </row>
    <row r="5961" spans="1:17" x14ac:dyDescent="0.35">
      <c r="A5961" s="49" t="s">
        <v>617</v>
      </c>
      <c r="B5961" s="60" t="s">
        <v>468</v>
      </c>
      <c r="C5961" s="58">
        <v>2871.29045841678</v>
      </c>
      <c r="D5961" s="154">
        <v>117</v>
      </c>
      <c r="E5961" s="154">
        <v>18</v>
      </c>
      <c r="F5961" s="155">
        <v>44.778273195781949</v>
      </c>
      <c r="G5961" s="154" t="s">
        <v>440</v>
      </c>
      <c r="H5961" s="154" t="s">
        <v>491</v>
      </c>
      <c r="I5961" s="154">
        <v>5466</v>
      </c>
      <c r="J5961" s="154">
        <v>207</v>
      </c>
      <c r="K5961" s="154">
        <v>21</v>
      </c>
      <c r="L5961" s="156">
        <v>0.10144927536231885</v>
      </c>
      <c r="M5961" s="156" t="s">
        <v>491</v>
      </c>
      <c r="N5961" s="166">
        <f t="shared" si="248"/>
        <v>7209.3019845208937</v>
      </c>
      <c r="O5961" s="56">
        <v>44301</v>
      </c>
      <c r="P5961" s="56">
        <f t="shared" si="249"/>
        <v>44283</v>
      </c>
      <c r="Q5961" s="56">
        <f t="shared" si="250"/>
        <v>44296</v>
      </c>
    </row>
    <row r="5962" spans="1:17" x14ac:dyDescent="0.35">
      <c r="A5962" s="49" t="s">
        <v>616</v>
      </c>
      <c r="B5962" s="60" t="s">
        <v>458</v>
      </c>
      <c r="C5962" s="58">
        <v>18711.126473274999</v>
      </c>
      <c r="D5962" s="154">
        <v>1509</v>
      </c>
      <c r="E5962" s="154">
        <v>67</v>
      </c>
      <c r="F5962" s="155">
        <v>25.576836822463342</v>
      </c>
      <c r="G5962" s="154" t="s">
        <v>440</v>
      </c>
      <c r="H5962" s="154" t="s">
        <v>472</v>
      </c>
      <c r="I5962" s="154">
        <v>47656</v>
      </c>
      <c r="J5962" s="154">
        <v>2834</v>
      </c>
      <c r="K5962" s="154">
        <v>76</v>
      </c>
      <c r="L5962" s="156">
        <v>2.6817219477769938E-2</v>
      </c>
      <c r="M5962" s="156" t="s">
        <v>472</v>
      </c>
      <c r="N5962" s="166">
        <f t="shared" si="248"/>
        <v>15146.068324896351</v>
      </c>
      <c r="O5962" s="56">
        <v>44301</v>
      </c>
      <c r="P5962" s="56">
        <f t="shared" si="249"/>
        <v>44283</v>
      </c>
      <c r="Q5962" s="56">
        <f t="shared" si="250"/>
        <v>44296</v>
      </c>
    </row>
    <row r="5963" spans="1:17" x14ac:dyDescent="0.35">
      <c r="A5963" s="49" t="s">
        <v>615</v>
      </c>
      <c r="B5963" s="60" t="s">
        <v>465</v>
      </c>
      <c r="C5963" s="58">
        <v>41355.060735064602</v>
      </c>
      <c r="D5963" s="154">
        <v>2965</v>
      </c>
      <c r="E5963" s="154">
        <v>126</v>
      </c>
      <c r="F5963" s="155">
        <v>21.762753675196457</v>
      </c>
      <c r="G5963" s="154" t="s">
        <v>440</v>
      </c>
      <c r="H5963" s="154" t="s">
        <v>472</v>
      </c>
      <c r="I5963" s="154">
        <v>71702</v>
      </c>
      <c r="J5963" s="154">
        <v>3938</v>
      </c>
      <c r="K5963" s="154">
        <v>148</v>
      </c>
      <c r="L5963" s="156">
        <v>3.7582529202640935E-2</v>
      </c>
      <c r="M5963" s="156" t="s">
        <v>472</v>
      </c>
      <c r="N5963" s="166">
        <f t="shared" si="248"/>
        <v>9522.4137747692948</v>
      </c>
      <c r="O5963" s="56">
        <v>44301</v>
      </c>
      <c r="P5963" s="56">
        <f t="shared" si="249"/>
        <v>44283</v>
      </c>
      <c r="Q5963" s="56">
        <f t="shared" si="250"/>
        <v>44296</v>
      </c>
    </row>
    <row r="5964" spans="1:17" x14ac:dyDescent="0.35">
      <c r="A5964" s="49" t="s">
        <v>614</v>
      </c>
      <c r="B5964" s="60" t="s">
        <v>463</v>
      </c>
      <c r="C5964" s="58">
        <v>23089.216116875701</v>
      </c>
      <c r="D5964" s="154">
        <v>1261</v>
      </c>
      <c r="E5964" s="154">
        <v>87</v>
      </c>
      <c r="F5964" s="155">
        <v>26.914234259099636</v>
      </c>
      <c r="G5964" s="154" t="s">
        <v>440</v>
      </c>
      <c r="H5964" s="154" t="s">
        <v>491</v>
      </c>
      <c r="I5964" s="154">
        <v>38645</v>
      </c>
      <c r="J5964" s="154">
        <v>2181</v>
      </c>
      <c r="K5964" s="154">
        <v>93</v>
      </c>
      <c r="L5964" s="156">
        <v>4.264099037138927E-2</v>
      </c>
      <c r="M5964" s="156" t="s">
        <v>491</v>
      </c>
      <c r="N5964" s="166">
        <f t="shared" si="248"/>
        <v>9445.968147900554</v>
      </c>
      <c r="O5964" s="56">
        <v>44301</v>
      </c>
      <c r="P5964" s="56">
        <f t="shared" si="249"/>
        <v>44283</v>
      </c>
      <c r="Q5964" s="56">
        <f t="shared" si="250"/>
        <v>44296</v>
      </c>
    </row>
    <row r="5965" spans="1:17" x14ac:dyDescent="0.35">
      <c r="A5965" s="49" t="s">
        <v>613</v>
      </c>
      <c r="B5965" s="60" t="s">
        <v>464</v>
      </c>
      <c r="C5965" s="58">
        <v>1711.2133241641</v>
      </c>
      <c r="D5965" s="154">
        <v>65</v>
      </c>
      <c r="E5965" s="154">
        <v>7</v>
      </c>
      <c r="F5965" s="155">
        <v>29.219033824683546</v>
      </c>
      <c r="G5965" s="154" t="s">
        <v>446</v>
      </c>
      <c r="H5965" s="154" t="s">
        <v>491</v>
      </c>
      <c r="I5965" s="154">
        <v>1645</v>
      </c>
      <c r="J5965" s="154">
        <v>112</v>
      </c>
      <c r="K5965" s="154">
        <v>7</v>
      </c>
      <c r="L5965" s="156">
        <v>6.25E-2</v>
      </c>
      <c r="M5965" s="156" t="s">
        <v>491</v>
      </c>
      <c r="N5965" s="166">
        <f t="shared" si="248"/>
        <v>6545.0635767291142</v>
      </c>
      <c r="O5965" s="56">
        <v>44301</v>
      </c>
      <c r="P5965" s="56">
        <f t="shared" si="249"/>
        <v>44283</v>
      </c>
      <c r="Q5965" s="56">
        <f t="shared" si="250"/>
        <v>44296</v>
      </c>
    </row>
    <row r="5966" spans="1:17" x14ac:dyDescent="0.35">
      <c r="A5966" s="49" t="s">
        <v>612</v>
      </c>
      <c r="B5966" s="60" t="s">
        <v>458</v>
      </c>
      <c r="C5966" s="58">
        <v>7315.6481145470188</v>
      </c>
      <c r="D5966" s="154">
        <v>523</v>
      </c>
      <c r="E5966" s="154">
        <v>18</v>
      </c>
      <c r="F5966" s="155">
        <v>17.574851408690215</v>
      </c>
      <c r="G5966" s="154" t="s">
        <v>440</v>
      </c>
      <c r="H5966" s="154" t="s">
        <v>472</v>
      </c>
      <c r="I5966" s="154">
        <v>12816</v>
      </c>
      <c r="J5966" s="154">
        <v>706</v>
      </c>
      <c r="K5966" s="154">
        <v>18</v>
      </c>
      <c r="L5966" s="156">
        <v>2.5495750708215296E-2</v>
      </c>
      <c r="M5966" s="156" t="s">
        <v>472</v>
      </c>
      <c r="N5966" s="166">
        <f t="shared" si="248"/>
        <v>9650.5461846385588</v>
      </c>
      <c r="O5966" s="56">
        <v>44301</v>
      </c>
      <c r="P5966" s="56">
        <f t="shared" si="249"/>
        <v>44283</v>
      </c>
      <c r="Q5966" s="56">
        <f t="shared" si="250"/>
        <v>44296</v>
      </c>
    </row>
    <row r="5967" spans="1:17" x14ac:dyDescent="0.35">
      <c r="A5967" s="49" t="s">
        <v>611</v>
      </c>
      <c r="B5967" s="60" t="s">
        <v>463</v>
      </c>
      <c r="C5967" s="58">
        <v>10981.723636578799</v>
      </c>
      <c r="D5967" s="154">
        <v>526</v>
      </c>
      <c r="E5967" s="154">
        <v>152</v>
      </c>
      <c r="F5967" s="155">
        <v>9.7564699940159834</v>
      </c>
      <c r="G5967" s="154" t="s">
        <v>444</v>
      </c>
      <c r="H5967" s="154" t="s">
        <v>472</v>
      </c>
      <c r="I5967" s="154">
        <v>46038</v>
      </c>
      <c r="J5967" s="154">
        <v>3175</v>
      </c>
      <c r="K5967" s="154">
        <v>18</v>
      </c>
      <c r="L5967" s="156">
        <v>5.6692913385826774E-3</v>
      </c>
      <c r="M5967" s="156" t="s">
        <v>472</v>
      </c>
      <c r="N5967" s="166">
        <f t="shared" si="248"/>
        <v>28911.67274893403</v>
      </c>
      <c r="O5967" s="56">
        <v>44301</v>
      </c>
      <c r="P5967" s="56">
        <f t="shared" si="249"/>
        <v>44283</v>
      </c>
      <c r="Q5967" s="56">
        <f t="shared" si="250"/>
        <v>44296</v>
      </c>
    </row>
    <row r="5968" spans="1:17" x14ac:dyDescent="0.35">
      <c r="A5968" s="49" t="s">
        <v>610</v>
      </c>
      <c r="B5968" s="60" t="s">
        <v>469</v>
      </c>
      <c r="C5968" s="58">
        <v>16752.226867065601</v>
      </c>
      <c r="D5968" s="154">
        <v>1519</v>
      </c>
      <c r="E5968" s="154">
        <v>59</v>
      </c>
      <c r="F5968" s="155">
        <v>25.156570214380753</v>
      </c>
      <c r="G5968" s="154" t="s">
        <v>436</v>
      </c>
      <c r="H5968" s="154" t="s">
        <v>472</v>
      </c>
      <c r="I5968" s="154">
        <v>27244</v>
      </c>
      <c r="J5968" s="154">
        <v>1328</v>
      </c>
      <c r="K5968" s="154">
        <v>70</v>
      </c>
      <c r="L5968" s="156">
        <v>5.2710843373493979E-2</v>
      </c>
      <c r="M5968" s="156" t="s">
        <v>472</v>
      </c>
      <c r="N5968" s="166">
        <f t="shared" si="248"/>
        <v>7927.3042953519807</v>
      </c>
      <c r="O5968" s="56">
        <v>44301</v>
      </c>
      <c r="P5968" s="56">
        <f t="shared" si="249"/>
        <v>44283</v>
      </c>
      <c r="Q5968" s="56">
        <f t="shared" si="250"/>
        <v>44296</v>
      </c>
    </row>
    <row r="5969" spans="1:17" x14ac:dyDescent="0.35">
      <c r="A5969" s="49" t="s">
        <v>609</v>
      </c>
      <c r="B5969" s="60" t="s">
        <v>461</v>
      </c>
      <c r="C5969" s="58">
        <v>14695.182980035201</v>
      </c>
      <c r="D5969" s="154">
        <v>1013</v>
      </c>
      <c r="E5969" s="154">
        <v>44</v>
      </c>
      <c r="F5969" s="155">
        <v>21.386988832510706</v>
      </c>
      <c r="G5969" s="154" t="s">
        <v>440</v>
      </c>
      <c r="H5969" s="154" t="s">
        <v>491</v>
      </c>
      <c r="I5969" s="154">
        <v>35741</v>
      </c>
      <c r="J5969" s="154">
        <v>2089</v>
      </c>
      <c r="K5969" s="154">
        <v>48</v>
      </c>
      <c r="L5969" s="156">
        <v>2.2977501196744854E-2</v>
      </c>
      <c r="M5969" s="156" t="s">
        <v>491</v>
      </c>
      <c r="N5969" s="166">
        <f t="shared" ref="N5969:N5985" si="251">(J5969/C5969)*100000</f>
        <v>14215.542622627458</v>
      </c>
      <c r="O5969" s="56">
        <v>44301</v>
      </c>
      <c r="P5969" s="56">
        <f t="shared" si="249"/>
        <v>44283</v>
      </c>
      <c r="Q5969" s="56">
        <f t="shared" si="250"/>
        <v>44296</v>
      </c>
    </row>
    <row r="5970" spans="1:17" x14ac:dyDescent="0.35">
      <c r="A5970" s="49" t="s">
        <v>608</v>
      </c>
      <c r="B5970" s="60" t="s">
        <v>461</v>
      </c>
      <c r="C5970" s="58">
        <v>56177.316442514697</v>
      </c>
      <c r="D5970" s="154">
        <v>4952</v>
      </c>
      <c r="E5970" s="154">
        <v>200</v>
      </c>
      <c r="F5970" s="155">
        <v>25.429684417789193</v>
      </c>
      <c r="G5970" s="154" t="s">
        <v>440</v>
      </c>
      <c r="H5970" s="154" t="s">
        <v>491</v>
      </c>
      <c r="I5970" s="154">
        <v>104340</v>
      </c>
      <c r="J5970" s="154">
        <v>6132</v>
      </c>
      <c r="K5970" s="154">
        <v>240</v>
      </c>
      <c r="L5970" s="156">
        <v>3.9138943248532287E-2</v>
      </c>
      <c r="M5970" s="156" t="s">
        <v>476</v>
      </c>
      <c r="N5970" s="166">
        <f t="shared" si="251"/>
        <v>10915.437739491834</v>
      </c>
      <c r="O5970" s="56">
        <v>44301</v>
      </c>
      <c r="P5970" s="56">
        <f t="shared" si="249"/>
        <v>44283</v>
      </c>
      <c r="Q5970" s="56">
        <f t="shared" si="250"/>
        <v>44296</v>
      </c>
    </row>
    <row r="5971" spans="1:17" x14ac:dyDescent="0.35">
      <c r="A5971" s="49" t="s">
        <v>607</v>
      </c>
      <c r="B5971" s="60" t="s">
        <v>466</v>
      </c>
      <c r="C5971" s="58">
        <v>1451.48737987204</v>
      </c>
      <c r="D5971" s="154">
        <v>60</v>
      </c>
      <c r="E5971" s="154">
        <v>5</v>
      </c>
      <c r="F5971" s="155">
        <v>24.605302264105259</v>
      </c>
      <c r="G5971" s="154" t="s">
        <v>446</v>
      </c>
      <c r="H5971" s="154" t="s">
        <v>476</v>
      </c>
      <c r="I5971" s="154">
        <v>1911</v>
      </c>
      <c r="J5971" s="154">
        <v>134</v>
      </c>
      <c r="K5971" s="154">
        <v>5</v>
      </c>
      <c r="L5971" s="156">
        <v>3.7313432835820892E-2</v>
      </c>
      <c r="M5971" s="156" t="s">
        <v>472</v>
      </c>
      <c r="N5971" s="166">
        <f t="shared" si="251"/>
        <v>9231.909409492293</v>
      </c>
      <c r="O5971" s="56">
        <v>44301</v>
      </c>
      <c r="P5971" s="56">
        <f t="shared" si="249"/>
        <v>44283</v>
      </c>
      <c r="Q5971" s="56">
        <f t="shared" si="250"/>
        <v>44296</v>
      </c>
    </row>
    <row r="5972" spans="1:17" x14ac:dyDescent="0.35">
      <c r="A5972" s="49" t="s">
        <v>606</v>
      </c>
      <c r="B5972" s="60" t="s">
        <v>460</v>
      </c>
      <c r="C5972" s="58">
        <v>15539.121805317</v>
      </c>
      <c r="D5972" s="154">
        <v>1274</v>
      </c>
      <c r="E5972" s="154">
        <v>68</v>
      </c>
      <c r="F5972" s="155">
        <v>31.257511962361317</v>
      </c>
      <c r="G5972" s="154" t="s">
        <v>436</v>
      </c>
      <c r="H5972" s="154" t="s">
        <v>491</v>
      </c>
      <c r="I5972" s="154">
        <v>24353</v>
      </c>
      <c r="J5972" s="154">
        <v>1326</v>
      </c>
      <c r="K5972" s="154">
        <v>74</v>
      </c>
      <c r="L5972" s="156">
        <v>5.5806938159879339E-2</v>
      </c>
      <c r="M5972" s="156" t="s">
        <v>491</v>
      </c>
      <c r="N5972" s="166">
        <f t="shared" si="251"/>
        <v>8533.3007657246399</v>
      </c>
      <c r="O5972" s="56">
        <v>44301</v>
      </c>
      <c r="P5972" s="56">
        <f t="shared" si="249"/>
        <v>44283</v>
      </c>
      <c r="Q5972" s="56">
        <f t="shared" si="250"/>
        <v>44296</v>
      </c>
    </row>
    <row r="5973" spans="1:17" x14ac:dyDescent="0.35">
      <c r="A5973" s="49" t="s">
        <v>605</v>
      </c>
      <c r="B5973" s="60" t="s">
        <v>465</v>
      </c>
      <c r="C5973" s="58">
        <v>14533.4559376543</v>
      </c>
      <c r="D5973" s="154">
        <v>1278</v>
      </c>
      <c r="E5973" s="154">
        <v>50</v>
      </c>
      <c r="F5973" s="155">
        <v>24.573842496576901</v>
      </c>
      <c r="G5973" s="154" t="s">
        <v>440</v>
      </c>
      <c r="H5973" s="154" t="s">
        <v>472</v>
      </c>
      <c r="I5973" s="154">
        <v>43928</v>
      </c>
      <c r="J5973" s="154">
        <v>1854</v>
      </c>
      <c r="K5973" s="154">
        <v>61</v>
      </c>
      <c r="L5973" s="156">
        <v>3.2901833872707661E-2</v>
      </c>
      <c r="M5973" s="156" t="s">
        <v>476</v>
      </c>
      <c r="N5973" s="166">
        <f t="shared" si="251"/>
        <v>12756.773116823</v>
      </c>
      <c r="O5973" s="56">
        <v>44301</v>
      </c>
      <c r="P5973" s="56">
        <f t="shared" si="249"/>
        <v>44283</v>
      </c>
      <c r="Q5973" s="56">
        <f t="shared" si="250"/>
        <v>44296</v>
      </c>
    </row>
    <row r="5974" spans="1:17" x14ac:dyDescent="0.35">
      <c r="A5974" s="49" t="s">
        <v>604</v>
      </c>
      <c r="B5974" s="60" t="s">
        <v>464</v>
      </c>
      <c r="C5974" s="58">
        <v>2458.2722255157701</v>
      </c>
      <c r="D5974" s="154">
        <v>72</v>
      </c>
      <c r="E5974" s="154" t="s">
        <v>504</v>
      </c>
      <c r="F5974" s="155">
        <v>11.622564936002561</v>
      </c>
      <c r="G5974" s="154" t="s">
        <v>446</v>
      </c>
      <c r="H5974" s="154" t="s">
        <v>491</v>
      </c>
      <c r="I5974" s="154">
        <v>7442</v>
      </c>
      <c r="J5974" s="154">
        <v>436</v>
      </c>
      <c r="K5974" s="154">
        <v>4</v>
      </c>
      <c r="L5974" s="156">
        <v>9.1743119266055051E-3</v>
      </c>
      <c r="M5974" s="156" t="s">
        <v>491</v>
      </c>
      <c r="N5974" s="166">
        <f t="shared" si="251"/>
        <v>17736.034092339909</v>
      </c>
      <c r="O5974" s="56">
        <v>44301</v>
      </c>
      <c r="P5974" s="56">
        <f t="shared" si="249"/>
        <v>44283</v>
      </c>
      <c r="Q5974" s="56">
        <f t="shared" si="250"/>
        <v>44296</v>
      </c>
    </row>
    <row r="5975" spans="1:17" x14ac:dyDescent="0.35">
      <c r="A5975" s="49" t="s">
        <v>603</v>
      </c>
      <c r="B5975" s="60" t="s">
        <v>470</v>
      </c>
      <c r="C5975" s="58">
        <v>7178.4740239266202</v>
      </c>
      <c r="D5975" s="154">
        <v>285</v>
      </c>
      <c r="E5975" s="154">
        <v>28</v>
      </c>
      <c r="F5975" s="155">
        <v>27.861074558935318</v>
      </c>
      <c r="G5975" s="154" t="s">
        <v>436</v>
      </c>
      <c r="H5975" s="154" t="s">
        <v>472</v>
      </c>
      <c r="I5975" s="154">
        <v>84783</v>
      </c>
      <c r="J5975" s="154">
        <v>7435</v>
      </c>
      <c r="K5975" s="154">
        <v>29</v>
      </c>
      <c r="L5975" s="156">
        <v>3.9004707464694015E-3</v>
      </c>
      <c r="M5975" s="156" t="s">
        <v>476</v>
      </c>
      <c r="N5975" s="166">
        <f t="shared" si="251"/>
        <v>103573.54467284205</v>
      </c>
      <c r="O5975" s="56">
        <v>44301</v>
      </c>
      <c r="P5975" s="56">
        <f t="shared" si="249"/>
        <v>44283</v>
      </c>
      <c r="Q5975" s="56">
        <f t="shared" si="250"/>
        <v>44296</v>
      </c>
    </row>
    <row r="5976" spans="1:17" x14ac:dyDescent="0.35">
      <c r="A5976" s="49" t="s">
        <v>602</v>
      </c>
      <c r="B5976" s="60" t="s">
        <v>463</v>
      </c>
      <c r="C5976" s="58">
        <v>24460.265400539301</v>
      </c>
      <c r="D5976" s="154">
        <v>2115</v>
      </c>
      <c r="E5976" s="154">
        <v>88</v>
      </c>
      <c r="F5976" s="155">
        <v>25.697653654958696</v>
      </c>
      <c r="G5976" s="154" t="s">
        <v>440</v>
      </c>
      <c r="H5976" s="154" t="s">
        <v>491</v>
      </c>
      <c r="I5976" s="154">
        <v>45259</v>
      </c>
      <c r="J5976" s="154">
        <v>2487</v>
      </c>
      <c r="K5976" s="154">
        <v>93</v>
      </c>
      <c r="L5976" s="156">
        <v>3.739445114595899E-2</v>
      </c>
      <c r="M5976" s="156" t="s">
        <v>491</v>
      </c>
      <c r="N5976" s="166">
        <f t="shared" si="251"/>
        <v>10167.510283617636</v>
      </c>
      <c r="O5976" s="56">
        <v>44301</v>
      </c>
      <c r="P5976" s="56">
        <f t="shared" si="249"/>
        <v>44283</v>
      </c>
      <c r="Q5976" s="56">
        <f t="shared" si="250"/>
        <v>44296</v>
      </c>
    </row>
    <row r="5977" spans="1:17" x14ac:dyDescent="0.35">
      <c r="A5977" s="49" t="s">
        <v>601</v>
      </c>
      <c r="B5977" s="60" t="s">
        <v>458</v>
      </c>
      <c r="C5977" s="58">
        <v>10765.112077551599</v>
      </c>
      <c r="D5977" s="154">
        <v>682</v>
      </c>
      <c r="E5977" s="154">
        <v>31</v>
      </c>
      <c r="F5977" s="155">
        <v>20.569091137500987</v>
      </c>
      <c r="G5977" s="154" t="s">
        <v>440</v>
      </c>
      <c r="H5977" s="154" t="s">
        <v>472</v>
      </c>
      <c r="I5977" s="154">
        <v>16017</v>
      </c>
      <c r="J5977" s="154">
        <v>822</v>
      </c>
      <c r="K5977" s="154">
        <v>37</v>
      </c>
      <c r="L5977" s="156">
        <v>4.5012165450121655E-2</v>
      </c>
      <c r="M5977" s="156" t="s">
        <v>472</v>
      </c>
      <c r="N5977" s="166">
        <f t="shared" si="251"/>
        <v>7635.777445495527</v>
      </c>
      <c r="O5977" s="56">
        <v>44301</v>
      </c>
      <c r="P5977" s="56">
        <f t="shared" si="249"/>
        <v>44283</v>
      </c>
      <c r="Q5977" s="56">
        <f t="shared" si="250"/>
        <v>44296</v>
      </c>
    </row>
    <row r="5978" spans="1:17" x14ac:dyDescent="0.35">
      <c r="A5978" s="49" t="s">
        <v>600</v>
      </c>
      <c r="B5978" s="60" t="s">
        <v>463</v>
      </c>
      <c r="C5978" s="58">
        <v>22284.2851538703</v>
      </c>
      <c r="D5978" s="154">
        <v>1235</v>
      </c>
      <c r="E5978" s="154">
        <v>68</v>
      </c>
      <c r="F5978" s="155">
        <v>21.796269539744589</v>
      </c>
      <c r="G5978" s="154" t="s">
        <v>440</v>
      </c>
      <c r="H5978" s="154" t="s">
        <v>491</v>
      </c>
      <c r="I5978" s="154">
        <v>67977</v>
      </c>
      <c r="J5978" s="154">
        <v>3339</v>
      </c>
      <c r="K5978" s="154">
        <v>71</v>
      </c>
      <c r="L5978" s="156">
        <v>2.1263851452530697E-2</v>
      </c>
      <c r="M5978" s="156" t="s">
        <v>491</v>
      </c>
      <c r="N5978" s="166">
        <f t="shared" si="251"/>
        <v>14983.653175072064</v>
      </c>
      <c r="O5978" s="56">
        <v>44301</v>
      </c>
      <c r="P5978" s="56">
        <f t="shared" si="249"/>
        <v>44283</v>
      </c>
      <c r="Q5978" s="56">
        <f t="shared" si="250"/>
        <v>44296</v>
      </c>
    </row>
    <row r="5979" spans="1:17" x14ac:dyDescent="0.35">
      <c r="A5979" s="49" t="s">
        <v>599</v>
      </c>
      <c r="B5979" s="60" t="s">
        <v>470</v>
      </c>
      <c r="C5979" s="58">
        <v>845.307934845815</v>
      </c>
      <c r="D5979" s="154">
        <v>22</v>
      </c>
      <c r="E5979" s="154">
        <v>0</v>
      </c>
      <c r="F5979" s="157">
        <v>0</v>
      </c>
      <c r="G5979" s="154" t="s">
        <v>446</v>
      </c>
      <c r="H5979" s="154" t="s">
        <v>472</v>
      </c>
      <c r="I5979" s="154">
        <v>1016</v>
      </c>
      <c r="J5979" s="154">
        <v>51</v>
      </c>
      <c r="K5979" s="154">
        <v>0</v>
      </c>
      <c r="L5979" s="154">
        <v>0</v>
      </c>
      <c r="M5979" s="156" t="s">
        <v>472</v>
      </c>
      <c r="N5979" s="166">
        <f t="shared" si="251"/>
        <v>6033.3043022129505</v>
      </c>
      <c r="O5979" s="56">
        <v>44301</v>
      </c>
      <c r="P5979" s="56">
        <f t="shared" si="249"/>
        <v>44283</v>
      </c>
      <c r="Q5979" s="56">
        <f t="shared" si="250"/>
        <v>44296</v>
      </c>
    </row>
    <row r="5980" spans="1:17" x14ac:dyDescent="0.35">
      <c r="A5980" s="49" t="s">
        <v>598</v>
      </c>
      <c r="B5980" s="60" t="s">
        <v>459</v>
      </c>
      <c r="C5980" s="58">
        <v>18868.1392219843</v>
      </c>
      <c r="D5980" s="154">
        <v>2298</v>
      </c>
      <c r="E5980" s="154">
        <v>73</v>
      </c>
      <c r="F5980" s="155">
        <v>27.635399828989311</v>
      </c>
      <c r="G5980" s="154" t="s">
        <v>440</v>
      </c>
      <c r="H5980" s="154" t="s">
        <v>472</v>
      </c>
      <c r="I5980" s="154">
        <v>69121</v>
      </c>
      <c r="J5980" s="154">
        <v>2564</v>
      </c>
      <c r="K5980" s="154">
        <v>86</v>
      </c>
      <c r="L5980" s="156">
        <v>3.3541341653666144E-2</v>
      </c>
      <c r="M5980" s="156" t="s">
        <v>472</v>
      </c>
      <c r="N5980" s="166">
        <f t="shared" si="251"/>
        <v>13589.04537344384</v>
      </c>
      <c r="O5980" s="56">
        <v>44301</v>
      </c>
      <c r="P5980" s="56">
        <f t="shared" si="249"/>
        <v>44283</v>
      </c>
      <c r="Q5980" s="56">
        <f t="shared" si="250"/>
        <v>44296</v>
      </c>
    </row>
    <row r="5981" spans="1:17" x14ac:dyDescent="0.35">
      <c r="A5981" s="49" t="s">
        <v>597</v>
      </c>
      <c r="B5981" s="60" t="s">
        <v>463</v>
      </c>
      <c r="C5981" s="58">
        <v>41525.030739602102</v>
      </c>
      <c r="D5981" s="154">
        <v>4098</v>
      </c>
      <c r="E5981" s="154">
        <v>166</v>
      </c>
      <c r="F5981" s="155">
        <v>28.554206091977175</v>
      </c>
      <c r="G5981" s="154" t="s">
        <v>440</v>
      </c>
      <c r="H5981" s="154" t="s">
        <v>491</v>
      </c>
      <c r="I5981" s="154">
        <v>95457</v>
      </c>
      <c r="J5981" s="154">
        <v>5102</v>
      </c>
      <c r="K5981" s="154">
        <v>180</v>
      </c>
      <c r="L5981" s="156">
        <v>3.5280282242257939E-2</v>
      </c>
      <c r="M5981" s="156" t="s">
        <v>491</v>
      </c>
      <c r="N5981" s="166">
        <f t="shared" si="251"/>
        <v>12286.565257456299</v>
      </c>
      <c r="O5981" s="56">
        <v>44301</v>
      </c>
      <c r="P5981" s="56">
        <f t="shared" si="249"/>
        <v>44283</v>
      </c>
      <c r="Q5981" s="56">
        <f t="shared" si="250"/>
        <v>44296</v>
      </c>
    </row>
    <row r="5982" spans="1:17" x14ac:dyDescent="0.35">
      <c r="A5982" s="49" t="s">
        <v>458</v>
      </c>
      <c r="B5982" s="60" t="s">
        <v>458</v>
      </c>
      <c r="C5982" s="58">
        <v>191574.677370558</v>
      </c>
      <c r="D5982" s="154">
        <v>22659</v>
      </c>
      <c r="E5982" s="154">
        <v>743</v>
      </c>
      <c r="F5982" s="155">
        <v>27.702736760335949</v>
      </c>
      <c r="G5982" s="154" t="s">
        <v>440</v>
      </c>
      <c r="H5982" s="154" t="s">
        <v>491</v>
      </c>
      <c r="I5982" s="154">
        <v>788403</v>
      </c>
      <c r="J5982" s="154">
        <v>55155</v>
      </c>
      <c r="K5982" s="154">
        <v>819</v>
      </c>
      <c r="L5982" s="156">
        <v>1.4849061735110145E-2</v>
      </c>
      <c r="M5982" s="156" t="s">
        <v>491</v>
      </c>
      <c r="N5982" s="166">
        <f t="shared" si="251"/>
        <v>28790.339494251159</v>
      </c>
      <c r="O5982" s="56">
        <v>44301</v>
      </c>
      <c r="P5982" s="56">
        <f t="shared" si="249"/>
        <v>44283</v>
      </c>
      <c r="Q5982" s="56">
        <f t="shared" si="250"/>
        <v>44296</v>
      </c>
    </row>
    <row r="5983" spans="1:17" x14ac:dyDescent="0.35">
      <c r="A5983" s="49" t="s">
        <v>596</v>
      </c>
      <c r="B5983" s="60" t="s">
        <v>464</v>
      </c>
      <c r="C5983" s="58">
        <v>1046.7288034764699</v>
      </c>
      <c r="D5983" s="154">
        <v>34</v>
      </c>
      <c r="E5983" s="154" t="s">
        <v>504</v>
      </c>
      <c r="F5983" s="155">
        <v>6.8239806902549915</v>
      </c>
      <c r="G5983" s="154" t="s">
        <v>446</v>
      </c>
      <c r="H5983" s="154" t="s">
        <v>491</v>
      </c>
      <c r="I5983" s="154">
        <v>1888</v>
      </c>
      <c r="J5983" s="154">
        <v>99</v>
      </c>
      <c r="K5983" s="154">
        <v>1</v>
      </c>
      <c r="L5983" s="156">
        <v>1.0101010101010102E-2</v>
      </c>
      <c r="M5983" s="156" t="s">
        <v>491</v>
      </c>
      <c r="N5983" s="166">
        <f t="shared" si="251"/>
        <v>9458.0372366934189</v>
      </c>
      <c r="O5983" s="56">
        <v>44301</v>
      </c>
      <c r="P5983" s="56">
        <f t="shared" si="249"/>
        <v>44283</v>
      </c>
      <c r="Q5983" s="56">
        <f t="shared" si="250"/>
        <v>44296</v>
      </c>
    </row>
    <row r="5984" spans="1:17" x14ac:dyDescent="0.35">
      <c r="A5984" s="49" t="s">
        <v>595</v>
      </c>
      <c r="B5984" s="60" t="s">
        <v>461</v>
      </c>
      <c r="C5984" s="58">
        <v>11271.338775648501</v>
      </c>
      <c r="D5984" s="154">
        <v>1027</v>
      </c>
      <c r="E5984" s="154">
        <v>40</v>
      </c>
      <c r="F5984" s="155">
        <v>25.348744403953653</v>
      </c>
      <c r="G5984" s="154" t="s">
        <v>440</v>
      </c>
      <c r="H5984" s="154" t="s">
        <v>472</v>
      </c>
      <c r="I5984" s="154">
        <v>28656</v>
      </c>
      <c r="J5984" s="154">
        <v>1292</v>
      </c>
      <c r="K5984" s="154">
        <v>42</v>
      </c>
      <c r="L5984" s="156">
        <v>3.2507739938080496E-2</v>
      </c>
      <c r="M5984" s="156" t="s">
        <v>472</v>
      </c>
      <c r="N5984" s="166">
        <f t="shared" si="251"/>
        <v>11462.702219467841</v>
      </c>
      <c r="O5984" s="56">
        <v>44301</v>
      </c>
      <c r="P5984" s="56">
        <f t="shared" si="249"/>
        <v>44283</v>
      </c>
      <c r="Q5984" s="56">
        <f t="shared" si="250"/>
        <v>44296</v>
      </c>
    </row>
    <row r="5985" spans="1:17" x14ac:dyDescent="0.35">
      <c r="A5985" s="49" t="s">
        <v>594</v>
      </c>
      <c r="B5985" s="60" t="s">
        <v>471</v>
      </c>
      <c r="C5985" s="58">
        <v>24061.696973528105</v>
      </c>
      <c r="D5985" s="154">
        <v>1488</v>
      </c>
      <c r="E5985" s="154">
        <v>125</v>
      </c>
      <c r="F5985" s="155">
        <v>37.106989745546002</v>
      </c>
      <c r="G5985" s="154" t="s">
        <v>436</v>
      </c>
      <c r="H5985" s="154" t="s">
        <v>472</v>
      </c>
      <c r="I5985" s="154">
        <v>38650</v>
      </c>
      <c r="J5985" s="154">
        <v>2156</v>
      </c>
      <c r="K5985" s="154">
        <v>143</v>
      </c>
      <c r="L5985" s="156">
        <v>6.6326530612244902E-2</v>
      </c>
      <c r="M5985" s="156" t="s">
        <v>476</v>
      </c>
      <c r="N5985" s="166">
        <f t="shared" si="251"/>
        <v>8960.2990278364869</v>
      </c>
      <c r="O5985" s="56">
        <v>44301</v>
      </c>
      <c r="P5985" s="56">
        <f t="shared" si="249"/>
        <v>44283</v>
      </c>
      <c r="Q5985" s="56">
        <f t="shared" si="250"/>
        <v>44296</v>
      </c>
    </row>
    <row r="5986" spans="1:17" x14ac:dyDescent="0.35">
      <c r="A5986" s="49" t="s">
        <v>936</v>
      </c>
      <c r="B5986" s="60" t="s">
        <v>460</v>
      </c>
      <c r="C5986" s="58">
        <v>18224.238036758699</v>
      </c>
      <c r="D5986" s="152">
        <v>1642</v>
      </c>
      <c r="E5986" s="152">
        <v>53</v>
      </c>
      <c r="F5986" s="161">
        <v>20.772963336400757</v>
      </c>
      <c r="G5986" s="152" t="s">
        <v>440</v>
      </c>
      <c r="H5986" s="152" t="s">
        <v>472</v>
      </c>
      <c r="I5986" s="152">
        <v>29621</v>
      </c>
      <c r="J5986" s="152">
        <v>1537</v>
      </c>
      <c r="K5986" s="152">
        <v>57</v>
      </c>
      <c r="L5986" s="153">
        <v>3.708523096942095E-2</v>
      </c>
      <c r="M5986" s="153" t="s">
        <v>472</v>
      </c>
      <c r="N5986" s="162">
        <v>8433.8231145787086</v>
      </c>
      <c r="O5986" s="56">
        <v>44308</v>
      </c>
      <c r="P5986" s="56">
        <f t="shared" ref="P5986" si="252">O5986-18</f>
        <v>44290</v>
      </c>
      <c r="Q5986" s="56">
        <f t="shared" ref="Q5986" si="253">O5986-5</f>
        <v>44303</v>
      </c>
    </row>
    <row r="5987" spans="1:17" x14ac:dyDescent="0.35">
      <c r="A5987" s="49" t="s">
        <v>935</v>
      </c>
      <c r="B5987" s="60" t="s">
        <v>463</v>
      </c>
      <c r="C5987" s="58">
        <v>23727.780397963001</v>
      </c>
      <c r="D5987" s="152">
        <v>911</v>
      </c>
      <c r="E5987" s="152">
        <v>49</v>
      </c>
      <c r="F5987" s="161">
        <v>14.750642248444235</v>
      </c>
      <c r="G5987" s="152" t="s">
        <v>440</v>
      </c>
      <c r="H5987" s="152" t="s">
        <v>472</v>
      </c>
      <c r="I5987" s="152">
        <v>43113</v>
      </c>
      <c r="J5987" s="152">
        <v>2166</v>
      </c>
      <c r="K5987" s="152">
        <v>53</v>
      </c>
      <c r="L5987" s="153">
        <v>2.4469067405355493E-2</v>
      </c>
      <c r="M5987" s="153" t="s">
        <v>472</v>
      </c>
      <c r="N5987" s="162">
        <v>9128.5403171800608</v>
      </c>
      <c r="O5987" s="56">
        <v>44308</v>
      </c>
      <c r="P5987" s="56">
        <f t="shared" ref="P5987:P6050" si="254">O5987-18</f>
        <v>44290</v>
      </c>
      <c r="Q5987" s="56">
        <f t="shared" ref="Q5987:Q6050" si="255">O5987-5</f>
        <v>44303</v>
      </c>
    </row>
    <row r="5988" spans="1:17" x14ac:dyDescent="0.35">
      <c r="A5988" s="49" t="s">
        <v>934</v>
      </c>
      <c r="B5988" s="60" t="s">
        <v>469</v>
      </c>
      <c r="C5988" s="58">
        <v>10449.281569213599</v>
      </c>
      <c r="D5988" s="152">
        <v>1272</v>
      </c>
      <c r="E5988" s="152">
        <v>36</v>
      </c>
      <c r="F5988" s="161">
        <v>24.608663805219809</v>
      </c>
      <c r="G5988" s="152" t="s">
        <v>440</v>
      </c>
      <c r="H5988" s="152" t="s">
        <v>491</v>
      </c>
      <c r="I5988" s="152">
        <v>21141</v>
      </c>
      <c r="J5988" s="152">
        <v>911</v>
      </c>
      <c r="K5988" s="152">
        <v>39</v>
      </c>
      <c r="L5988" s="153">
        <v>4.2810098792535674E-2</v>
      </c>
      <c r="M5988" s="153" t="s">
        <v>491</v>
      </c>
      <c r="N5988" s="162">
        <v>8718.3027269937065</v>
      </c>
      <c r="O5988" s="56">
        <v>44308</v>
      </c>
      <c r="P5988" s="56">
        <f t="shared" si="254"/>
        <v>44290</v>
      </c>
      <c r="Q5988" s="56">
        <f t="shared" si="255"/>
        <v>44303</v>
      </c>
    </row>
    <row r="5989" spans="1:17" x14ac:dyDescent="0.35">
      <c r="A5989" s="49" t="s">
        <v>933</v>
      </c>
      <c r="B5989" s="60" t="s">
        <v>470</v>
      </c>
      <c r="C5989" s="58">
        <v>8227.4352056835796</v>
      </c>
      <c r="D5989" s="152">
        <v>323</v>
      </c>
      <c r="E5989" s="152">
        <v>26</v>
      </c>
      <c r="F5989" s="161">
        <v>22.572561323362688</v>
      </c>
      <c r="G5989" s="152" t="s">
        <v>436</v>
      </c>
      <c r="H5989" s="152" t="s">
        <v>472</v>
      </c>
      <c r="I5989" s="152">
        <v>13948</v>
      </c>
      <c r="J5989" s="152">
        <v>902</v>
      </c>
      <c r="K5989" s="152">
        <v>28</v>
      </c>
      <c r="L5989" s="153">
        <v>3.1042128603104215E-2</v>
      </c>
      <c r="M5989" s="153" t="s">
        <v>472</v>
      </c>
      <c r="N5989" s="162">
        <v>10963.319399670154</v>
      </c>
      <c r="O5989" s="56">
        <v>44308</v>
      </c>
      <c r="P5989" s="56">
        <f t="shared" si="254"/>
        <v>44290</v>
      </c>
      <c r="Q5989" s="56">
        <f t="shared" si="255"/>
        <v>44303</v>
      </c>
    </row>
    <row r="5990" spans="1:17" x14ac:dyDescent="0.35">
      <c r="A5990" s="49" t="s">
        <v>932</v>
      </c>
      <c r="B5990" s="60" t="s">
        <v>465</v>
      </c>
      <c r="C5990" s="58">
        <v>28496.164598917199</v>
      </c>
      <c r="D5990" s="152">
        <v>2540</v>
      </c>
      <c r="E5990" s="152">
        <v>83</v>
      </c>
      <c r="F5990" s="161">
        <v>20.804804829056547</v>
      </c>
      <c r="G5990" s="152" t="s">
        <v>440</v>
      </c>
      <c r="H5990" s="152" t="s">
        <v>472</v>
      </c>
      <c r="I5990" s="152">
        <v>61805</v>
      </c>
      <c r="J5990" s="152">
        <v>2935</v>
      </c>
      <c r="K5990" s="152">
        <v>95</v>
      </c>
      <c r="L5990" s="153">
        <v>3.2367972742759793E-2</v>
      </c>
      <c r="M5990" s="153" t="s">
        <v>472</v>
      </c>
      <c r="N5990" s="162">
        <v>10299.63169187872</v>
      </c>
      <c r="O5990" s="56">
        <v>44308</v>
      </c>
      <c r="P5990" s="56">
        <f t="shared" si="254"/>
        <v>44290</v>
      </c>
      <c r="Q5990" s="56">
        <f t="shared" si="255"/>
        <v>44303</v>
      </c>
    </row>
    <row r="5991" spans="1:17" x14ac:dyDescent="0.35">
      <c r="A5991" s="49" t="s">
        <v>931</v>
      </c>
      <c r="B5991" s="60" t="s">
        <v>470</v>
      </c>
      <c r="C5991" s="58">
        <v>462.23398096760798</v>
      </c>
      <c r="D5991" s="152" t="s">
        <v>504</v>
      </c>
      <c r="E5991" s="152">
        <v>0</v>
      </c>
      <c r="F5991" s="163">
        <v>0</v>
      </c>
      <c r="G5991" s="152" t="s">
        <v>446</v>
      </c>
      <c r="H5991" s="152" t="s">
        <v>476</v>
      </c>
      <c r="I5991" s="152">
        <v>228</v>
      </c>
      <c r="J5991" s="152">
        <v>10</v>
      </c>
      <c r="K5991" s="152">
        <v>0</v>
      </c>
      <c r="L5991" s="164">
        <v>0</v>
      </c>
      <c r="M5991" s="153" t="s">
        <v>476</v>
      </c>
      <c r="N5991" s="162">
        <v>2163.406502279799</v>
      </c>
      <c r="O5991" s="56">
        <v>44308</v>
      </c>
      <c r="P5991" s="56">
        <f t="shared" si="254"/>
        <v>44290</v>
      </c>
      <c r="Q5991" s="56">
        <f t="shared" si="255"/>
        <v>44303</v>
      </c>
    </row>
    <row r="5992" spans="1:17" x14ac:dyDescent="0.35">
      <c r="A5992" s="49" t="s">
        <v>930</v>
      </c>
      <c r="B5992" s="60" t="s">
        <v>467</v>
      </c>
      <c r="C5992" s="58">
        <v>16598.0263143665</v>
      </c>
      <c r="D5992" s="152">
        <v>1057</v>
      </c>
      <c r="E5992" s="152">
        <v>36</v>
      </c>
      <c r="F5992" s="161">
        <v>15.492375555537345</v>
      </c>
      <c r="G5992" s="152" t="s">
        <v>440</v>
      </c>
      <c r="H5992" s="152" t="s">
        <v>491</v>
      </c>
      <c r="I5992" s="152">
        <v>30110</v>
      </c>
      <c r="J5992" s="152">
        <v>1335</v>
      </c>
      <c r="K5992" s="152">
        <v>39</v>
      </c>
      <c r="L5992" s="153">
        <v>2.9213483146067417E-2</v>
      </c>
      <c r="M5992" s="153" t="s">
        <v>491</v>
      </c>
      <c r="N5992" s="162">
        <v>8043.1249759164712</v>
      </c>
      <c r="O5992" s="56">
        <v>44308</v>
      </c>
      <c r="P5992" s="56">
        <f t="shared" si="254"/>
        <v>44290</v>
      </c>
      <c r="Q5992" s="56">
        <f t="shared" si="255"/>
        <v>44303</v>
      </c>
    </row>
    <row r="5993" spans="1:17" x14ac:dyDescent="0.35">
      <c r="A5993" s="49" t="s">
        <v>929</v>
      </c>
      <c r="B5993" s="60" t="s">
        <v>464</v>
      </c>
      <c r="C5993" s="58">
        <v>40259.238105780198</v>
      </c>
      <c r="D5993" s="152">
        <v>2654</v>
      </c>
      <c r="E5993" s="152">
        <v>93</v>
      </c>
      <c r="F5993" s="161">
        <v>16.500205804698023</v>
      </c>
      <c r="G5993" s="152" t="s">
        <v>440</v>
      </c>
      <c r="H5993" s="152" t="s">
        <v>472</v>
      </c>
      <c r="I5993" s="152">
        <v>412522</v>
      </c>
      <c r="J5993" s="152">
        <v>37976</v>
      </c>
      <c r="K5993" s="152">
        <v>102</v>
      </c>
      <c r="L5993" s="153">
        <v>2.6859068885611965E-3</v>
      </c>
      <c r="M5993" s="153" t="s">
        <v>476</v>
      </c>
      <c r="N5993" s="162">
        <v>94328.660418806132</v>
      </c>
      <c r="O5993" s="56">
        <v>44308</v>
      </c>
      <c r="P5993" s="56">
        <f t="shared" si="254"/>
        <v>44290</v>
      </c>
      <c r="Q5993" s="56">
        <f t="shared" si="255"/>
        <v>44303</v>
      </c>
    </row>
    <row r="5994" spans="1:17" x14ac:dyDescent="0.35">
      <c r="A5994" s="49" t="s">
        <v>928</v>
      </c>
      <c r="B5994" s="60" t="s">
        <v>467</v>
      </c>
      <c r="C5994" s="58">
        <v>36064.049778037697</v>
      </c>
      <c r="D5994" s="152">
        <v>2697</v>
      </c>
      <c r="E5994" s="152">
        <v>151</v>
      </c>
      <c r="F5994" s="161">
        <v>29.907107915214159</v>
      </c>
      <c r="G5994" s="152" t="s">
        <v>440</v>
      </c>
      <c r="H5994" s="152" t="s">
        <v>472</v>
      </c>
      <c r="I5994" s="152">
        <v>95712</v>
      </c>
      <c r="J5994" s="152">
        <v>4511</v>
      </c>
      <c r="K5994" s="152">
        <v>178</v>
      </c>
      <c r="L5994" s="153">
        <v>3.9459099977831966E-2</v>
      </c>
      <c r="M5994" s="153" t="s">
        <v>472</v>
      </c>
      <c r="N5994" s="162">
        <v>12508.30127998301</v>
      </c>
      <c r="O5994" s="56">
        <v>44308</v>
      </c>
      <c r="P5994" s="56">
        <f t="shared" si="254"/>
        <v>44290</v>
      </c>
      <c r="Q5994" s="56">
        <f t="shared" si="255"/>
        <v>44303</v>
      </c>
    </row>
    <row r="5995" spans="1:17" x14ac:dyDescent="0.35">
      <c r="A5995" s="49" t="s">
        <v>927</v>
      </c>
      <c r="B5995" s="60" t="s">
        <v>468</v>
      </c>
      <c r="C5995" s="58">
        <v>260.803252500962</v>
      </c>
      <c r="D5995" s="152" t="s">
        <v>504</v>
      </c>
      <c r="E5995" s="152">
        <v>0</v>
      </c>
      <c r="F5995" s="163">
        <v>0</v>
      </c>
      <c r="G5995" s="152" t="s">
        <v>446</v>
      </c>
      <c r="H5995" s="152" t="s">
        <v>476</v>
      </c>
      <c r="I5995" s="152">
        <v>577</v>
      </c>
      <c r="J5995" s="152">
        <v>35</v>
      </c>
      <c r="K5995" s="152">
        <v>0</v>
      </c>
      <c r="L5995" s="164">
        <v>0</v>
      </c>
      <c r="M5995" s="153" t="s">
        <v>476</v>
      </c>
      <c r="N5995" s="162">
        <v>13420.078033678239</v>
      </c>
      <c r="O5995" s="56">
        <v>44308</v>
      </c>
      <c r="P5995" s="56">
        <f t="shared" si="254"/>
        <v>44290</v>
      </c>
      <c r="Q5995" s="56">
        <f t="shared" si="255"/>
        <v>44303</v>
      </c>
    </row>
    <row r="5996" spans="1:17" x14ac:dyDescent="0.35">
      <c r="A5996" s="49" t="s">
        <v>926</v>
      </c>
      <c r="B5996" s="60" t="s">
        <v>463</v>
      </c>
      <c r="C5996" s="58">
        <v>45827.143129014403</v>
      </c>
      <c r="D5996" s="152">
        <v>1824</v>
      </c>
      <c r="E5996" s="152">
        <v>57</v>
      </c>
      <c r="F5996" s="161">
        <v>8.8843167900877482</v>
      </c>
      <c r="G5996" s="152" t="s">
        <v>444</v>
      </c>
      <c r="H5996" s="152" t="s">
        <v>472</v>
      </c>
      <c r="I5996" s="152">
        <v>116029</v>
      </c>
      <c r="J5996" s="152">
        <v>6342</v>
      </c>
      <c r="K5996" s="152">
        <v>63</v>
      </c>
      <c r="L5996" s="153">
        <v>9.9337748344370865E-3</v>
      </c>
      <c r="M5996" s="153" t="s">
        <v>472</v>
      </c>
      <c r="N5996" s="162">
        <v>13838.959985233529</v>
      </c>
      <c r="O5996" s="56">
        <v>44308</v>
      </c>
      <c r="P5996" s="56">
        <f t="shared" si="254"/>
        <v>44290</v>
      </c>
      <c r="Q5996" s="56">
        <f t="shared" si="255"/>
        <v>44303</v>
      </c>
    </row>
    <row r="5997" spans="1:17" x14ac:dyDescent="0.35">
      <c r="A5997" s="49" t="s">
        <v>925</v>
      </c>
      <c r="B5997" s="60" t="s">
        <v>458</v>
      </c>
      <c r="C5997" s="58">
        <v>6286.5177862111304</v>
      </c>
      <c r="D5997" s="152">
        <v>393</v>
      </c>
      <c r="E5997" s="152">
        <v>14</v>
      </c>
      <c r="F5997" s="161">
        <v>15.907057515901784</v>
      </c>
      <c r="G5997" s="152" t="s">
        <v>444</v>
      </c>
      <c r="H5997" s="152" t="s">
        <v>472</v>
      </c>
      <c r="I5997" s="152">
        <v>13595</v>
      </c>
      <c r="J5997" s="152">
        <v>962</v>
      </c>
      <c r="K5997" s="152">
        <v>15</v>
      </c>
      <c r="L5997" s="153">
        <v>1.5592515592515593E-2</v>
      </c>
      <c r="M5997" s="153" t="s">
        <v>476</v>
      </c>
      <c r="N5997" s="162">
        <v>15302.589330297515</v>
      </c>
      <c r="O5997" s="56">
        <v>44308</v>
      </c>
      <c r="P5997" s="56">
        <f t="shared" si="254"/>
        <v>44290</v>
      </c>
      <c r="Q5997" s="56">
        <f t="shared" si="255"/>
        <v>44303</v>
      </c>
    </row>
    <row r="5998" spans="1:17" x14ac:dyDescent="0.35">
      <c r="A5998" s="49" t="s">
        <v>924</v>
      </c>
      <c r="B5998" s="60" t="s">
        <v>463</v>
      </c>
      <c r="C5998" s="58">
        <v>3488.02577394533</v>
      </c>
      <c r="D5998" s="152">
        <v>161</v>
      </c>
      <c r="E5998" s="152">
        <v>9</v>
      </c>
      <c r="F5998" s="161">
        <v>18.430401164438724</v>
      </c>
      <c r="G5998" s="152" t="s">
        <v>446</v>
      </c>
      <c r="H5998" s="152" t="s">
        <v>491</v>
      </c>
      <c r="I5998" s="152">
        <v>4174</v>
      </c>
      <c r="J5998" s="152">
        <v>211</v>
      </c>
      <c r="K5998" s="152">
        <v>9</v>
      </c>
      <c r="L5998" s="153">
        <v>4.2654028436018961E-2</v>
      </c>
      <c r="M5998" s="153" t="s">
        <v>491</v>
      </c>
      <c r="N5998" s="162">
        <v>6049.2672266391091</v>
      </c>
      <c r="O5998" s="56">
        <v>44308</v>
      </c>
      <c r="P5998" s="56">
        <f t="shared" si="254"/>
        <v>44290</v>
      </c>
      <c r="Q5998" s="56">
        <f t="shared" si="255"/>
        <v>44303</v>
      </c>
    </row>
    <row r="5999" spans="1:17" x14ac:dyDescent="0.35">
      <c r="A5999" s="49" t="s">
        <v>923</v>
      </c>
      <c r="B5999" s="60" t="s">
        <v>466</v>
      </c>
      <c r="C5999" s="58">
        <v>1695.3715782397301</v>
      </c>
      <c r="D5999" s="152">
        <v>29</v>
      </c>
      <c r="E5999" s="152" t="s">
        <v>504</v>
      </c>
      <c r="F5999" s="161">
        <v>4.2131514026402561</v>
      </c>
      <c r="G5999" s="152" t="s">
        <v>446</v>
      </c>
      <c r="H5999" s="152" t="s">
        <v>491</v>
      </c>
      <c r="I5999" s="152">
        <v>2548</v>
      </c>
      <c r="J5999" s="152">
        <v>189</v>
      </c>
      <c r="K5999" s="152">
        <v>1</v>
      </c>
      <c r="L5999" s="153">
        <v>5.2910052910052907E-3</v>
      </c>
      <c r="M5999" s="153" t="s">
        <v>491</v>
      </c>
      <c r="N5999" s="162">
        <v>11147.998611386118</v>
      </c>
      <c r="O5999" s="56">
        <v>44308</v>
      </c>
      <c r="P5999" s="56">
        <f t="shared" si="254"/>
        <v>44290</v>
      </c>
      <c r="Q5999" s="56">
        <f t="shared" si="255"/>
        <v>44303</v>
      </c>
    </row>
    <row r="6000" spans="1:17" x14ac:dyDescent="0.35">
      <c r="A6000" s="49" t="s">
        <v>922</v>
      </c>
      <c r="B6000" s="60" t="s">
        <v>463</v>
      </c>
      <c r="C6000" s="58">
        <v>19700.450804414999</v>
      </c>
      <c r="D6000" s="152">
        <v>1514</v>
      </c>
      <c r="E6000" s="152">
        <v>65</v>
      </c>
      <c r="F6000" s="161">
        <v>23.567263454786776</v>
      </c>
      <c r="G6000" s="152" t="s">
        <v>440</v>
      </c>
      <c r="H6000" s="152" t="s">
        <v>472</v>
      </c>
      <c r="I6000" s="152">
        <v>42672</v>
      </c>
      <c r="J6000" s="152">
        <v>2193</v>
      </c>
      <c r="K6000" s="152">
        <v>72</v>
      </c>
      <c r="L6000" s="153">
        <v>3.2831737346101231E-2</v>
      </c>
      <c r="M6000" s="153" t="s">
        <v>472</v>
      </c>
      <c r="N6000" s="162">
        <v>11131.724962905593</v>
      </c>
      <c r="O6000" s="56">
        <v>44308</v>
      </c>
      <c r="P6000" s="56">
        <f t="shared" si="254"/>
        <v>44290</v>
      </c>
      <c r="Q6000" s="56">
        <f t="shared" si="255"/>
        <v>44303</v>
      </c>
    </row>
    <row r="6001" spans="1:17" x14ac:dyDescent="0.35">
      <c r="A6001" s="49" t="s">
        <v>921</v>
      </c>
      <c r="B6001" s="60" t="s">
        <v>458</v>
      </c>
      <c r="C6001" s="58">
        <v>11981.336652870101</v>
      </c>
      <c r="D6001" s="152">
        <v>762</v>
      </c>
      <c r="E6001" s="152">
        <v>50</v>
      </c>
      <c r="F6001" s="161">
        <v>29.808264928212697</v>
      </c>
      <c r="G6001" s="152" t="s">
        <v>440</v>
      </c>
      <c r="H6001" s="152" t="s">
        <v>472</v>
      </c>
      <c r="I6001" s="152">
        <v>22639</v>
      </c>
      <c r="J6001" s="152">
        <v>1241</v>
      </c>
      <c r="K6001" s="152">
        <v>56</v>
      </c>
      <c r="L6001" s="153">
        <v>4.5124899274778404E-2</v>
      </c>
      <c r="M6001" s="153" t="s">
        <v>476</v>
      </c>
      <c r="N6001" s="162">
        <v>10357.775897255349</v>
      </c>
      <c r="O6001" s="56">
        <v>44308</v>
      </c>
      <c r="P6001" s="56">
        <f t="shared" si="254"/>
        <v>44290</v>
      </c>
      <c r="Q6001" s="56">
        <f t="shared" si="255"/>
        <v>44303</v>
      </c>
    </row>
    <row r="6002" spans="1:17" x14ac:dyDescent="0.35">
      <c r="A6002" s="49" t="s">
        <v>920</v>
      </c>
      <c r="B6002" s="60" t="s">
        <v>469</v>
      </c>
      <c r="C6002" s="58">
        <v>46517.435301401703</v>
      </c>
      <c r="D6002" s="152">
        <v>4126</v>
      </c>
      <c r="E6002" s="152">
        <v>173</v>
      </c>
      <c r="F6002" s="161">
        <v>26.564540321444813</v>
      </c>
      <c r="G6002" s="152" t="s">
        <v>440</v>
      </c>
      <c r="H6002" s="152" t="s">
        <v>472</v>
      </c>
      <c r="I6002" s="152">
        <v>78395</v>
      </c>
      <c r="J6002" s="152">
        <v>3981</v>
      </c>
      <c r="K6002" s="152">
        <v>190</v>
      </c>
      <c r="L6002" s="153">
        <v>4.7726701833710125E-2</v>
      </c>
      <c r="M6002" s="153" t="s">
        <v>491</v>
      </c>
      <c r="N6002" s="162">
        <v>8558.0814466786414</v>
      </c>
      <c r="O6002" s="56">
        <v>44308</v>
      </c>
      <c r="P6002" s="56">
        <f t="shared" si="254"/>
        <v>44290</v>
      </c>
      <c r="Q6002" s="56">
        <f t="shared" si="255"/>
        <v>44303</v>
      </c>
    </row>
    <row r="6003" spans="1:17" x14ac:dyDescent="0.35">
      <c r="A6003" s="49" t="s">
        <v>919</v>
      </c>
      <c r="B6003" s="60" t="s">
        <v>458</v>
      </c>
      <c r="C6003" s="58">
        <v>16484.126202190801</v>
      </c>
      <c r="D6003" s="152">
        <v>1543</v>
      </c>
      <c r="E6003" s="152">
        <v>27</v>
      </c>
      <c r="F6003" s="161">
        <v>11.699567237692673</v>
      </c>
      <c r="G6003" s="152" t="s">
        <v>440</v>
      </c>
      <c r="H6003" s="152" t="s">
        <v>472</v>
      </c>
      <c r="I6003" s="152">
        <v>37498</v>
      </c>
      <c r="J6003" s="152">
        <v>2053</v>
      </c>
      <c r="K6003" s="152">
        <v>29</v>
      </c>
      <c r="L6003" s="153">
        <v>1.412566975158305E-2</v>
      </c>
      <c r="M6003" s="153" t="s">
        <v>472</v>
      </c>
      <c r="N6003" s="162">
        <v>12454.405983176403</v>
      </c>
      <c r="O6003" s="56">
        <v>44308</v>
      </c>
      <c r="P6003" s="56">
        <f t="shared" si="254"/>
        <v>44290</v>
      </c>
      <c r="Q6003" s="56">
        <f t="shared" si="255"/>
        <v>44303</v>
      </c>
    </row>
    <row r="6004" spans="1:17" x14ac:dyDescent="0.35">
      <c r="A6004" s="49" t="s">
        <v>918</v>
      </c>
      <c r="B6004" s="60" t="s">
        <v>461</v>
      </c>
      <c r="C6004" s="58">
        <v>4376.1911247030603</v>
      </c>
      <c r="D6004" s="152">
        <v>503</v>
      </c>
      <c r="E6004" s="152">
        <v>24</v>
      </c>
      <c r="F6004" s="161">
        <v>39.173008340718539</v>
      </c>
      <c r="G6004" s="152" t="s">
        <v>440</v>
      </c>
      <c r="H6004" s="152" t="s">
        <v>472</v>
      </c>
      <c r="I6004" s="152">
        <v>8474</v>
      </c>
      <c r="J6004" s="152">
        <v>439</v>
      </c>
      <c r="K6004" s="152">
        <v>29</v>
      </c>
      <c r="L6004" s="153">
        <v>6.6059225512528477E-2</v>
      </c>
      <c r="M6004" s="153" t="s">
        <v>472</v>
      </c>
      <c r="N6004" s="162">
        <v>10031.554552585672</v>
      </c>
      <c r="O6004" s="56">
        <v>44308</v>
      </c>
      <c r="P6004" s="56">
        <f t="shared" si="254"/>
        <v>44290</v>
      </c>
      <c r="Q6004" s="56">
        <f t="shared" si="255"/>
        <v>44303</v>
      </c>
    </row>
    <row r="6005" spans="1:17" x14ac:dyDescent="0.35">
      <c r="A6005" s="49" t="s">
        <v>917</v>
      </c>
      <c r="B6005" s="60" t="s">
        <v>463</v>
      </c>
      <c r="C6005" s="58">
        <v>8098.2221370774687</v>
      </c>
      <c r="D6005" s="152">
        <v>836</v>
      </c>
      <c r="E6005" s="152">
        <v>30</v>
      </c>
      <c r="F6005" s="161">
        <v>26.460834323698471</v>
      </c>
      <c r="G6005" s="152" t="s">
        <v>436</v>
      </c>
      <c r="H6005" s="152" t="s">
        <v>472</v>
      </c>
      <c r="I6005" s="152">
        <v>20400</v>
      </c>
      <c r="J6005" s="152">
        <v>1337</v>
      </c>
      <c r="K6005" s="152">
        <v>31</v>
      </c>
      <c r="L6005" s="153">
        <v>2.3186237845923711E-2</v>
      </c>
      <c r="M6005" s="153" t="s">
        <v>472</v>
      </c>
      <c r="N6005" s="162">
        <v>16509.796562366268</v>
      </c>
      <c r="O6005" s="56">
        <v>44308</v>
      </c>
      <c r="P6005" s="56">
        <f t="shared" si="254"/>
        <v>44290</v>
      </c>
      <c r="Q6005" s="56">
        <f t="shared" si="255"/>
        <v>44303</v>
      </c>
    </row>
    <row r="6006" spans="1:17" x14ac:dyDescent="0.35">
      <c r="A6006" s="49" t="s">
        <v>471</v>
      </c>
      <c r="B6006" s="60" t="s">
        <v>471</v>
      </c>
      <c r="C6006" s="58">
        <v>44772.5204478296</v>
      </c>
      <c r="D6006" s="152">
        <v>4040</v>
      </c>
      <c r="E6006" s="152">
        <v>145</v>
      </c>
      <c r="F6006" s="161">
        <v>23.13281171921366</v>
      </c>
      <c r="G6006" s="152" t="s">
        <v>440</v>
      </c>
      <c r="H6006" s="152" t="s">
        <v>472</v>
      </c>
      <c r="I6006" s="152">
        <v>76290</v>
      </c>
      <c r="J6006" s="152">
        <v>3691</v>
      </c>
      <c r="K6006" s="152">
        <v>168</v>
      </c>
      <c r="L6006" s="153">
        <v>4.5516120292603629E-2</v>
      </c>
      <c r="M6006" s="153" t="s">
        <v>472</v>
      </c>
      <c r="N6006" s="162">
        <v>8243.8959501975623</v>
      </c>
      <c r="O6006" s="56">
        <v>44308</v>
      </c>
      <c r="P6006" s="56">
        <f t="shared" si="254"/>
        <v>44290</v>
      </c>
      <c r="Q6006" s="56">
        <f t="shared" si="255"/>
        <v>44303</v>
      </c>
    </row>
    <row r="6007" spans="1:17" x14ac:dyDescent="0.35">
      <c r="A6007" s="49" t="s">
        <v>916</v>
      </c>
      <c r="B6007" s="60" t="s">
        <v>458</v>
      </c>
      <c r="C6007" s="58">
        <v>5560.1288200980598</v>
      </c>
      <c r="D6007" s="152">
        <v>312</v>
      </c>
      <c r="E6007" s="152">
        <v>21</v>
      </c>
      <c r="F6007" s="161">
        <v>26.977792215496653</v>
      </c>
      <c r="G6007" s="152" t="s">
        <v>440</v>
      </c>
      <c r="H6007" s="152" t="s">
        <v>491</v>
      </c>
      <c r="I6007" s="152">
        <v>8407</v>
      </c>
      <c r="J6007" s="152">
        <v>420</v>
      </c>
      <c r="K6007" s="152">
        <v>23</v>
      </c>
      <c r="L6007" s="153">
        <v>5.4761904761904762E-2</v>
      </c>
      <c r="M6007" s="153" t="s">
        <v>491</v>
      </c>
      <c r="N6007" s="162">
        <v>7553.7818203390616</v>
      </c>
      <c r="O6007" s="56">
        <v>44308</v>
      </c>
      <c r="P6007" s="56">
        <f t="shared" si="254"/>
        <v>44290</v>
      </c>
      <c r="Q6007" s="56">
        <f t="shared" si="255"/>
        <v>44303</v>
      </c>
    </row>
    <row r="6008" spans="1:17" x14ac:dyDescent="0.35">
      <c r="A6008" s="49" t="s">
        <v>915</v>
      </c>
      <c r="B6008" s="60" t="s">
        <v>470</v>
      </c>
      <c r="C6008" s="58">
        <v>1795.3967800267301</v>
      </c>
      <c r="D6008" s="152">
        <v>66</v>
      </c>
      <c r="E6008" s="152" t="s">
        <v>504</v>
      </c>
      <c r="F6008" s="161">
        <v>11.935284538191272</v>
      </c>
      <c r="G6008" s="152" t="s">
        <v>446</v>
      </c>
      <c r="H6008" s="152" t="s">
        <v>472</v>
      </c>
      <c r="I6008" s="152">
        <v>2899</v>
      </c>
      <c r="J6008" s="152">
        <v>144</v>
      </c>
      <c r="K6008" s="152">
        <v>3</v>
      </c>
      <c r="L6008" s="153">
        <v>2.0833333333333332E-2</v>
      </c>
      <c r="M6008" s="153" t="s">
        <v>472</v>
      </c>
      <c r="N6008" s="162">
        <v>8020.5112096645353</v>
      </c>
      <c r="O6008" s="56">
        <v>44308</v>
      </c>
      <c r="P6008" s="56">
        <f t="shared" si="254"/>
        <v>44290</v>
      </c>
      <c r="Q6008" s="56">
        <f t="shared" si="255"/>
        <v>44303</v>
      </c>
    </row>
    <row r="6009" spans="1:17" x14ac:dyDescent="0.35">
      <c r="A6009" s="49" t="s">
        <v>914</v>
      </c>
      <c r="B6009" s="60" t="s">
        <v>463</v>
      </c>
      <c r="C6009" s="58">
        <v>14994.700089288801</v>
      </c>
      <c r="D6009" s="152">
        <v>857</v>
      </c>
      <c r="E6009" s="152">
        <v>55</v>
      </c>
      <c r="F6009" s="161">
        <v>26.199733273610011</v>
      </c>
      <c r="G6009" s="152" t="s">
        <v>440</v>
      </c>
      <c r="H6009" s="152" t="s">
        <v>491</v>
      </c>
      <c r="I6009" s="152">
        <v>41845</v>
      </c>
      <c r="J6009" s="152">
        <v>2664</v>
      </c>
      <c r="K6009" s="152">
        <v>66</v>
      </c>
      <c r="L6009" s="153">
        <v>2.4774774774774775E-2</v>
      </c>
      <c r="M6009" s="153" t="s">
        <v>491</v>
      </c>
      <c r="N6009" s="162">
        <v>17766.277312228347</v>
      </c>
      <c r="O6009" s="56">
        <v>44308</v>
      </c>
      <c r="P6009" s="56">
        <f t="shared" si="254"/>
        <v>44290</v>
      </c>
      <c r="Q6009" s="56">
        <f t="shared" si="255"/>
        <v>44303</v>
      </c>
    </row>
    <row r="6010" spans="1:17" x14ac:dyDescent="0.35">
      <c r="A6010" s="49" t="s">
        <v>913</v>
      </c>
      <c r="B6010" s="60" t="s">
        <v>464</v>
      </c>
      <c r="C6010" s="58">
        <v>16054.358189729401</v>
      </c>
      <c r="D6010" s="152">
        <v>849</v>
      </c>
      <c r="E6010" s="152">
        <v>27</v>
      </c>
      <c r="F6010" s="161">
        <v>12.012759437528999</v>
      </c>
      <c r="G6010" s="152" t="s">
        <v>440</v>
      </c>
      <c r="H6010" s="152" t="s">
        <v>472</v>
      </c>
      <c r="I6010" s="152">
        <v>36029</v>
      </c>
      <c r="J6010" s="152">
        <v>2123</v>
      </c>
      <c r="K6010" s="152">
        <v>35</v>
      </c>
      <c r="L6010" s="153">
        <v>1.6486104569006125E-2</v>
      </c>
      <c r="M6010" s="153" t="s">
        <v>472</v>
      </c>
      <c r="N6010" s="162">
        <v>13223.823555638406</v>
      </c>
      <c r="O6010" s="56">
        <v>44308</v>
      </c>
      <c r="P6010" s="56">
        <f t="shared" si="254"/>
        <v>44290</v>
      </c>
      <c r="Q6010" s="56">
        <f t="shared" si="255"/>
        <v>44303</v>
      </c>
    </row>
    <row r="6011" spans="1:17" x14ac:dyDescent="0.35">
      <c r="A6011" s="49" t="s">
        <v>912</v>
      </c>
      <c r="B6011" s="60" t="s">
        <v>461</v>
      </c>
      <c r="C6011" s="58">
        <v>18017.1246620739</v>
      </c>
      <c r="D6011" s="152">
        <v>1149</v>
      </c>
      <c r="E6011" s="152">
        <v>71</v>
      </c>
      <c r="F6011" s="161">
        <v>28.147824175873875</v>
      </c>
      <c r="G6011" s="152" t="s">
        <v>436</v>
      </c>
      <c r="H6011" s="152" t="s">
        <v>491</v>
      </c>
      <c r="I6011" s="152">
        <v>24728</v>
      </c>
      <c r="J6011" s="152">
        <v>1385</v>
      </c>
      <c r="K6011" s="152">
        <v>77</v>
      </c>
      <c r="L6011" s="153">
        <v>5.55956678700361E-2</v>
      </c>
      <c r="M6011" s="153" t="s">
        <v>491</v>
      </c>
      <c r="N6011" s="162">
        <v>7687.1311376083713</v>
      </c>
      <c r="O6011" s="56">
        <v>44308</v>
      </c>
      <c r="P6011" s="56">
        <f t="shared" si="254"/>
        <v>44290</v>
      </c>
      <c r="Q6011" s="56">
        <f t="shared" si="255"/>
        <v>44303</v>
      </c>
    </row>
    <row r="6012" spans="1:17" x14ac:dyDescent="0.35">
      <c r="A6012" s="49" t="s">
        <v>911</v>
      </c>
      <c r="B6012" s="60" t="s">
        <v>463</v>
      </c>
      <c r="C6012" s="58">
        <v>27408.591693709299</v>
      </c>
      <c r="D6012" s="152">
        <v>1107</v>
      </c>
      <c r="E6012" s="152">
        <v>31</v>
      </c>
      <c r="F6012" s="161">
        <v>8.0788014905338166</v>
      </c>
      <c r="G6012" s="152" t="s">
        <v>444</v>
      </c>
      <c r="H6012" s="152" t="s">
        <v>472</v>
      </c>
      <c r="I6012" s="152">
        <v>70929</v>
      </c>
      <c r="J6012" s="152">
        <v>3791</v>
      </c>
      <c r="K6012" s="152">
        <v>34</v>
      </c>
      <c r="L6012" s="153">
        <v>8.9686098654708519E-3</v>
      </c>
      <c r="M6012" s="153" t="s">
        <v>472</v>
      </c>
      <c r="N6012" s="162">
        <v>13831.429364793279</v>
      </c>
      <c r="O6012" s="56">
        <v>44308</v>
      </c>
      <c r="P6012" s="56">
        <f t="shared" si="254"/>
        <v>44290</v>
      </c>
      <c r="Q6012" s="56">
        <f t="shared" si="255"/>
        <v>44303</v>
      </c>
    </row>
    <row r="6013" spans="1:17" x14ac:dyDescent="0.35">
      <c r="A6013" s="49" t="s">
        <v>910</v>
      </c>
      <c r="B6013" s="60" t="s">
        <v>469</v>
      </c>
      <c r="C6013" s="58">
        <v>6815.0684702353301</v>
      </c>
      <c r="D6013" s="152">
        <v>694</v>
      </c>
      <c r="E6013" s="152">
        <v>46</v>
      </c>
      <c r="F6013" s="161">
        <v>48.212491188673674</v>
      </c>
      <c r="G6013" s="152" t="s">
        <v>436</v>
      </c>
      <c r="H6013" s="152" t="s">
        <v>491</v>
      </c>
      <c r="I6013" s="152">
        <v>11598</v>
      </c>
      <c r="J6013" s="152">
        <v>688</v>
      </c>
      <c r="K6013" s="152">
        <v>51</v>
      </c>
      <c r="L6013" s="153">
        <v>7.4127906976744193E-2</v>
      </c>
      <c r="M6013" s="153" t="s">
        <v>491</v>
      </c>
      <c r="N6013" s="162">
        <v>10095.276415854451</v>
      </c>
      <c r="O6013" s="56">
        <v>44308</v>
      </c>
      <c r="P6013" s="56">
        <f t="shared" si="254"/>
        <v>44290</v>
      </c>
      <c r="Q6013" s="56">
        <f t="shared" si="255"/>
        <v>44303</v>
      </c>
    </row>
    <row r="6014" spans="1:17" x14ac:dyDescent="0.35">
      <c r="A6014" s="49" t="s">
        <v>909</v>
      </c>
      <c r="B6014" s="60" t="s">
        <v>458</v>
      </c>
      <c r="C6014" s="58">
        <v>3227.2105007745699</v>
      </c>
      <c r="D6014" s="152">
        <v>192</v>
      </c>
      <c r="E6014" s="152">
        <v>6</v>
      </c>
      <c r="F6014" s="161">
        <v>13.279934124798062</v>
      </c>
      <c r="G6014" s="152" t="s">
        <v>446</v>
      </c>
      <c r="H6014" s="152" t="s">
        <v>491</v>
      </c>
      <c r="I6014" s="152">
        <v>6278</v>
      </c>
      <c r="J6014" s="152">
        <v>336</v>
      </c>
      <c r="K6014" s="152">
        <v>6</v>
      </c>
      <c r="L6014" s="153">
        <v>1.7857142857142856E-2</v>
      </c>
      <c r="M6014" s="153" t="s">
        <v>472</v>
      </c>
      <c r="N6014" s="162">
        <v>10411.468353841681</v>
      </c>
      <c r="O6014" s="56">
        <v>44308</v>
      </c>
      <c r="P6014" s="56">
        <f t="shared" si="254"/>
        <v>44290</v>
      </c>
      <c r="Q6014" s="56">
        <f t="shared" si="255"/>
        <v>44303</v>
      </c>
    </row>
    <row r="6015" spans="1:17" x14ac:dyDescent="0.35">
      <c r="A6015" s="49" t="s">
        <v>908</v>
      </c>
      <c r="B6015" s="60" t="s">
        <v>466</v>
      </c>
      <c r="C6015" s="58">
        <v>2072.5449926586398</v>
      </c>
      <c r="D6015" s="152">
        <v>50</v>
      </c>
      <c r="E6015" s="152">
        <v>5</v>
      </c>
      <c r="F6015" s="161">
        <v>17.232091868110324</v>
      </c>
      <c r="G6015" s="152" t="s">
        <v>446</v>
      </c>
      <c r="H6015" s="152" t="s">
        <v>491</v>
      </c>
      <c r="I6015" s="152">
        <v>4371</v>
      </c>
      <c r="J6015" s="152">
        <v>242</v>
      </c>
      <c r="K6015" s="152">
        <v>8</v>
      </c>
      <c r="L6015" s="153">
        <v>3.3057851239669422E-2</v>
      </c>
      <c r="M6015" s="153" t="s">
        <v>491</v>
      </c>
      <c r="N6015" s="162">
        <v>11676.465449831554</v>
      </c>
      <c r="O6015" s="56">
        <v>44308</v>
      </c>
      <c r="P6015" s="56">
        <f t="shared" si="254"/>
        <v>44290</v>
      </c>
      <c r="Q6015" s="56">
        <f t="shared" si="255"/>
        <v>44303</v>
      </c>
    </row>
    <row r="6016" spans="1:17" x14ac:dyDescent="0.35">
      <c r="A6016" s="49" t="s">
        <v>907</v>
      </c>
      <c r="B6016" s="60" t="s">
        <v>467</v>
      </c>
      <c r="C6016" s="58">
        <v>41070.9163256869</v>
      </c>
      <c r="D6016" s="152">
        <v>3511</v>
      </c>
      <c r="E6016" s="152">
        <v>156</v>
      </c>
      <c r="F6016" s="161">
        <v>27.130773159516991</v>
      </c>
      <c r="G6016" s="152" t="s">
        <v>440</v>
      </c>
      <c r="H6016" s="152" t="s">
        <v>491</v>
      </c>
      <c r="I6016" s="152">
        <v>159765</v>
      </c>
      <c r="J6016" s="152">
        <v>10253</v>
      </c>
      <c r="K6016" s="152">
        <v>181</v>
      </c>
      <c r="L6016" s="153">
        <v>1.7653369745440357E-2</v>
      </c>
      <c r="M6016" s="153" t="s">
        <v>476</v>
      </c>
      <c r="N6016" s="162">
        <v>24964.137441431973</v>
      </c>
      <c r="O6016" s="56">
        <v>44308</v>
      </c>
      <c r="P6016" s="56">
        <f t="shared" si="254"/>
        <v>44290</v>
      </c>
      <c r="Q6016" s="56">
        <f t="shared" si="255"/>
        <v>44303</v>
      </c>
    </row>
    <row r="6017" spans="1:17" x14ac:dyDescent="0.35">
      <c r="A6017" s="49" t="s">
        <v>906</v>
      </c>
      <c r="B6017" s="60" t="s">
        <v>463</v>
      </c>
      <c r="C6017" s="58">
        <v>43672.597856087901</v>
      </c>
      <c r="D6017" s="152">
        <v>3737</v>
      </c>
      <c r="E6017" s="152">
        <v>171</v>
      </c>
      <c r="F6017" s="161">
        <v>27.967847835695121</v>
      </c>
      <c r="G6017" s="152" t="s">
        <v>440</v>
      </c>
      <c r="H6017" s="152" t="s">
        <v>472</v>
      </c>
      <c r="I6017" s="152">
        <v>81524</v>
      </c>
      <c r="J6017" s="152">
        <v>4485</v>
      </c>
      <c r="K6017" s="152">
        <v>186</v>
      </c>
      <c r="L6017" s="153">
        <v>4.1471571906354518E-2</v>
      </c>
      <c r="M6017" s="153" t="s">
        <v>472</v>
      </c>
      <c r="N6017" s="162">
        <v>10269.597459668401</v>
      </c>
      <c r="O6017" s="56">
        <v>44308</v>
      </c>
      <c r="P6017" s="56">
        <f t="shared" si="254"/>
        <v>44290</v>
      </c>
      <c r="Q6017" s="56">
        <f t="shared" si="255"/>
        <v>44303</v>
      </c>
    </row>
    <row r="6018" spans="1:17" x14ac:dyDescent="0.35">
      <c r="A6018" s="49" t="s">
        <v>905</v>
      </c>
      <c r="B6018" s="60" t="s">
        <v>458</v>
      </c>
      <c r="C6018" s="58">
        <v>9025.9672012139599</v>
      </c>
      <c r="D6018" s="152">
        <v>608</v>
      </c>
      <c r="E6018" s="152">
        <v>24</v>
      </c>
      <c r="F6018" s="161">
        <v>18.992820116332236</v>
      </c>
      <c r="G6018" s="152" t="s">
        <v>440</v>
      </c>
      <c r="H6018" s="152" t="s">
        <v>472</v>
      </c>
      <c r="I6018" s="152">
        <v>13300</v>
      </c>
      <c r="J6018" s="152">
        <v>793</v>
      </c>
      <c r="K6018" s="152">
        <v>25</v>
      </c>
      <c r="L6018" s="153">
        <v>3.1525851197982346E-2</v>
      </c>
      <c r="M6018" s="153" t="s">
        <v>472</v>
      </c>
      <c r="N6018" s="162">
        <v>8785.762038813351</v>
      </c>
      <c r="O6018" s="56">
        <v>44308</v>
      </c>
      <c r="P6018" s="56">
        <f t="shared" si="254"/>
        <v>44290</v>
      </c>
      <c r="Q6018" s="56">
        <f t="shared" si="255"/>
        <v>44303</v>
      </c>
    </row>
    <row r="6019" spans="1:17" x14ac:dyDescent="0.35">
      <c r="A6019" s="49" t="s">
        <v>904</v>
      </c>
      <c r="B6019" s="60" t="s">
        <v>465</v>
      </c>
      <c r="C6019" s="58">
        <v>1208.9750880147301</v>
      </c>
      <c r="D6019" s="152">
        <v>54</v>
      </c>
      <c r="E6019" s="152" t="s">
        <v>504</v>
      </c>
      <c r="F6019" s="161">
        <v>5.9081921651392326</v>
      </c>
      <c r="G6019" s="152" t="s">
        <v>446</v>
      </c>
      <c r="H6019" s="152" t="s">
        <v>476</v>
      </c>
      <c r="I6019" s="152">
        <v>1601</v>
      </c>
      <c r="J6019" s="152">
        <v>76</v>
      </c>
      <c r="K6019" s="152">
        <v>1</v>
      </c>
      <c r="L6019" s="153">
        <v>1.3157894736842105E-2</v>
      </c>
      <c r="M6019" s="153" t="s">
        <v>476</v>
      </c>
      <c r="N6019" s="162">
        <v>6286.3164637081445</v>
      </c>
      <c r="O6019" s="56">
        <v>44308</v>
      </c>
      <c r="P6019" s="56">
        <f t="shared" si="254"/>
        <v>44290</v>
      </c>
      <c r="Q6019" s="56">
        <f t="shared" si="255"/>
        <v>44303</v>
      </c>
    </row>
    <row r="6020" spans="1:17" x14ac:dyDescent="0.35">
      <c r="A6020" s="49" t="s">
        <v>903</v>
      </c>
      <c r="B6020" s="60" t="s">
        <v>458</v>
      </c>
      <c r="C6020" s="58">
        <v>5055.24299668805</v>
      </c>
      <c r="D6020" s="152">
        <v>214</v>
      </c>
      <c r="E6020" s="152">
        <v>9</v>
      </c>
      <c r="F6020" s="161">
        <v>12.71664177722637</v>
      </c>
      <c r="G6020" s="152" t="s">
        <v>446</v>
      </c>
      <c r="H6020" s="152" t="s">
        <v>472</v>
      </c>
      <c r="I6020" s="152">
        <v>10994</v>
      </c>
      <c r="J6020" s="152">
        <v>544</v>
      </c>
      <c r="K6020" s="152">
        <v>10</v>
      </c>
      <c r="L6020" s="153">
        <v>1.8382352941176471E-2</v>
      </c>
      <c r="M6020" s="153" t="s">
        <v>472</v>
      </c>
      <c r="N6020" s="162">
        <v>10761.104863928449</v>
      </c>
      <c r="O6020" s="56">
        <v>44308</v>
      </c>
      <c r="P6020" s="56">
        <f t="shared" si="254"/>
        <v>44290</v>
      </c>
      <c r="Q6020" s="56">
        <f t="shared" si="255"/>
        <v>44303</v>
      </c>
    </row>
    <row r="6021" spans="1:17" x14ac:dyDescent="0.35">
      <c r="A6021" s="49" t="s">
        <v>902</v>
      </c>
      <c r="B6021" s="60" t="s">
        <v>459</v>
      </c>
      <c r="C6021" s="58">
        <v>692958.26281431701</v>
      </c>
      <c r="D6021" s="152">
        <v>68190</v>
      </c>
      <c r="E6021" s="152">
        <v>2468</v>
      </c>
      <c r="F6021" s="161">
        <v>25.439586154837624</v>
      </c>
      <c r="G6021" s="152" t="s">
        <v>440</v>
      </c>
      <c r="H6021" s="152" t="s">
        <v>472</v>
      </c>
      <c r="I6021" s="152">
        <v>3577981</v>
      </c>
      <c r="J6021" s="152">
        <v>210357</v>
      </c>
      <c r="K6021" s="152">
        <v>2878</v>
      </c>
      <c r="L6021" s="153">
        <v>1.3681503349068489E-2</v>
      </c>
      <c r="M6021" s="153" t="s">
        <v>472</v>
      </c>
      <c r="N6021" s="162">
        <v>30356.373722376207</v>
      </c>
      <c r="O6021" s="56">
        <v>44308</v>
      </c>
      <c r="P6021" s="56">
        <f t="shared" si="254"/>
        <v>44290</v>
      </c>
      <c r="Q6021" s="56">
        <f t="shared" si="255"/>
        <v>44303</v>
      </c>
    </row>
    <row r="6022" spans="1:17" x14ac:dyDescent="0.35">
      <c r="A6022" s="49" t="s">
        <v>901</v>
      </c>
      <c r="B6022" s="60" t="s">
        <v>471</v>
      </c>
      <c r="C6022" s="58">
        <v>21025.5302833235</v>
      </c>
      <c r="D6022" s="152">
        <v>1219</v>
      </c>
      <c r="E6022" s="152">
        <v>53</v>
      </c>
      <c r="F6022" s="161">
        <v>18.005321315091599</v>
      </c>
      <c r="G6022" s="152" t="s">
        <v>440</v>
      </c>
      <c r="H6022" s="152" t="s">
        <v>472</v>
      </c>
      <c r="I6022" s="152">
        <v>44257</v>
      </c>
      <c r="J6022" s="152">
        <v>2695</v>
      </c>
      <c r="K6022" s="152">
        <v>62</v>
      </c>
      <c r="L6022" s="153">
        <v>2.3005565862708719E-2</v>
      </c>
      <c r="M6022" s="153" t="s">
        <v>472</v>
      </c>
      <c r="N6022" s="162">
        <v>12817.750438083134</v>
      </c>
      <c r="O6022" s="56">
        <v>44308</v>
      </c>
      <c r="P6022" s="56">
        <f t="shared" si="254"/>
        <v>44290</v>
      </c>
      <c r="Q6022" s="56">
        <f t="shared" si="255"/>
        <v>44303</v>
      </c>
    </row>
    <row r="6023" spans="1:17" x14ac:dyDescent="0.35">
      <c r="A6023" s="49" t="s">
        <v>900</v>
      </c>
      <c r="B6023" s="60" t="s">
        <v>463</v>
      </c>
      <c r="C6023" s="58">
        <v>5073.1152154421097</v>
      </c>
      <c r="D6023" s="152">
        <v>196</v>
      </c>
      <c r="E6023" s="152">
        <v>9</v>
      </c>
      <c r="F6023" s="161">
        <v>12.671841966063438</v>
      </c>
      <c r="G6023" s="152" t="s">
        <v>446</v>
      </c>
      <c r="H6023" s="152" t="s">
        <v>472</v>
      </c>
      <c r="I6023" s="152">
        <v>9025</v>
      </c>
      <c r="J6023" s="152">
        <v>436</v>
      </c>
      <c r="K6023" s="152">
        <v>10</v>
      </c>
      <c r="L6023" s="153">
        <v>2.2935779816513763E-2</v>
      </c>
      <c r="M6023" s="153" t="s">
        <v>472</v>
      </c>
      <c r="N6023" s="162">
        <v>8594.324817872357</v>
      </c>
      <c r="O6023" s="56">
        <v>44308</v>
      </c>
      <c r="P6023" s="56">
        <f t="shared" si="254"/>
        <v>44290</v>
      </c>
      <c r="Q6023" s="56">
        <f t="shared" si="255"/>
        <v>44303</v>
      </c>
    </row>
    <row r="6024" spans="1:17" x14ac:dyDescent="0.35">
      <c r="A6024" s="49" t="s">
        <v>899</v>
      </c>
      <c r="B6024" s="60" t="s">
        <v>467</v>
      </c>
      <c r="C6024" s="58">
        <v>7640.4843218528404</v>
      </c>
      <c r="D6024" s="152">
        <v>526</v>
      </c>
      <c r="E6024" s="152">
        <v>21</v>
      </c>
      <c r="F6024" s="161">
        <v>19.632263307049698</v>
      </c>
      <c r="G6024" s="152" t="s">
        <v>440</v>
      </c>
      <c r="H6024" s="152" t="s">
        <v>491</v>
      </c>
      <c r="I6024" s="152">
        <v>17284</v>
      </c>
      <c r="J6024" s="152">
        <v>893</v>
      </c>
      <c r="K6024" s="152">
        <v>24</v>
      </c>
      <c r="L6024" s="153">
        <v>2.6875699888017916E-2</v>
      </c>
      <c r="M6024" s="153" t="s">
        <v>491</v>
      </c>
      <c r="N6024" s="162">
        <v>11687.740755463585</v>
      </c>
      <c r="O6024" s="56">
        <v>44308</v>
      </c>
      <c r="P6024" s="56">
        <f t="shared" si="254"/>
        <v>44290</v>
      </c>
      <c r="Q6024" s="56">
        <f t="shared" si="255"/>
        <v>44303</v>
      </c>
    </row>
    <row r="6025" spans="1:17" x14ac:dyDescent="0.35">
      <c r="A6025" s="49" t="s">
        <v>898</v>
      </c>
      <c r="B6025" s="60" t="s">
        <v>458</v>
      </c>
      <c r="C6025" s="58">
        <v>4489.38887213825</v>
      </c>
      <c r="D6025" s="152">
        <v>303</v>
      </c>
      <c r="E6025" s="152">
        <v>21</v>
      </c>
      <c r="F6025" s="161">
        <v>33.412120061801758</v>
      </c>
      <c r="G6025" s="152" t="s">
        <v>440</v>
      </c>
      <c r="H6025" s="152" t="s">
        <v>491</v>
      </c>
      <c r="I6025" s="152">
        <v>9779</v>
      </c>
      <c r="J6025" s="152">
        <v>614</v>
      </c>
      <c r="K6025" s="152">
        <v>27</v>
      </c>
      <c r="L6025" s="153">
        <v>4.3973941368078175E-2</v>
      </c>
      <c r="M6025" s="153" t="s">
        <v>491</v>
      </c>
      <c r="N6025" s="162">
        <v>13676.694478630854</v>
      </c>
      <c r="O6025" s="56">
        <v>44308</v>
      </c>
      <c r="P6025" s="56">
        <f t="shared" si="254"/>
        <v>44290</v>
      </c>
      <c r="Q6025" s="56">
        <f t="shared" si="255"/>
        <v>44303</v>
      </c>
    </row>
    <row r="6026" spans="1:17" x14ac:dyDescent="0.35">
      <c r="A6026" s="49" t="s">
        <v>897</v>
      </c>
      <c r="B6026" s="60" t="s">
        <v>461</v>
      </c>
      <c r="C6026" s="58">
        <v>39657.353717883198</v>
      </c>
      <c r="D6026" s="152">
        <v>3974</v>
      </c>
      <c r="E6026" s="152">
        <v>102</v>
      </c>
      <c r="F6026" s="161">
        <v>18.37166024123502</v>
      </c>
      <c r="G6026" s="152" t="s">
        <v>440</v>
      </c>
      <c r="H6026" s="152" t="s">
        <v>491</v>
      </c>
      <c r="I6026" s="152">
        <v>92439</v>
      </c>
      <c r="J6026" s="152">
        <v>4073</v>
      </c>
      <c r="K6026" s="152">
        <v>123</v>
      </c>
      <c r="L6026" s="153">
        <v>3.0198870611342989E-2</v>
      </c>
      <c r="M6026" s="153" t="s">
        <v>491</v>
      </c>
      <c r="N6026" s="162">
        <v>10270.478532114739</v>
      </c>
      <c r="O6026" s="56">
        <v>44308</v>
      </c>
      <c r="P6026" s="56">
        <f t="shared" si="254"/>
        <v>44290</v>
      </c>
      <c r="Q6026" s="56">
        <f t="shared" si="255"/>
        <v>44303</v>
      </c>
    </row>
    <row r="6027" spans="1:17" x14ac:dyDescent="0.35">
      <c r="A6027" s="49" t="s">
        <v>896</v>
      </c>
      <c r="B6027" s="60" t="s">
        <v>471</v>
      </c>
      <c r="C6027" s="58">
        <v>9926.4673993127308</v>
      </c>
      <c r="D6027" s="152">
        <v>496</v>
      </c>
      <c r="E6027" s="152">
        <v>37</v>
      </c>
      <c r="F6027" s="161">
        <v>26.624347177527863</v>
      </c>
      <c r="G6027" s="152" t="s">
        <v>436</v>
      </c>
      <c r="H6027" s="152" t="s">
        <v>472</v>
      </c>
      <c r="I6027" s="152">
        <v>18598</v>
      </c>
      <c r="J6027" s="152">
        <v>1128</v>
      </c>
      <c r="K6027" s="152">
        <v>43</v>
      </c>
      <c r="L6027" s="153">
        <v>3.8120567375886524E-2</v>
      </c>
      <c r="M6027" s="153" t="s">
        <v>472</v>
      </c>
      <c r="N6027" s="162">
        <v>11363.559206149192</v>
      </c>
      <c r="O6027" s="56">
        <v>44308</v>
      </c>
      <c r="P6027" s="56">
        <f t="shared" si="254"/>
        <v>44290</v>
      </c>
      <c r="Q6027" s="56">
        <f t="shared" si="255"/>
        <v>44303</v>
      </c>
    </row>
    <row r="6028" spans="1:17" x14ac:dyDescent="0.35">
      <c r="A6028" s="49" t="s">
        <v>895</v>
      </c>
      <c r="B6028" s="60" t="s">
        <v>460</v>
      </c>
      <c r="C6028" s="58">
        <v>28615.425420800198</v>
      </c>
      <c r="D6028" s="152">
        <v>2776</v>
      </c>
      <c r="E6028" s="152">
        <v>83</v>
      </c>
      <c r="F6028" s="161">
        <v>20.718096416144927</v>
      </c>
      <c r="G6028" s="152" t="s">
        <v>440</v>
      </c>
      <c r="H6028" s="152" t="s">
        <v>472</v>
      </c>
      <c r="I6028" s="152">
        <v>70273</v>
      </c>
      <c r="J6028" s="152">
        <v>3993</v>
      </c>
      <c r="K6028" s="152">
        <v>98</v>
      </c>
      <c r="L6028" s="153">
        <v>2.4542950162784873E-2</v>
      </c>
      <c r="M6028" s="153" t="s">
        <v>472</v>
      </c>
      <c r="N6028" s="162">
        <v>13954.01235970281</v>
      </c>
      <c r="O6028" s="56">
        <v>44308</v>
      </c>
      <c r="P6028" s="56">
        <f t="shared" si="254"/>
        <v>44290</v>
      </c>
      <c r="Q6028" s="56">
        <f t="shared" si="255"/>
        <v>44303</v>
      </c>
    </row>
    <row r="6029" spans="1:17" x14ac:dyDescent="0.35">
      <c r="A6029" s="49" t="s">
        <v>894</v>
      </c>
      <c r="B6029" s="60" t="s">
        <v>465</v>
      </c>
      <c r="C6029" s="58">
        <v>3727.2357787096198</v>
      </c>
      <c r="D6029" s="152">
        <v>197</v>
      </c>
      <c r="E6029" s="152">
        <v>9</v>
      </c>
      <c r="F6029" s="161">
        <v>17.247557735124069</v>
      </c>
      <c r="G6029" s="152" t="s">
        <v>446</v>
      </c>
      <c r="H6029" s="152" t="s">
        <v>472</v>
      </c>
      <c r="I6029" s="152">
        <v>5553</v>
      </c>
      <c r="J6029" s="152">
        <v>264</v>
      </c>
      <c r="K6029" s="152">
        <v>9</v>
      </c>
      <c r="L6029" s="153">
        <v>3.4090909090909088E-2</v>
      </c>
      <c r="M6029" s="153" t="s">
        <v>472</v>
      </c>
      <c r="N6029" s="162">
        <v>7082.9970432242844</v>
      </c>
      <c r="O6029" s="56">
        <v>44308</v>
      </c>
      <c r="P6029" s="56">
        <f t="shared" si="254"/>
        <v>44290</v>
      </c>
      <c r="Q6029" s="56">
        <f t="shared" si="255"/>
        <v>44303</v>
      </c>
    </row>
    <row r="6030" spans="1:17" x14ac:dyDescent="0.35">
      <c r="A6030" s="49" t="s">
        <v>893</v>
      </c>
      <c r="B6030" s="60" t="s">
        <v>460</v>
      </c>
      <c r="C6030" s="58">
        <v>99226.362872711004</v>
      </c>
      <c r="D6030" s="152">
        <v>13350</v>
      </c>
      <c r="E6030" s="152">
        <v>446</v>
      </c>
      <c r="F6030" s="161">
        <v>32.105523103784073</v>
      </c>
      <c r="G6030" s="152" t="s">
        <v>436</v>
      </c>
      <c r="H6030" s="152" t="s">
        <v>472</v>
      </c>
      <c r="I6030" s="152">
        <v>209259</v>
      </c>
      <c r="J6030" s="152">
        <v>10789</v>
      </c>
      <c r="K6030" s="152">
        <v>502</v>
      </c>
      <c r="L6030" s="153">
        <v>4.6528871999258502E-2</v>
      </c>
      <c r="M6030" s="153" t="s">
        <v>472</v>
      </c>
      <c r="N6030" s="162">
        <v>10873.118481466749</v>
      </c>
      <c r="O6030" s="56">
        <v>44308</v>
      </c>
      <c r="P6030" s="56">
        <f t="shared" si="254"/>
        <v>44290</v>
      </c>
      <c r="Q6030" s="56">
        <f t="shared" si="255"/>
        <v>44303</v>
      </c>
    </row>
    <row r="6031" spans="1:17" x14ac:dyDescent="0.35">
      <c r="A6031" s="49" t="s">
        <v>892</v>
      </c>
      <c r="B6031" s="60" t="s">
        <v>458</v>
      </c>
      <c r="C6031" s="58">
        <v>3688.3663500984599</v>
      </c>
      <c r="D6031" s="152">
        <v>200</v>
      </c>
      <c r="E6031" s="152">
        <v>6</v>
      </c>
      <c r="F6031" s="161">
        <v>11.619546105011722</v>
      </c>
      <c r="G6031" s="152" t="s">
        <v>446</v>
      </c>
      <c r="H6031" s="152" t="s">
        <v>491</v>
      </c>
      <c r="I6031" s="152">
        <v>5643</v>
      </c>
      <c r="J6031" s="152">
        <v>287</v>
      </c>
      <c r="K6031" s="152">
        <v>6</v>
      </c>
      <c r="L6031" s="153">
        <v>2.0905923344947737E-2</v>
      </c>
      <c r="M6031" s="153" t="s">
        <v>491</v>
      </c>
      <c r="N6031" s="162">
        <v>7781.222708322849</v>
      </c>
      <c r="O6031" s="56">
        <v>44308</v>
      </c>
      <c r="P6031" s="56">
        <f t="shared" si="254"/>
        <v>44290</v>
      </c>
      <c r="Q6031" s="56">
        <f t="shared" si="255"/>
        <v>44303</v>
      </c>
    </row>
    <row r="6032" spans="1:17" x14ac:dyDescent="0.35">
      <c r="A6032" s="49" t="s">
        <v>891</v>
      </c>
      <c r="B6032" s="60" t="s">
        <v>461</v>
      </c>
      <c r="C6032" s="58">
        <v>64727.380689706901</v>
      </c>
      <c r="D6032" s="152">
        <v>2198</v>
      </c>
      <c r="E6032" s="152">
        <v>74</v>
      </c>
      <c r="F6032" s="161">
        <v>8.1661180004381553</v>
      </c>
      <c r="G6032" s="152" t="s">
        <v>444</v>
      </c>
      <c r="H6032" s="152" t="s">
        <v>472</v>
      </c>
      <c r="I6032" s="152">
        <v>215601</v>
      </c>
      <c r="J6032" s="152">
        <v>11860</v>
      </c>
      <c r="K6032" s="152">
        <v>80</v>
      </c>
      <c r="L6032" s="153">
        <v>6.7453625632377737E-3</v>
      </c>
      <c r="M6032" s="153" t="s">
        <v>472</v>
      </c>
      <c r="N6032" s="162">
        <v>18323.00314584799</v>
      </c>
      <c r="O6032" s="56">
        <v>44308</v>
      </c>
      <c r="P6032" s="56">
        <f t="shared" si="254"/>
        <v>44290</v>
      </c>
      <c r="Q6032" s="56">
        <f t="shared" si="255"/>
        <v>44303</v>
      </c>
    </row>
    <row r="6033" spans="1:17" x14ac:dyDescent="0.35">
      <c r="A6033" s="49" t="s">
        <v>890</v>
      </c>
      <c r="B6033" s="60" t="s">
        <v>466</v>
      </c>
      <c r="C6033" s="58">
        <v>1838.08536362777</v>
      </c>
      <c r="D6033" s="152">
        <v>39</v>
      </c>
      <c r="E6033" s="152" t="s">
        <v>504</v>
      </c>
      <c r="F6033" s="161">
        <v>3.8860312389189131</v>
      </c>
      <c r="G6033" s="152" t="s">
        <v>446</v>
      </c>
      <c r="H6033" s="152" t="s">
        <v>472</v>
      </c>
      <c r="I6033" s="152">
        <v>517</v>
      </c>
      <c r="J6033" s="152">
        <v>26</v>
      </c>
      <c r="K6033" s="152">
        <v>1</v>
      </c>
      <c r="L6033" s="153">
        <v>3.8461538461538464E-2</v>
      </c>
      <c r="M6033" s="153" t="s">
        <v>472</v>
      </c>
      <c r="N6033" s="162">
        <v>1414.5153709664842</v>
      </c>
      <c r="O6033" s="56">
        <v>44308</v>
      </c>
      <c r="P6033" s="56">
        <f t="shared" si="254"/>
        <v>44290</v>
      </c>
      <c r="Q6033" s="56">
        <f t="shared" si="255"/>
        <v>44303</v>
      </c>
    </row>
    <row r="6034" spans="1:17" x14ac:dyDescent="0.35">
      <c r="A6034" s="49" t="s">
        <v>889</v>
      </c>
      <c r="B6034" s="60" t="s">
        <v>463</v>
      </c>
      <c r="C6034" s="58">
        <v>27818.816168915801</v>
      </c>
      <c r="D6034" s="152">
        <v>1957</v>
      </c>
      <c r="E6034" s="152">
        <v>108</v>
      </c>
      <c r="F6034" s="161">
        <v>27.730460086599606</v>
      </c>
      <c r="G6034" s="152" t="s">
        <v>440</v>
      </c>
      <c r="H6034" s="152" t="s">
        <v>472</v>
      </c>
      <c r="I6034" s="152">
        <v>53919</v>
      </c>
      <c r="J6034" s="152">
        <v>3111</v>
      </c>
      <c r="K6034" s="152">
        <v>116</v>
      </c>
      <c r="L6034" s="153">
        <v>3.7287045965927357E-2</v>
      </c>
      <c r="M6034" s="153" t="s">
        <v>472</v>
      </c>
      <c r="N6034" s="162">
        <v>11183.078320479253</v>
      </c>
      <c r="O6034" s="56">
        <v>44308</v>
      </c>
      <c r="P6034" s="56">
        <f t="shared" si="254"/>
        <v>44290</v>
      </c>
      <c r="Q6034" s="56">
        <f t="shared" si="255"/>
        <v>44303</v>
      </c>
    </row>
    <row r="6035" spans="1:17" x14ac:dyDescent="0.35">
      <c r="A6035" s="49" t="s">
        <v>888</v>
      </c>
      <c r="B6035" s="60" t="s">
        <v>463</v>
      </c>
      <c r="C6035" s="58">
        <v>111989.024087531</v>
      </c>
      <c r="D6035" s="152">
        <v>5527</v>
      </c>
      <c r="E6035" s="152">
        <v>314</v>
      </c>
      <c r="F6035" s="161">
        <v>20.027472880771946</v>
      </c>
      <c r="G6035" s="152" t="s">
        <v>440</v>
      </c>
      <c r="H6035" s="152" t="s">
        <v>472</v>
      </c>
      <c r="I6035" s="152">
        <v>897975</v>
      </c>
      <c r="J6035" s="152">
        <v>64183</v>
      </c>
      <c r="K6035" s="152">
        <v>382</v>
      </c>
      <c r="L6035" s="153">
        <v>5.9517317669787947E-3</v>
      </c>
      <c r="M6035" s="153" t="s">
        <v>476</v>
      </c>
      <c r="N6035" s="162">
        <v>57311.866518128016</v>
      </c>
      <c r="O6035" s="56">
        <v>44308</v>
      </c>
      <c r="P6035" s="56">
        <f t="shared" si="254"/>
        <v>44290</v>
      </c>
      <c r="Q6035" s="56">
        <f t="shared" si="255"/>
        <v>44303</v>
      </c>
    </row>
    <row r="6036" spans="1:17" x14ac:dyDescent="0.35">
      <c r="A6036" s="49" t="s">
        <v>887</v>
      </c>
      <c r="B6036" s="60" t="s">
        <v>461</v>
      </c>
      <c r="C6036" s="58">
        <v>23172.8895591976</v>
      </c>
      <c r="D6036" s="152">
        <v>1952</v>
      </c>
      <c r="E6036" s="152">
        <v>58</v>
      </c>
      <c r="F6036" s="161">
        <v>17.878034296386627</v>
      </c>
      <c r="G6036" s="152" t="s">
        <v>440</v>
      </c>
      <c r="H6036" s="152" t="s">
        <v>472</v>
      </c>
      <c r="I6036" s="152">
        <v>57972</v>
      </c>
      <c r="J6036" s="152">
        <v>2955</v>
      </c>
      <c r="K6036" s="152">
        <v>66</v>
      </c>
      <c r="L6036" s="153">
        <v>2.2335025380710659E-2</v>
      </c>
      <c r="M6036" s="153" t="s">
        <v>472</v>
      </c>
      <c r="N6036" s="162">
        <v>12751.970324853704</v>
      </c>
      <c r="O6036" s="56">
        <v>44308</v>
      </c>
      <c r="P6036" s="56">
        <f t="shared" si="254"/>
        <v>44290</v>
      </c>
      <c r="Q6036" s="56">
        <f t="shared" si="255"/>
        <v>44303</v>
      </c>
    </row>
    <row r="6037" spans="1:17" x14ac:dyDescent="0.35">
      <c r="A6037" s="49" t="s">
        <v>886</v>
      </c>
      <c r="B6037" s="60" t="s">
        <v>463</v>
      </c>
      <c r="C6037" s="58">
        <v>4723.0019559667198</v>
      </c>
      <c r="D6037" s="152">
        <v>186</v>
      </c>
      <c r="E6037" s="152">
        <v>17</v>
      </c>
      <c r="F6037" s="161">
        <v>25.710040470164707</v>
      </c>
      <c r="G6037" s="152" t="s">
        <v>440</v>
      </c>
      <c r="H6037" s="152" t="s">
        <v>476</v>
      </c>
      <c r="I6037" s="152">
        <v>10004</v>
      </c>
      <c r="J6037" s="152">
        <v>719</v>
      </c>
      <c r="K6037" s="152">
        <v>23</v>
      </c>
      <c r="L6037" s="153">
        <v>3.1988873435326845E-2</v>
      </c>
      <c r="M6037" s="153" t="s">
        <v>472</v>
      </c>
      <c r="N6037" s="162">
        <v>15223.368668981055</v>
      </c>
      <c r="O6037" s="56">
        <v>44308</v>
      </c>
      <c r="P6037" s="56">
        <f t="shared" si="254"/>
        <v>44290</v>
      </c>
      <c r="Q6037" s="56">
        <f t="shared" si="255"/>
        <v>44303</v>
      </c>
    </row>
    <row r="6038" spans="1:17" x14ac:dyDescent="0.35">
      <c r="A6038" s="49" t="s">
        <v>885</v>
      </c>
      <c r="B6038" s="60" t="s">
        <v>460</v>
      </c>
      <c r="C6038" s="58">
        <v>12248.3187771581</v>
      </c>
      <c r="D6038" s="152">
        <v>726</v>
      </c>
      <c r="E6038" s="152">
        <v>43</v>
      </c>
      <c r="F6038" s="161">
        <v>25.076327839837752</v>
      </c>
      <c r="G6038" s="152" t="s">
        <v>436</v>
      </c>
      <c r="H6038" s="152" t="s">
        <v>491</v>
      </c>
      <c r="I6038" s="152">
        <v>16188</v>
      </c>
      <c r="J6038" s="152">
        <v>850</v>
      </c>
      <c r="K6038" s="152">
        <v>45</v>
      </c>
      <c r="L6038" s="153">
        <v>5.2941176470588235E-2</v>
      </c>
      <c r="M6038" s="153" t="s">
        <v>491</v>
      </c>
      <c r="N6038" s="162">
        <v>6939.7279370713768</v>
      </c>
      <c r="O6038" s="56">
        <v>44308</v>
      </c>
      <c r="P6038" s="56">
        <f t="shared" si="254"/>
        <v>44290</v>
      </c>
      <c r="Q6038" s="56">
        <f t="shared" si="255"/>
        <v>44303</v>
      </c>
    </row>
    <row r="6039" spans="1:17" x14ac:dyDescent="0.35">
      <c r="A6039" s="49" t="s">
        <v>884</v>
      </c>
      <c r="B6039" s="60" t="s">
        <v>466</v>
      </c>
      <c r="C6039" s="58">
        <v>1174.1958259012499</v>
      </c>
      <c r="D6039" s="152">
        <v>16</v>
      </c>
      <c r="E6039" s="152">
        <v>0</v>
      </c>
      <c r="F6039" s="163">
        <v>0</v>
      </c>
      <c r="G6039" s="152" t="s">
        <v>446</v>
      </c>
      <c r="H6039" s="152" t="s">
        <v>472</v>
      </c>
      <c r="I6039" s="152">
        <v>2090</v>
      </c>
      <c r="J6039" s="152">
        <v>130</v>
      </c>
      <c r="K6039" s="152">
        <v>1</v>
      </c>
      <c r="L6039" s="153">
        <v>7.6923076923076927E-3</v>
      </c>
      <c r="M6039" s="153" t="s">
        <v>472</v>
      </c>
      <c r="N6039" s="162">
        <v>11071.407096871508</v>
      </c>
      <c r="O6039" s="56">
        <v>44308</v>
      </c>
      <c r="P6039" s="56">
        <f t="shared" si="254"/>
        <v>44290</v>
      </c>
      <c r="Q6039" s="56">
        <f t="shared" si="255"/>
        <v>44303</v>
      </c>
    </row>
    <row r="6040" spans="1:17" x14ac:dyDescent="0.35">
      <c r="A6040" s="49" t="s">
        <v>883</v>
      </c>
      <c r="B6040" s="60" t="s">
        <v>458</v>
      </c>
      <c r="C6040" s="58">
        <v>14163.6711170745</v>
      </c>
      <c r="D6040" s="152">
        <v>939</v>
      </c>
      <c r="E6040" s="152">
        <v>32</v>
      </c>
      <c r="F6040" s="161">
        <v>16.137866142336687</v>
      </c>
      <c r="G6040" s="152" t="s">
        <v>440</v>
      </c>
      <c r="H6040" s="152" t="s">
        <v>491</v>
      </c>
      <c r="I6040" s="152">
        <v>28572</v>
      </c>
      <c r="J6040" s="152">
        <v>1264</v>
      </c>
      <c r="K6040" s="152">
        <v>34</v>
      </c>
      <c r="L6040" s="153">
        <v>2.6898734177215191E-2</v>
      </c>
      <c r="M6040" s="153" t="s">
        <v>491</v>
      </c>
      <c r="N6040" s="162">
        <v>8924.239976712186</v>
      </c>
      <c r="O6040" s="56">
        <v>44308</v>
      </c>
      <c r="P6040" s="56">
        <f t="shared" si="254"/>
        <v>44290</v>
      </c>
      <c r="Q6040" s="56">
        <f t="shared" si="255"/>
        <v>44303</v>
      </c>
    </row>
    <row r="6041" spans="1:17" x14ac:dyDescent="0.35">
      <c r="A6041" s="49" t="s">
        <v>882</v>
      </c>
      <c r="B6041" s="60" t="s">
        <v>471</v>
      </c>
      <c r="C6041" s="58">
        <v>5829.5344790318404</v>
      </c>
      <c r="D6041" s="152">
        <v>316</v>
      </c>
      <c r="E6041" s="152">
        <v>8</v>
      </c>
      <c r="F6041" s="161">
        <v>9.8023019416719084</v>
      </c>
      <c r="G6041" s="152" t="s">
        <v>446</v>
      </c>
      <c r="H6041" s="152" t="s">
        <v>472</v>
      </c>
      <c r="I6041" s="152">
        <v>9025</v>
      </c>
      <c r="J6041" s="152">
        <v>377</v>
      </c>
      <c r="K6041" s="152">
        <v>8</v>
      </c>
      <c r="L6041" s="153">
        <v>2.1220159151193633E-2</v>
      </c>
      <c r="M6041" s="153" t="s">
        <v>472</v>
      </c>
      <c r="N6041" s="162">
        <v>6467.0687060180408</v>
      </c>
      <c r="O6041" s="56">
        <v>44308</v>
      </c>
      <c r="P6041" s="56">
        <f t="shared" si="254"/>
        <v>44290</v>
      </c>
      <c r="Q6041" s="56">
        <f t="shared" si="255"/>
        <v>44303</v>
      </c>
    </row>
    <row r="6042" spans="1:17" x14ac:dyDescent="0.35">
      <c r="A6042" s="49" t="s">
        <v>881</v>
      </c>
      <c r="B6042" s="60" t="s">
        <v>463</v>
      </c>
      <c r="C6042" s="58">
        <v>35973.240681719501</v>
      </c>
      <c r="D6042" s="152">
        <v>2862</v>
      </c>
      <c r="E6042" s="152">
        <v>142</v>
      </c>
      <c r="F6042" s="161">
        <v>28.195561341270636</v>
      </c>
      <c r="G6042" s="152" t="s">
        <v>440</v>
      </c>
      <c r="H6042" s="152" t="s">
        <v>472</v>
      </c>
      <c r="I6042" s="152">
        <v>68868</v>
      </c>
      <c r="J6042" s="152">
        <v>3631</v>
      </c>
      <c r="K6042" s="152">
        <v>160</v>
      </c>
      <c r="L6042" s="153">
        <v>4.4064995868906637E-2</v>
      </c>
      <c r="M6042" s="153" t="s">
        <v>472</v>
      </c>
      <c r="N6042" s="162">
        <v>10093.613839592615</v>
      </c>
      <c r="O6042" s="56">
        <v>44308</v>
      </c>
      <c r="P6042" s="56">
        <f t="shared" si="254"/>
        <v>44290</v>
      </c>
      <c r="Q6042" s="56">
        <f t="shared" si="255"/>
        <v>44303</v>
      </c>
    </row>
    <row r="6043" spans="1:17" x14ac:dyDescent="0.35">
      <c r="A6043" s="49" t="s">
        <v>880</v>
      </c>
      <c r="B6043" s="60" t="s">
        <v>459</v>
      </c>
      <c r="C6043" s="58">
        <v>36918.336746757697</v>
      </c>
      <c r="D6043" s="152">
        <v>8610</v>
      </c>
      <c r="E6043" s="152">
        <v>227</v>
      </c>
      <c r="F6043" s="161">
        <v>43.919328829757511</v>
      </c>
      <c r="G6043" s="152" t="s">
        <v>440</v>
      </c>
      <c r="H6043" s="152" t="s">
        <v>491</v>
      </c>
      <c r="I6043" s="152">
        <v>127641</v>
      </c>
      <c r="J6043" s="152">
        <v>5827</v>
      </c>
      <c r="K6043" s="152">
        <v>270</v>
      </c>
      <c r="L6043" s="153">
        <v>4.6336021966706713E-2</v>
      </c>
      <c r="M6043" s="153" t="s">
        <v>491</v>
      </c>
      <c r="N6043" s="162">
        <v>15783.484613541665</v>
      </c>
      <c r="O6043" s="56">
        <v>44308</v>
      </c>
      <c r="P6043" s="56">
        <f t="shared" si="254"/>
        <v>44290</v>
      </c>
      <c r="Q6043" s="56">
        <f t="shared" si="255"/>
        <v>44303</v>
      </c>
    </row>
    <row r="6044" spans="1:17" x14ac:dyDescent="0.35">
      <c r="A6044" s="49" t="s">
        <v>879</v>
      </c>
      <c r="B6044" s="60" t="s">
        <v>470</v>
      </c>
      <c r="C6044" s="58">
        <v>2936.1193472292898</v>
      </c>
      <c r="D6044" s="152">
        <v>112</v>
      </c>
      <c r="E6044" s="152">
        <v>5</v>
      </c>
      <c r="F6044" s="161">
        <v>12.163771798986305</v>
      </c>
      <c r="G6044" s="152" t="s">
        <v>446</v>
      </c>
      <c r="H6044" s="152" t="s">
        <v>472</v>
      </c>
      <c r="I6044" s="152">
        <v>5360</v>
      </c>
      <c r="J6044" s="152">
        <v>280</v>
      </c>
      <c r="K6044" s="152">
        <v>6</v>
      </c>
      <c r="L6044" s="153">
        <v>2.1428571428571429E-2</v>
      </c>
      <c r="M6044" s="153" t="s">
        <v>472</v>
      </c>
      <c r="N6044" s="162">
        <v>9536.397090405264</v>
      </c>
      <c r="O6044" s="56">
        <v>44308</v>
      </c>
      <c r="P6044" s="56">
        <f t="shared" si="254"/>
        <v>44290</v>
      </c>
      <c r="Q6044" s="56">
        <f t="shared" si="255"/>
        <v>44303</v>
      </c>
    </row>
    <row r="6045" spans="1:17" x14ac:dyDescent="0.35">
      <c r="A6045" s="49" t="s">
        <v>878</v>
      </c>
      <c r="B6045" s="60" t="s">
        <v>465</v>
      </c>
      <c r="C6045" s="58">
        <v>1357.7287896405801</v>
      </c>
      <c r="D6045" s="152">
        <v>65</v>
      </c>
      <c r="E6045" s="152" t="s">
        <v>504</v>
      </c>
      <c r="F6045" s="161">
        <v>15.782659682898842</v>
      </c>
      <c r="G6045" s="152" t="s">
        <v>446</v>
      </c>
      <c r="H6045" s="152" t="s">
        <v>491</v>
      </c>
      <c r="I6045" s="152">
        <v>1473</v>
      </c>
      <c r="J6045" s="152">
        <v>87</v>
      </c>
      <c r="K6045" s="152">
        <v>5</v>
      </c>
      <c r="L6045" s="153">
        <v>5.7471264367816091E-2</v>
      </c>
      <c r="M6045" s="153" t="s">
        <v>491</v>
      </c>
      <c r="N6045" s="162">
        <v>6407.7598312569307</v>
      </c>
      <c r="O6045" s="56">
        <v>44308</v>
      </c>
      <c r="P6045" s="56">
        <f t="shared" si="254"/>
        <v>44290</v>
      </c>
      <c r="Q6045" s="56">
        <f t="shared" si="255"/>
        <v>44303</v>
      </c>
    </row>
    <row r="6046" spans="1:17" x14ac:dyDescent="0.35">
      <c r="A6046" s="49" t="s">
        <v>877</v>
      </c>
      <c r="B6046" s="60" t="s">
        <v>464</v>
      </c>
      <c r="C6046" s="58">
        <v>1223.64361651632</v>
      </c>
      <c r="D6046" s="152">
        <v>31</v>
      </c>
      <c r="E6046" s="152">
        <v>0</v>
      </c>
      <c r="F6046" s="163">
        <v>0</v>
      </c>
      <c r="G6046" s="152" t="s">
        <v>446</v>
      </c>
      <c r="H6046" s="152" t="s">
        <v>472</v>
      </c>
      <c r="I6046" s="152">
        <v>1749</v>
      </c>
      <c r="J6046" s="152">
        <v>92</v>
      </c>
      <c r="K6046" s="152">
        <v>0</v>
      </c>
      <c r="L6046" s="164">
        <v>0</v>
      </c>
      <c r="M6046" s="153" t="s">
        <v>472</v>
      </c>
      <c r="N6046" s="162">
        <v>7518.5289865624018</v>
      </c>
      <c r="O6046" s="56">
        <v>44308</v>
      </c>
      <c r="P6046" s="56">
        <f t="shared" si="254"/>
        <v>44290</v>
      </c>
      <c r="Q6046" s="56">
        <f t="shared" si="255"/>
        <v>44303</v>
      </c>
    </row>
    <row r="6047" spans="1:17" x14ac:dyDescent="0.35">
      <c r="A6047" s="49" t="s">
        <v>876</v>
      </c>
      <c r="B6047" s="60" t="s">
        <v>465</v>
      </c>
      <c r="C6047" s="58">
        <v>56710.292083490698</v>
      </c>
      <c r="D6047" s="152">
        <v>5641</v>
      </c>
      <c r="E6047" s="152">
        <v>345</v>
      </c>
      <c r="F6047" s="161">
        <v>43.453941493683622</v>
      </c>
      <c r="G6047" s="152" t="s">
        <v>436</v>
      </c>
      <c r="H6047" s="152" t="s">
        <v>491</v>
      </c>
      <c r="I6047" s="152">
        <v>112253</v>
      </c>
      <c r="J6047" s="152">
        <v>6425</v>
      </c>
      <c r="K6047" s="152">
        <v>391</v>
      </c>
      <c r="L6047" s="153">
        <v>6.0856031128404667E-2</v>
      </c>
      <c r="M6047" s="153" t="s">
        <v>491</v>
      </c>
      <c r="N6047" s="162">
        <v>11329.513151758962</v>
      </c>
      <c r="O6047" s="56">
        <v>44308</v>
      </c>
      <c r="P6047" s="56">
        <f t="shared" si="254"/>
        <v>44290</v>
      </c>
      <c r="Q6047" s="56">
        <f t="shared" si="255"/>
        <v>44303</v>
      </c>
    </row>
    <row r="6048" spans="1:17" x14ac:dyDescent="0.35">
      <c r="A6048" s="49" t="s">
        <v>875</v>
      </c>
      <c r="B6048" s="60" t="s">
        <v>468</v>
      </c>
      <c r="C6048" s="58">
        <v>758.61581752920097</v>
      </c>
      <c r="D6048" s="152">
        <v>19</v>
      </c>
      <c r="E6048" s="152" t="s">
        <v>504</v>
      </c>
      <c r="F6048" s="161">
        <v>18.831289772262618</v>
      </c>
      <c r="G6048" s="152" t="s">
        <v>446</v>
      </c>
      <c r="H6048" s="152" t="s">
        <v>491</v>
      </c>
      <c r="I6048" s="152">
        <v>3819</v>
      </c>
      <c r="J6048" s="152">
        <v>95</v>
      </c>
      <c r="K6048" s="152">
        <v>2</v>
      </c>
      <c r="L6048" s="153">
        <v>2.1052631578947368E-2</v>
      </c>
      <c r="M6048" s="153" t="s">
        <v>491</v>
      </c>
      <c r="N6048" s="162">
        <v>12522.80769855464</v>
      </c>
      <c r="O6048" s="56">
        <v>44308</v>
      </c>
      <c r="P6048" s="56">
        <f t="shared" si="254"/>
        <v>44290</v>
      </c>
      <c r="Q6048" s="56">
        <f t="shared" si="255"/>
        <v>44303</v>
      </c>
    </row>
    <row r="6049" spans="1:17" x14ac:dyDescent="0.35">
      <c r="A6049" s="49" t="s">
        <v>874</v>
      </c>
      <c r="B6049" s="60" t="s">
        <v>470</v>
      </c>
      <c r="C6049" s="58">
        <v>1673.49740572871</v>
      </c>
      <c r="D6049" s="152">
        <v>40</v>
      </c>
      <c r="E6049" s="152" t="s">
        <v>504</v>
      </c>
      <c r="F6049" s="161">
        <v>12.804663667369441</v>
      </c>
      <c r="G6049" s="152" t="s">
        <v>446</v>
      </c>
      <c r="H6049" s="152" t="s">
        <v>476</v>
      </c>
      <c r="I6049" s="152">
        <v>1930</v>
      </c>
      <c r="J6049" s="152">
        <v>141</v>
      </c>
      <c r="K6049" s="152">
        <v>3</v>
      </c>
      <c r="L6049" s="153">
        <v>2.1276595744680851E-2</v>
      </c>
      <c r="M6049" s="153" t="s">
        <v>476</v>
      </c>
      <c r="N6049" s="162">
        <v>8425.4686931290908</v>
      </c>
      <c r="O6049" s="56">
        <v>44308</v>
      </c>
      <c r="P6049" s="56">
        <f t="shared" si="254"/>
        <v>44290</v>
      </c>
      <c r="Q6049" s="56">
        <f t="shared" si="255"/>
        <v>44303</v>
      </c>
    </row>
    <row r="6050" spans="1:17" x14ac:dyDescent="0.35">
      <c r="A6050" s="49" t="s">
        <v>873</v>
      </c>
      <c r="B6050" s="60" t="s">
        <v>458</v>
      </c>
      <c r="C6050" s="58">
        <v>14079.6128022015</v>
      </c>
      <c r="D6050" s="152">
        <v>1529</v>
      </c>
      <c r="E6050" s="152">
        <v>40</v>
      </c>
      <c r="F6050" s="161">
        <v>20.292765840095484</v>
      </c>
      <c r="G6050" s="152" t="s">
        <v>440</v>
      </c>
      <c r="H6050" s="152" t="s">
        <v>472</v>
      </c>
      <c r="I6050" s="152">
        <v>25921</v>
      </c>
      <c r="J6050" s="152">
        <v>1241</v>
      </c>
      <c r="K6050" s="152">
        <v>43</v>
      </c>
      <c r="L6050" s="153">
        <v>3.4649476228847703E-2</v>
      </c>
      <c r="M6050" s="153" t="s">
        <v>472</v>
      </c>
      <c r="N6050" s="162">
        <v>8814.1628426454754</v>
      </c>
      <c r="O6050" s="56">
        <v>44308</v>
      </c>
      <c r="P6050" s="56">
        <f t="shared" si="254"/>
        <v>44290</v>
      </c>
      <c r="Q6050" s="56">
        <f t="shared" si="255"/>
        <v>44303</v>
      </c>
    </row>
    <row r="6051" spans="1:17" x14ac:dyDescent="0.35">
      <c r="A6051" s="49" t="s">
        <v>872</v>
      </c>
      <c r="B6051" s="60" t="s">
        <v>461</v>
      </c>
      <c r="C6051" s="58">
        <v>7354.9427443027298</v>
      </c>
      <c r="D6051" s="152">
        <v>409</v>
      </c>
      <c r="E6051" s="152">
        <v>13</v>
      </c>
      <c r="F6051" s="161">
        <v>12.62513469993654</v>
      </c>
      <c r="G6051" s="152" t="s">
        <v>444</v>
      </c>
      <c r="H6051" s="152" t="s">
        <v>472</v>
      </c>
      <c r="I6051" s="152">
        <v>17769</v>
      </c>
      <c r="J6051" s="152">
        <v>970</v>
      </c>
      <c r="K6051" s="152">
        <v>15</v>
      </c>
      <c r="L6051" s="153">
        <v>1.5463917525773196E-2</v>
      </c>
      <c r="M6051" s="153" t="s">
        <v>472</v>
      </c>
      <c r="N6051" s="162">
        <v>13188.409940395242</v>
      </c>
      <c r="O6051" s="56">
        <v>44308</v>
      </c>
      <c r="P6051" s="56">
        <f t="shared" ref="P6051:P6114" si="256">O6051-18</f>
        <v>44290</v>
      </c>
      <c r="Q6051" s="56">
        <f t="shared" ref="Q6051:Q6114" si="257">O6051-5</f>
        <v>44303</v>
      </c>
    </row>
    <row r="6052" spans="1:17" x14ac:dyDescent="0.35">
      <c r="A6052" s="49" t="s">
        <v>871</v>
      </c>
      <c r="B6052" s="60" t="s">
        <v>466</v>
      </c>
      <c r="C6052" s="58">
        <v>1582.42316470797</v>
      </c>
      <c r="D6052" s="152">
        <v>45</v>
      </c>
      <c r="E6052" s="152" t="s">
        <v>504</v>
      </c>
      <c r="F6052" s="161">
        <v>18.055491861243901</v>
      </c>
      <c r="G6052" s="152" t="s">
        <v>446</v>
      </c>
      <c r="H6052" s="152" t="s">
        <v>491</v>
      </c>
      <c r="I6052" s="152">
        <v>2676</v>
      </c>
      <c r="J6052" s="152">
        <v>170</v>
      </c>
      <c r="K6052" s="152">
        <v>4</v>
      </c>
      <c r="L6052" s="153">
        <v>2.3529411764705882E-2</v>
      </c>
      <c r="M6052" s="153" t="s">
        <v>491</v>
      </c>
      <c r="N6052" s="162">
        <v>10743.017657440121</v>
      </c>
      <c r="O6052" s="56">
        <v>44308</v>
      </c>
      <c r="P6052" s="56">
        <f t="shared" si="256"/>
        <v>44290</v>
      </c>
      <c r="Q6052" s="56">
        <f t="shared" si="257"/>
        <v>44303</v>
      </c>
    </row>
    <row r="6053" spans="1:17" x14ac:dyDescent="0.35">
      <c r="A6053" s="49" t="s">
        <v>870</v>
      </c>
      <c r="B6053" s="60" t="s">
        <v>463</v>
      </c>
      <c r="C6053" s="58">
        <v>18730.958831312699</v>
      </c>
      <c r="D6053" s="152">
        <v>1058</v>
      </c>
      <c r="E6053" s="152">
        <v>16</v>
      </c>
      <c r="F6053" s="161">
        <v>6.1014342786692755</v>
      </c>
      <c r="G6053" s="152" t="s">
        <v>444</v>
      </c>
      <c r="H6053" s="152" t="s">
        <v>472</v>
      </c>
      <c r="I6053" s="152">
        <v>57511</v>
      </c>
      <c r="J6053" s="152">
        <v>3474</v>
      </c>
      <c r="K6053" s="152">
        <v>16</v>
      </c>
      <c r="L6053" s="153">
        <v>4.6056419113413936E-3</v>
      </c>
      <c r="M6053" s="153" t="s">
        <v>476</v>
      </c>
      <c r="N6053" s="162">
        <v>18546.834848584927</v>
      </c>
      <c r="O6053" s="56">
        <v>44308</v>
      </c>
      <c r="P6053" s="56">
        <f t="shared" si="256"/>
        <v>44290</v>
      </c>
      <c r="Q6053" s="56">
        <f t="shared" si="257"/>
        <v>44303</v>
      </c>
    </row>
    <row r="6054" spans="1:17" x14ac:dyDescent="0.35">
      <c r="A6054" s="49" t="s">
        <v>869</v>
      </c>
      <c r="B6054" s="60" t="s">
        <v>466</v>
      </c>
      <c r="C6054" s="58">
        <v>1931.62596058402</v>
      </c>
      <c r="D6054" s="152">
        <v>29</v>
      </c>
      <c r="E6054" s="152" t="s">
        <v>504</v>
      </c>
      <c r="F6054" s="161">
        <v>7.395693875120136</v>
      </c>
      <c r="G6054" s="152" t="s">
        <v>446</v>
      </c>
      <c r="H6054" s="152" t="s">
        <v>491</v>
      </c>
      <c r="I6054" s="152">
        <v>3369</v>
      </c>
      <c r="J6054" s="152">
        <v>228</v>
      </c>
      <c r="K6054" s="152">
        <v>2</v>
      </c>
      <c r="L6054" s="153">
        <v>8.771929824561403E-3</v>
      </c>
      <c r="M6054" s="153" t="s">
        <v>491</v>
      </c>
      <c r="N6054" s="162">
        <v>11803.527424691738</v>
      </c>
      <c r="O6054" s="56">
        <v>44308</v>
      </c>
      <c r="P6054" s="56">
        <f t="shared" si="256"/>
        <v>44290</v>
      </c>
      <c r="Q6054" s="56">
        <f t="shared" si="257"/>
        <v>44303</v>
      </c>
    </row>
    <row r="6055" spans="1:17" x14ac:dyDescent="0.35">
      <c r="A6055" s="49" t="s">
        <v>868</v>
      </c>
      <c r="B6055" s="60" t="s">
        <v>464</v>
      </c>
      <c r="C6055" s="58">
        <v>784.07156341524001</v>
      </c>
      <c r="D6055" s="152">
        <v>27</v>
      </c>
      <c r="E6055" s="152" t="s">
        <v>504</v>
      </c>
      <c r="F6055" s="161">
        <v>18.219911232960566</v>
      </c>
      <c r="G6055" s="152" t="s">
        <v>446</v>
      </c>
      <c r="H6055" s="152" t="s">
        <v>491</v>
      </c>
      <c r="I6055" s="152">
        <v>1819</v>
      </c>
      <c r="J6055" s="152">
        <v>79</v>
      </c>
      <c r="K6055" s="152">
        <v>2</v>
      </c>
      <c r="L6055" s="153">
        <v>2.5316455696202531E-2</v>
      </c>
      <c r="M6055" s="153" t="s">
        <v>491</v>
      </c>
      <c r="N6055" s="162">
        <v>10075.610911827194</v>
      </c>
      <c r="O6055" s="56">
        <v>44308</v>
      </c>
      <c r="P6055" s="56">
        <f t="shared" si="256"/>
        <v>44290</v>
      </c>
      <c r="Q6055" s="56">
        <f t="shared" si="257"/>
        <v>44303</v>
      </c>
    </row>
    <row r="6056" spans="1:17" x14ac:dyDescent="0.35">
      <c r="A6056" s="49" t="s">
        <v>867</v>
      </c>
      <c r="B6056" s="60" t="s">
        <v>470</v>
      </c>
      <c r="C6056" s="58">
        <v>6466.0125528356502</v>
      </c>
      <c r="D6056" s="152">
        <v>283</v>
      </c>
      <c r="E6056" s="152">
        <v>18</v>
      </c>
      <c r="F6056" s="161">
        <v>19.884190994192235</v>
      </c>
      <c r="G6056" s="152" t="s">
        <v>440</v>
      </c>
      <c r="H6056" s="152" t="s">
        <v>491</v>
      </c>
      <c r="I6056" s="152">
        <v>14538</v>
      </c>
      <c r="J6056" s="152">
        <v>858</v>
      </c>
      <c r="K6056" s="152">
        <v>21</v>
      </c>
      <c r="L6056" s="153">
        <v>2.4475524475524476E-2</v>
      </c>
      <c r="M6056" s="153" t="s">
        <v>491</v>
      </c>
      <c r="N6056" s="162">
        <v>13269.383456790951</v>
      </c>
      <c r="O6056" s="56">
        <v>44308</v>
      </c>
      <c r="P6056" s="56">
        <f t="shared" si="256"/>
        <v>44290</v>
      </c>
      <c r="Q6056" s="56">
        <f t="shared" si="257"/>
        <v>44303</v>
      </c>
    </row>
    <row r="6057" spans="1:17" x14ac:dyDescent="0.35">
      <c r="A6057" s="49" t="s">
        <v>866</v>
      </c>
      <c r="B6057" s="60" t="s">
        <v>467</v>
      </c>
      <c r="C6057" s="58">
        <v>28666.8719119466</v>
      </c>
      <c r="D6057" s="152">
        <v>2956</v>
      </c>
      <c r="E6057" s="152">
        <v>97</v>
      </c>
      <c r="F6057" s="161">
        <v>24.169262170819632</v>
      </c>
      <c r="G6057" s="152" t="s">
        <v>440</v>
      </c>
      <c r="H6057" s="152" t="s">
        <v>472</v>
      </c>
      <c r="I6057" s="152">
        <v>73633</v>
      </c>
      <c r="J6057" s="152">
        <v>3548</v>
      </c>
      <c r="K6057" s="152">
        <v>110</v>
      </c>
      <c r="L6057" s="153">
        <v>3.1003382187147689E-2</v>
      </c>
      <c r="M6057" s="153" t="s">
        <v>472</v>
      </c>
      <c r="N6057" s="162">
        <v>12376.655572669617</v>
      </c>
      <c r="O6057" s="56">
        <v>44308</v>
      </c>
      <c r="P6057" s="56">
        <f t="shared" si="256"/>
        <v>44290</v>
      </c>
      <c r="Q6057" s="56">
        <f t="shared" si="257"/>
        <v>44303</v>
      </c>
    </row>
    <row r="6058" spans="1:17" x14ac:dyDescent="0.35">
      <c r="A6058" s="49" t="s">
        <v>865</v>
      </c>
      <c r="B6058" s="60" t="s">
        <v>469</v>
      </c>
      <c r="C6058" s="58">
        <v>37104.373350893802</v>
      </c>
      <c r="D6058" s="152">
        <v>3674</v>
      </c>
      <c r="E6058" s="152">
        <v>116</v>
      </c>
      <c r="F6058" s="161">
        <v>22.330829326658584</v>
      </c>
      <c r="G6058" s="152" t="s">
        <v>440</v>
      </c>
      <c r="H6058" s="152" t="s">
        <v>472</v>
      </c>
      <c r="I6058" s="152">
        <v>81230</v>
      </c>
      <c r="J6058" s="152">
        <v>4703</v>
      </c>
      <c r="K6058" s="152">
        <v>136</v>
      </c>
      <c r="L6058" s="153">
        <v>2.8917712098660429E-2</v>
      </c>
      <c r="M6058" s="153" t="s">
        <v>472</v>
      </c>
      <c r="N6058" s="162">
        <v>12675.055728671159</v>
      </c>
      <c r="O6058" s="56">
        <v>44308</v>
      </c>
      <c r="P6058" s="56">
        <f t="shared" si="256"/>
        <v>44290</v>
      </c>
      <c r="Q6058" s="56">
        <f t="shared" si="257"/>
        <v>44303</v>
      </c>
    </row>
    <row r="6059" spans="1:17" x14ac:dyDescent="0.35">
      <c r="A6059" s="49" t="s">
        <v>864</v>
      </c>
      <c r="B6059" s="60" t="s">
        <v>461</v>
      </c>
      <c r="C6059" s="58">
        <v>27391.508223539095</v>
      </c>
      <c r="D6059" s="152">
        <v>2377</v>
      </c>
      <c r="E6059" s="152">
        <v>86</v>
      </c>
      <c r="F6059" s="161">
        <v>22.426136935308413</v>
      </c>
      <c r="G6059" s="152" t="s">
        <v>440</v>
      </c>
      <c r="H6059" s="152" t="s">
        <v>491</v>
      </c>
      <c r="I6059" s="152">
        <v>69150</v>
      </c>
      <c r="J6059" s="152">
        <v>3565</v>
      </c>
      <c r="K6059" s="152">
        <v>96</v>
      </c>
      <c r="L6059" s="153">
        <v>2.6928471248246846E-2</v>
      </c>
      <c r="M6059" s="153" t="s">
        <v>491</v>
      </c>
      <c r="N6059" s="162">
        <v>13014.982493502825</v>
      </c>
      <c r="O6059" s="56">
        <v>44308</v>
      </c>
      <c r="P6059" s="56">
        <f t="shared" si="256"/>
        <v>44290</v>
      </c>
      <c r="Q6059" s="56">
        <f t="shared" si="257"/>
        <v>44303</v>
      </c>
    </row>
    <row r="6060" spans="1:17" x14ac:dyDescent="0.35">
      <c r="A6060" s="49" t="s">
        <v>863</v>
      </c>
      <c r="B6060" s="60" t="s">
        <v>466</v>
      </c>
      <c r="C6060" s="58">
        <v>5307.8849770148699</v>
      </c>
      <c r="D6060" s="152">
        <v>184</v>
      </c>
      <c r="E6060" s="152">
        <v>7</v>
      </c>
      <c r="F6060" s="161">
        <v>9.4199479108003903</v>
      </c>
      <c r="G6060" s="152" t="s">
        <v>446</v>
      </c>
      <c r="H6060" s="152" t="s">
        <v>472</v>
      </c>
      <c r="I6060" s="152">
        <v>38493</v>
      </c>
      <c r="J6060" s="152">
        <v>3059</v>
      </c>
      <c r="K6060" s="152">
        <v>10</v>
      </c>
      <c r="L6060" s="153">
        <v>3.2690421706440013E-3</v>
      </c>
      <c r="M6060" s="153" t="s">
        <v>476</v>
      </c>
      <c r="N6060" s="162">
        <v>57631.241318276785</v>
      </c>
      <c r="O6060" s="56">
        <v>44308</v>
      </c>
      <c r="P6060" s="56">
        <f t="shared" si="256"/>
        <v>44290</v>
      </c>
      <c r="Q6060" s="56">
        <f t="shared" si="257"/>
        <v>44303</v>
      </c>
    </row>
    <row r="6061" spans="1:17" x14ac:dyDescent="0.35">
      <c r="A6061" s="49" t="s">
        <v>862</v>
      </c>
      <c r="B6061" s="60" t="s">
        <v>471</v>
      </c>
      <c r="C6061" s="58">
        <v>13087.712635498299</v>
      </c>
      <c r="D6061" s="152">
        <v>794</v>
      </c>
      <c r="E6061" s="152">
        <v>58</v>
      </c>
      <c r="F6061" s="161">
        <v>31.654554605824046</v>
      </c>
      <c r="G6061" s="152" t="s">
        <v>436</v>
      </c>
      <c r="H6061" s="152" t="s">
        <v>472</v>
      </c>
      <c r="I6061" s="152">
        <v>19816</v>
      </c>
      <c r="J6061" s="152">
        <v>1035</v>
      </c>
      <c r="K6061" s="152">
        <v>70</v>
      </c>
      <c r="L6061" s="153">
        <v>6.7632850241545889E-2</v>
      </c>
      <c r="M6061" s="153" t="s">
        <v>472</v>
      </c>
      <c r="N6061" s="162">
        <v>7908.1809696274222</v>
      </c>
      <c r="O6061" s="56">
        <v>44308</v>
      </c>
      <c r="P6061" s="56">
        <f t="shared" si="256"/>
        <v>44290</v>
      </c>
      <c r="Q6061" s="56">
        <f t="shared" si="257"/>
        <v>44303</v>
      </c>
    </row>
    <row r="6062" spans="1:17" x14ac:dyDescent="0.35">
      <c r="A6062" s="49" t="s">
        <v>861</v>
      </c>
      <c r="B6062" s="60" t="s">
        <v>469</v>
      </c>
      <c r="C6062" s="58">
        <v>7927.2612196189812</v>
      </c>
      <c r="D6062" s="152">
        <v>706</v>
      </c>
      <c r="E6062" s="152">
        <v>24</v>
      </c>
      <c r="F6062" s="161">
        <v>21.625195219290507</v>
      </c>
      <c r="G6062" s="152" t="s">
        <v>440</v>
      </c>
      <c r="H6062" s="152" t="s">
        <v>472</v>
      </c>
      <c r="I6062" s="152">
        <v>12830</v>
      </c>
      <c r="J6062" s="152">
        <v>602</v>
      </c>
      <c r="K6062" s="152">
        <v>25</v>
      </c>
      <c r="L6062" s="153">
        <v>4.1528239202657809E-2</v>
      </c>
      <c r="M6062" s="153" t="s">
        <v>472</v>
      </c>
      <c r="N6062" s="162">
        <v>7594.0477211741836</v>
      </c>
      <c r="O6062" s="56">
        <v>44308</v>
      </c>
      <c r="P6062" s="56">
        <f t="shared" si="256"/>
        <v>44290</v>
      </c>
      <c r="Q6062" s="56">
        <f t="shared" si="257"/>
        <v>44303</v>
      </c>
    </row>
    <row r="6063" spans="1:17" x14ac:dyDescent="0.35">
      <c r="A6063" s="49" t="s">
        <v>860</v>
      </c>
      <c r="B6063" s="60" t="s">
        <v>458</v>
      </c>
      <c r="C6063" s="58">
        <v>9485.9761215318194</v>
      </c>
      <c r="D6063" s="152">
        <v>487</v>
      </c>
      <c r="E6063" s="152">
        <v>15</v>
      </c>
      <c r="F6063" s="161">
        <v>11.294868948663918</v>
      </c>
      <c r="G6063" s="152" t="s">
        <v>444</v>
      </c>
      <c r="H6063" s="152" t="s">
        <v>491</v>
      </c>
      <c r="I6063" s="152">
        <v>13223</v>
      </c>
      <c r="J6063" s="152">
        <v>724</v>
      </c>
      <c r="K6063" s="152">
        <v>17</v>
      </c>
      <c r="L6063" s="153">
        <v>2.3480662983425413E-2</v>
      </c>
      <c r="M6063" s="153" t="s">
        <v>491</v>
      </c>
      <c r="N6063" s="162">
        <v>7632.3194442438316</v>
      </c>
      <c r="O6063" s="56">
        <v>44308</v>
      </c>
      <c r="P6063" s="56">
        <f t="shared" si="256"/>
        <v>44290</v>
      </c>
      <c r="Q6063" s="56">
        <f t="shared" si="257"/>
        <v>44303</v>
      </c>
    </row>
    <row r="6064" spans="1:17" x14ac:dyDescent="0.35">
      <c r="A6064" s="49" t="s">
        <v>859</v>
      </c>
      <c r="B6064" s="60" t="s">
        <v>461</v>
      </c>
      <c r="C6064" s="58">
        <v>5133.8205219983302</v>
      </c>
      <c r="D6064" s="152">
        <v>242</v>
      </c>
      <c r="E6064" s="152" t="s">
        <v>504</v>
      </c>
      <c r="F6064" s="161">
        <v>5.5653345201688493</v>
      </c>
      <c r="G6064" s="152" t="s">
        <v>446</v>
      </c>
      <c r="H6064" s="152" t="s">
        <v>472</v>
      </c>
      <c r="I6064" s="152">
        <v>14960</v>
      </c>
      <c r="J6064" s="152">
        <v>827</v>
      </c>
      <c r="K6064" s="152">
        <v>4</v>
      </c>
      <c r="L6064" s="153">
        <v>4.8367593712212815E-3</v>
      </c>
      <c r="M6064" s="153" t="s">
        <v>472</v>
      </c>
      <c r="N6064" s="162">
        <v>16108.860768628736</v>
      </c>
      <c r="O6064" s="56">
        <v>44308</v>
      </c>
      <c r="P6064" s="56">
        <f t="shared" si="256"/>
        <v>44290</v>
      </c>
      <c r="Q6064" s="56">
        <f t="shared" si="257"/>
        <v>44303</v>
      </c>
    </row>
    <row r="6065" spans="1:17" x14ac:dyDescent="0.35">
      <c r="A6065" s="49" t="s">
        <v>858</v>
      </c>
      <c r="B6065" s="60" t="s">
        <v>463</v>
      </c>
      <c r="C6065" s="58">
        <v>32414.524512956301</v>
      </c>
      <c r="D6065" s="152">
        <v>3652</v>
      </c>
      <c r="E6065" s="152">
        <v>230</v>
      </c>
      <c r="F6065" s="161">
        <v>50.682746933415054</v>
      </c>
      <c r="G6065" s="152" t="s">
        <v>436</v>
      </c>
      <c r="H6065" s="152" t="s">
        <v>491</v>
      </c>
      <c r="I6065" s="152">
        <v>62778</v>
      </c>
      <c r="J6065" s="152">
        <v>3445</v>
      </c>
      <c r="K6065" s="152">
        <v>253</v>
      </c>
      <c r="L6065" s="153">
        <v>7.3439767779390416E-2</v>
      </c>
      <c r="M6065" s="153" t="s">
        <v>491</v>
      </c>
      <c r="N6065" s="162">
        <v>10627.951672167859</v>
      </c>
      <c r="O6065" s="56">
        <v>44308</v>
      </c>
      <c r="P6065" s="56">
        <f t="shared" si="256"/>
        <v>44290</v>
      </c>
      <c r="Q6065" s="56">
        <f t="shared" si="257"/>
        <v>44303</v>
      </c>
    </row>
    <row r="6066" spans="1:17" x14ac:dyDescent="0.35">
      <c r="A6066" s="49" t="s">
        <v>857</v>
      </c>
      <c r="B6066" s="60" t="s">
        <v>458</v>
      </c>
      <c r="C6066" s="58">
        <v>12469.6895953656</v>
      </c>
      <c r="D6066" s="152">
        <v>981</v>
      </c>
      <c r="E6066" s="152">
        <v>42</v>
      </c>
      <c r="F6066" s="161">
        <v>24.058337435399828</v>
      </c>
      <c r="G6066" s="152" t="s">
        <v>440</v>
      </c>
      <c r="H6066" s="152" t="s">
        <v>472</v>
      </c>
      <c r="I6066" s="152">
        <v>51704</v>
      </c>
      <c r="J6066" s="152">
        <v>3665</v>
      </c>
      <c r="K6066" s="152">
        <v>57</v>
      </c>
      <c r="L6066" s="153">
        <v>1.5552523874488404E-2</v>
      </c>
      <c r="M6066" s="153" t="s">
        <v>472</v>
      </c>
      <c r="N6066" s="162">
        <v>29391.268900246792</v>
      </c>
      <c r="O6066" s="56">
        <v>44308</v>
      </c>
      <c r="P6066" s="56">
        <f t="shared" si="256"/>
        <v>44290</v>
      </c>
      <c r="Q6066" s="56">
        <f t="shared" si="257"/>
        <v>44303</v>
      </c>
    </row>
    <row r="6067" spans="1:17" x14ac:dyDescent="0.35">
      <c r="A6067" s="49" t="s">
        <v>856</v>
      </c>
      <c r="B6067" s="60" t="s">
        <v>463</v>
      </c>
      <c r="C6067" s="58">
        <v>3330.26120665499</v>
      </c>
      <c r="D6067" s="152">
        <v>172</v>
      </c>
      <c r="E6067" s="152">
        <v>10</v>
      </c>
      <c r="F6067" s="161">
        <v>21.448339032936197</v>
      </c>
      <c r="G6067" s="152" t="s">
        <v>446</v>
      </c>
      <c r="H6067" s="152" t="s">
        <v>472</v>
      </c>
      <c r="I6067" s="152">
        <v>4983</v>
      </c>
      <c r="J6067" s="152">
        <v>292</v>
      </c>
      <c r="K6067" s="152">
        <v>14</v>
      </c>
      <c r="L6067" s="153">
        <v>4.7945205479452052E-2</v>
      </c>
      <c r="M6067" s="153" t="s">
        <v>472</v>
      </c>
      <c r="N6067" s="162">
        <v>8768.0809966643174</v>
      </c>
      <c r="O6067" s="56">
        <v>44308</v>
      </c>
      <c r="P6067" s="56">
        <f t="shared" si="256"/>
        <v>44290</v>
      </c>
      <c r="Q6067" s="56">
        <f t="shared" si="257"/>
        <v>44303</v>
      </c>
    </row>
    <row r="6068" spans="1:17" x14ac:dyDescent="0.35">
      <c r="A6068" s="49" t="s">
        <v>855</v>
      </c>
      <c r="B6068" s="60" t="s">
        <v>460</v>
      </c>
      <c r="C6068" s="58">
        <v>15120.384628985899</v>
      </c>
      <c r="D6068" s="152">
        <v>935</v>
      </c>
      <c r="E6068" s="152">
        <v>27</v>
      </c>
      <c r="F6068" s="161">
        <v>12.754777579363564</v>
      </c>
      <c r="G6068" s="152" t="s">
        <v>440</v>
      </c>
      <c r="H6068" s="152" t="s">
        <v>472</v>
      </c>
      <c r="I6068" s="152">
        <v>31609</v>
      </c>
      <c r="J6068" s="152">
        <v>1754</v>
      </c>
      <c r="K6068" s="152">
        <v>32</v>
      </c>
      <c r="L6068" s="153">
        <v>1.8244013683010263E-2</v>
      </c>
      <c r="M6068" s="153" t="s">
        <v>472</v>
      </c>
      <c r="N6068" s="162">
        <v>11600.234008846361</v>
      </c>
      <c r="O6068" s="56">
        <v>44308</v>
      </c>
      <c r="P6068" s="56">
        <f t="shared" si="256"/>
        <v>44290</v>
      </c>
      <c r="Q6068" s="56">
        <f t="shared" si="257"/>
        <v>44303</v>
      </c>
    </row>
    <row r="6069" spans="1:17" x14ac:dyDescent="0.35">
      <c r="A6069" s="49" t="s">
        <v>854</v>
      </c>
      <c r="B6069" s="60" t="s">
        <v>460</v>
      </c>
      <c r="C6069" s="58">
        <v>14878.570537017</v>
      </c>
      <c r="D6069" s="152">
        <v>1208</v>
      </c>
      <c r="E6069" s="152">
        <v>42</v>
      </c>
      <c r="F6069" s="161">
        <v>20.163227324400399</v>
      </c>
      <c r="G6069" s="152" t="s">
        <v>440</v>
      </c>
      <c r="H6069" s="152" t="s">
        <v>476</v>
      </c>
      <c r="I6069" s="152">
        <v>24274</v>
      </c>
      <c r="J6069" s="152">
        <v>1333</v>
      </c>
      <c r="K6069" s="152">
        <v>53</v>
      </c>
      <c r="L6069" s="153">
        <v>3.9759939984996252E-2</v>
      </c>
      <c r="M6069" s="153" t="s">
        <v>491</v>
      </c>
      <c r="N6069" s="162">
        <v>8959.1940078085809</v>
      </c>
      <c r="O6069" s="56">
        <v>44308</v>
      </c>
      <c r="P6069" s="56">
        <f t="shared" si="256"/>
        <v>44290</v>
      </c>
      <c r="Q6069" s="56">
        <f t="shared" si="257"/>
        <v>44303</v>
      </c>
    </row>
    <row r="6070" spans="1:17" x14ac:dyDescent="0.35">
      <c r="A6070" s="49" t="s">
        <v>853</v>
      </c>
      <c r="B6070" s="60" t="s">
        <v>458</v>
      </c>
      <c r="C6070" s="58">
        <v>2244.2586476452502</v>
      </c>
      <c r="D6070" s="152">
        <v>169</v>
      </c>
      <c r="E6070" s="152">
        <v>6</v>
      </c>
      <c r="F6070" s="161">
        <v>19.096347429521984</v>
      </c>
      <c r="G6070" s="152" t="s">
        <v>446</v>
      </c>
      <c r="H6070" s="152" t="s">
        <v>476</v>
      </c>
      <c r="I6070" s="152">
        <v>3229</v>
      </c>
      <c r="J6070" s="152">
        <v>163</v>
      </c>
      <c r="K6070" s="152">
        <v>8</v>
      </c>
      <c r="L6070" s="153">
        <v>4.9079754601226995E-2</v>
      </c>
      <c r="M6070" s="153" t="s">
        <v>472</v>
      </c>
      <c r="N6070" s="162">
        <v>7262.9774723615274</v>
      </c>
      <c r="O6070" s="56">
        <v>44308</v>
      </c>
      <c r="P6070" s="56">
        <f t="shared" si="256"/>
        <v>44290</v>
      </c>
      <c r="Q6070" s="56">
        <f t="shared" si="257"/>
        <v>44303</v>
      </c>
    </row>
    <row r="6071" spans="1:17" x14ac:dyDescent="0.35">
      <c r="A6071" s="49" t="s">
        <v>852</v>
      </c>
      <c r="B6071" s="60" t="s">
        <v>465</v>
      </c>
      <c r="C6071" s="58">
        <v>17005.439503125901</v>
      </c>
      <c r="D6071" s="152">
        <v>1535</v>
      </c>
      <c r="E6071" s="152">
        <v>50</v>
      </c>
      <c r="F6071" s="161">
        <v>21.00168343647972</v>
      </c>
      <c r="G6071" s="152" t="s">
        <v>440</v>
      </c>
      <c r="H6071" s="152" t="s">
        <v>472</v>
      </c>
      <c r="I6071" s="152">
        <v>38146</v>
      </c>
      <c r="J6071" s="152">
        <v>1993</v>
      </c>
      <c r="K6071" s="152">
        <v>55</v>
      </c>
      <c r="L6071" s="153">
        <v>2.7596588058203714E-2</v>
      </c>
      <c r="M6071" s="153" t="s">
        <v>472</v>
      </c>
      <c r="N6071" s="162">
        <v>11719.779424893142</v>
      </c>
      <c r="O6071" s="56">
        <v>44308</v>
      </c>
      <c r="P6071" s="56">
        <f t="shared" si="256"/>
        <v>44290</v>
      </c>
      <c r="Q6071" s="56">
        <f t="shared" si="257"/>
        <v>44303</v>
      </c>
    </row>
    <row r="6072" spans="1:17" x14ac:dyDescent="0.35">
      <c r="A6072" s="49" t="s">
        <v>851</v>
      </c>
      <c r="B6072" s="60" t="s">
        <v>471</v>
      </c>
      <c r="C6072" s="58">
        <v>4602.6150295043099</v>
      </c>
      <c r="D6072" s="152">
        <v>179</v>
      </c>
      <c r="E6072" s="152">
        <v>17</v>
      </c>
      <c r="F6072" s="161">
        <v>26.382517471084036</v>
      </c>
      <c r="G6072" s="152" t="s">
        <v>440</v>
      </c>
      <c r="H6072" s="152" t="s">
        <v>491</v>
      </c>
      <c r="I6072" s="152">
        <v>5261</v>
      </c>
      <c r="J6072" s="152">
        <v>276</v>
      </c>
      <c r="K6072" s="152">
        <v>18</v>
      </c>
      <c r="L6072" s="153">
        <v>6.5217391304347824E-2</v>
      </c>
      <c r="M6072" s="153" t="s">
        <v>491</v>
      </c>
      <c r="N6072" s="162">
        <v>5996.5910298981598</v>
      </c>
      <c r="O6072" s="56">
        <v>44308</v>
      </c>
      <c r="P6072" s="56">
        <f t="shared" si="256"/>
        <v>44290</v>
      </c>
      <c r="Q6072" s="56">
        <f t="shared" si="257"/>
        <v>44303</v>
      </c>
    </row>
    <row r="6073" spans="1:17" x14ac:dyDescent="0.35">
      <c r="A6073" s="49" t="s">
        <v>850</v>
      </c>
      <c r="B6073" s="60" t="s">
        <v>464</v>
      </c>
      <c r="C6073" s="58">
        <v>16194.1783185606</v>
      </c>
      <c r="D6073" s="152">
        <v>907</v>
      </c>
      <c r="E6073" s="152">
        <v>14</v>
      </c>
      <c r="F6073" s="161">
        <v>6.1750585940743425</v>
      </c>
      <c r="G6073" s="152" t="s">
        <v>444</v>
      </c>
      <c r="H6073" s="152" t="s">
        <v>472</v>
      </c>
      <c r="I6073" s="152">
        <v>57167</v>
      </c>
      <c r="J6073" s="152">
        <v>3071</v>
      </c>
      <c r="K6073" s="152">
        <v>21</v>
      </c>
      <c r="L6073" s="153">
        <v>6.8381634646694891E-3</v>
      </c>
      <c r="M6073" s="153" t="s">
        <v>472</v>
      </c>
      <c r="N6073" s="162">
        <v>18963.6049424023</v>
      </c>
      <c r="O6073" s="56">
        <v>44308</v>
      </c>
      <c r="P6073" s="56">
        <f t="shared" si="256"/>
        <v>44290</v>
      </c>
      <c r="Q6073" s="56">
        <f t="shared" si="257"/>
        <v>44303</v>
      </c>
    </row>
    <row r="6074" spans="1:17" x14ac:dyDescent="0.35">
      <c r="A6074" s="49" t="s">
        <v>849</v>
      </c>
      <c r="B6074" s="60" t="s">
        <v>469</v>
      </c>
      <c r="C6074" s="58">
        <v>23741.067234681399</v>
      </c>
      <c r="D6074" s="152">
        <v>2075</v>
      </c>
      <c r="E6074" s="152">
        <v>103</v>
      </c>
      <c r="F6074" s="161">
        <v>30.989099118490355</v>
      </c>
      <c r="G6074" s="152" t="s">
        <v>440</v>
      </c>
      <c r="H6074" s="152" t="s">
        <v>472</v>
      </c>
      <c r="I6074" s="152">
        <v>105838</v>
      </c>
      <c r="J6074" s="152">
        <v>7626</v>
      </c>
      <c r="K6074" s="152">
        <v>118</v>
      </c>
      <c r="L6074" s="153">
        <v>1.5473380540257016E-2</v>
      </c>
      <c r="M6074" s="153" t="s">
        <v>472</v>
      </c>
      <c r="N6074" s="162">
        <v>32121.555128995195</v>
      </c>
      <c r="O6074" s="56">
        <v>44308</v>
      </c>
      <c r="P6074" s="56">
        <f t="shared" si="256"/>
        <v>44290</v>
      </c>
      <c r="Q6074" s="56">
        <f t="shared" si="257"/>
        <v>44303</v>
      </c>
    </row>
    <row r="6075" spans="1:17" x14ac:dyDescent="0.35">
      <c r="A6075" s="49" t="s">
        <v>848</v>
      </c>
      <c r="B6075" s="60" t="s">
        <v>468</v>
      </c>
      <c r="C6075" s="58">
        <v>4086.1741400712999</v>
      </c>
      <c r="D6075" s="152">
        <v>380</v>
      </c>
      <c r="E6075" s="152">
        <v>57</v>
      </c>
      <c r="F6075" s="161">
        <v>99.639135089762178</v>
      </c>
      <c r="G6075" s="152" t="s">
        <v>436</v>
      </c>
      <c r="H6075" s="152" t="s">
        <v>472</v>
      </c>
      <c r="I6075" s="152">
        <v>12754</v>
      </c>
      <c r="J6075" s="152">
        <v>602</v>
      </c>
      <c r="K6075" s="152">
        <v>61</v>
      </c>
      <c r="L6075" s="153">
        <v>0.10132890365448505</v>
      </c>
      <c r="M6075" s="153" t="s">
        <v>476</v>
      </c>
      <c r="N6075" s="162">
        <v>14732.607553272206</v>
      </c>
      <c r="O6075" s="56">
        <v>44308</v>
      </c>
      <c r="P6075" s="56">
        <f t="shared" si="256"/>
        <v>44290</v>
      </c>
      <c r="Q6075" s="56">
        <f t="shared" si="257"/>
        <v>44303</v>
      </c>
    </row>
    <row r="6076" spans="1:17" x14ac:dyDescent="0.35">
      <c r="A6076" s="49" t="s">
        <v>847</v>
      </c>
      <c r="B6076" s="60" t="s">
        <v>470</v>
      </c>
      <c r="C6076" s="58">
        <v>1073.55719304948</v>
      </c>
      <c r="D6076" s="152">
        <v>16</v>
      </c>
      <c r="E6076" s="152">
        <v>0</v>
      </c>
      <c r="F6076" s="163">
        <v>0</v>
      </c>
      <c r="G6076" s="152" t="s">
        <v>446</v>
      </c>
      <c r="H6076" s="152" t="s">
        <v>472</v>
      </c>
      <c r="I6076" s="152">
        <v>1429</v>
      </c>
      <c r="J6076" s="152">
        <v>82</v>
      </c>
      <c r="K6076" s="152">
        <v>0</v>
      </c>
      <c r="L6076" s="164">
        <v>0</v>
      </c>
      <c r="M6076" s="153" t="s">
        <v>472</v>
      </c>
      <c r="N6076" s="162">
        <v>7638.1585006268624</v>
      </c>
      <c r="O6076" s="56">
        <v>44308</v>
      </c>
      <c r="P6076" s="56">
        <f t="shared" si="256"/>
        <v>44290</v>
      </c>
      <c r="Q6076" s="56">
        <f t="shared" si="257"/>
        <v>44303</v>
      </c>
    </row>
    <row r="6077" spans="1:17" x14ac:dyDescent="0.35">
      <c r="A6077" s="49" t="s">
        <v>846</v>
      </c>
      <c r="B6077" s="60" t="s">
        <v>466</v>
      </c>
      <c r="C6077" s="58">
        <v>2112.6874094155901</v>
      </c>
      <c r="D6077" s="152">
        <v>69</v>
      </c>
      <c r="E6077" s="152" t="s">
        <v>504</v>
      </c>
      <c r="F6077" s="161">
        <v>6.7618684250435281</v>
      </c>
      <c r="G6077" s="152" t="s">
        <v>446</v>
      </c>
      <c r="H6077" s="152" t="s">
        <v>472</v>
      </c>
      <c r="I6077" s="152">
        <v>3608</v>
      </c>
      <c r="J6077" s="152">
        <v>234</v>
      </c>
      <c r="K6077" s="152">
        <v>3</v>
      </c>
      <c r="L6077" s="153">
        <v>1.282051282051282E-2</v>
      </c>
      <c r="M6077" s="153" t="s">
        <v>472</v>
      </c>
      <c r="N6077" s="162">
        <v>11075.940480221298</v>
      </c>
      <c r="O6077" s="56">
        <v>44308</v>
      </c>
      <c r="P6077" s="56">
        <f t="shared" si="256"/>
        <v>44290</v>
      </c>
      <c r="Q6077" s="56">
        <f t="shared" si="257"/>
        <v>44303</v>
      </c>
    </row>
    <row r="6078" spans="1:17" x14ac:dyDescent="0.35">
      <c r="A6078" s="49" t="s">
        <v>467</v>
      </c>
      <c r="B6078" s="60" t="s">
        <v>467</v>
      </c>
      <c r="C6078" s="58">
        <v>3727.91584807558</v>
      </c>
      <c r="D6078" s="152">
        <v>179</v>
      </c>
      <c r="E6078" s="152">
        <v>10</v>
      </c>
      <c r="F6078" s="161">
        <v>19.160457032699433</v>
      </c>
      <c r="G6078" s="152" t="s">
        <v>446</v>
      </c>
      <c r="H6078" s="152" t="s">
        <v>491</v>
      </c>
      <c r="I6078" s="152">
        <v>5914</v>
      </c>
      <c r="J6078" s="152">
        <v>305</v>
      </c>
      <c r="K6078" s="152">
        <v>11</v>
      </c>
      <c r="L6078" s="153">
        <v>3.6065573770491806E-2</v>
      </c>
      <c r="M6078" s="153" t="s">
        <v>491</v>
      </c>
      <c r="N6078" s="162">
        <v>8181.5151529626592</v>
      </c>
      <c r="O6078" s="56">
        <v>44308</v>
      </c>
      <c r="P6078" s="56">
        <f t="shared" si="256"/>
        <v>44290</v>
      </c>
      <c r="Q6078" s="56">
        <f t="shared" si="257"/>
        <v>44303</v>
      </c>
    </row>
    <row r="6079" spans="1:17" x14ac:dyDescent="0.35">
      <c r="A6079" s="49" t="s">
        <v>845</v>
      </c>
      <c r="B6079" s="60" t="s">
        <v>463</v>
      </c>
      <c r="C6079" s="58">
        <v>48551.911070702001</v>
      </c>
      <c r="D6079" s="152">
        <v>8391</v>
      </c>
      <c r="E6079" s="152">
        <v>219</v>
      </c>
      <c r="F6079" s="161">
        <v>32.218828873857888</v>
      </c>
      <c r="G6079" s="152" t="s">
        <v>440</v>
      </c>
      <c r="H6079" s="152" t="s">
        <v>472</v>
      </c>
      <c r="I6079" s="152">
        <v>124219</v>
      </c>
      <c r="J6079" s="152">
        <v>6423</v>
      </c>
      <c r="K6079" s="152">
        <v>264</v>
      </c>
      <c r="L6079" s="153">
        <v>4.1102288650163472E-2</v>
      </c>
      <c r="M6079" s="153" t="s">
        <v>472</v>
      </c>
      <c r="N6079" s="162">
        <v>13229.139406370088</v>
      </c>
      <c r="O6079" s="56">
        <v>44308</v>
      </c>
      <c r="P6079" s="56">
        <f t="shared" si="256"/>
        <v>44290</v>
      </c>
      <c r="Q6079" s="56">
        <f t="shared" si="257"/>
        <v>44303</v>
      </c>
    </row>
    <row r="6080" spans="1:17" x14ac:dyDescent="0.35">
      <c r="A6080" s="49" t="s">
        <v>844</v>
      </c>
      <c r="B6080" s="60" t="s">
        <v>469</v>
      </c>
      <c r="C6080" s="58">
        <v>16012.7421223003</v>
      </c>
      <c r="D6080" s="152">
        <v>1940</v>
      </c>
      <c r="E6080" s="152">
        <v>60</v>
      </c>
      <c r="F6080" s="161">
        <v>26.764399582415958</v>
      </c>
      <c r="G6080" s="152" t="s">
        <v>440</v>
      </c>
      <c r="H6080" s="152" t="s">
        <v>491</v>
      </c>
      <c r="I6080" s="152">
        <v>40367</v>
      </c>
      <c r="J6080" s="152">
        <v>1480</v>
      </c>
      <c r="K6080" s="152">
        <v>71</v>
      </c>
      <c r="L6080" s="153">
        <v>4.7972972972972976E-2</v>
      </c>
      <c r="M6080" s="153" t="s">
        <v>491</v>
      </c>
      <c r="N6080" s="162">
        <v>9242.6393224609765</v>
      </c>
      <c r="O6080" s="56">
        <v>44308</v>
      </c>
      <c r="P6080" s="56">
        <f t="shared" si="256"/>
        <v>44290</v>
      </c>
      <c r="Q6080" s="56">
        <f t="shared" si="257"/>
        <v>44303</v>
      </c>
    </row>
    <row r="6081" spans="1:17" x14ac:dyDescent="0.35">
      <c r="A6081" s="49" t="s">
        <v>843</v>
      </c>
      <c r="B6081" s="60" t="s">
        <v>469</v>
      </c>
      <c r="C6081" s="58">
        <v>89317.120164774096</v>
      </c>
      <c r="D6081" s="152">
        <v>13652</v>
      </c>
      <c r="E6081" s="152">
        <v>405</v>
      </c>
      <c r="F6081" s="161">
        <v>32.388607441891757</v>
      </c>
      <c r="G6081" s="152" t="s">
        <v>436</v>
      </c>
      <c r="H6081" s="152" t="s">
        <v>472</v>
      </c>
      <c r="I6081" s="152">
        <v>194457</v>
      </c>
      <c r="J6081" s="152">
        <v>9551</v>
      </c>
      <c r="K6081" s="152">
        <v>445</v>
      </c>
      <c r="L6081" s="153">
        <v>4.6591979897392943E-2</v>
      </c>
      <c r="M6081" s="153" t="s">
        <v>472</v>
      </c>
      <c r="N6081" s="162">
        <v>10693.358655518801</v>
      </c>
      <c r="O6081" s="56">
        <v>44308</v>
      </c>
      <c r="P6081" s="56">
        <f t="shared" si="256"/>
        <v>44290</v>
      </c>
      <c r="Q6081" s="56">
        <f t="shared" si="257"/>
        <v>44303</v>
      </c>
    </row>
    <row r="6082" spans="1:17" x14ac:dyDescent="0.35">
      <c r="A6082" s="49" t="s">
        <v>842</v>
      </c>
      <c r="B6082" s="60" t="s">
        <v>471</v>
      </c>
      <c r="C6082" s="58">
        <v>31190.337467089099</v>
      </c>
      <c r="D6082" s="152">
        <v>1490</v>
      </c>
      <c r="E6082" s="152">
        <v>64</v>
      </c>
      <c r="F6082" s="161">
        <v>14.656553736400497</v>
      </c>
      <c r="G6082" s="152" t="s">
        <v>440</v>
      </c>
      <c r="H6082" s="152" t="s">
        <v>472</v>
      </c>
      <c r="I6082" s="152">
        <v>60650</v>
      </c>
      <c r="J6082" s="152">
        <v>2371</v>
      </c>
      <c r="K6082" s="152">
        <v>76</v>
      </c>
      <c r="L6082" s="153">
        <v>3.2053985660059049E-2</v>
      </c>
      <c r="M6082" s="153" t="s">
        <v>472</v>
      </c>
      <c r="N6082" s="162">
        <v>7601.7131988449701</v>
      </c>
      <c r="O6082" s="56">
        <v>44308</v>
      </c>
      <c r="P6082" s="56">
        <f t="shared" si="256"/>
        <v>44290</v>
      </c>
      <c r="Q6082" s="56">
        <f t="shared" si="257"/>
        <v>44303</v>
      </c>
    </row>
    <row r="6083" spans="1:17" x14ac:dyDescent="0.35">
      <c r="A6083" s="49" t="s">
        <v>841</v>
      </c>
      <c r="B6083" s="60" t="s">
        <v>458</v>
      </c>
      <c r="C6083" s="58">
        <v>42123.258085424597</v>
      </c>
      <c r="D6083" s="152">
        <v>4553</v>
      </c>
      <c r="E6083" s="152">
        <v>137</v>
      </c>
      <c r="F6083" s="161">
        <v>23.231142913658708</v>
      </c>
      <c r="G6083" s="152" t="s">
        <v>440</v>
      </c>
      <c r="H6083" s="152" t="s">
        <v>491</v>
      </c>
      <c r="I6083" s="152">
        <v>84456</v>
      </c>
      <c r="J6083" s="152">
        <v>4445</v>
      </c>
      <c r="K6083" s="152">
        <v>150</v>
      </c>
      <c r="L6083" s="153">
        <v>3.3745781777277842E-2</v>
      </c>
      <c r="M6083" s="153" t="s">
        <v>476</v>
      </c>
      <c r="N6083" s="162">
        <v>10552.365135160449</v>
      </c>
      <c r="O6083" s="56">
        <v>44308</v>
      </c>
      <c r="P6083" s="56">
        <f t="shared" si="256"/>
        <v>44290</v>
      </c>
      <c r="Q6083" s="56">
        <f t="shared" si="257"/>
        <v>44303</v>
      </c>
    </row>
    <row r="6084" spans="1:17" x14ac:dyDescent="0.35">
      <c r="A6084" s="49" t="s">
        <v>840</v>
      </c>
      <c r="B6084" s="60" t="s">
        <v>470</v>
      </c>
      <c r="C6084" s="58">
        <v>783.91291893709104</v>
      </c>
      <c r="D6084" s="152">
        <v>12</v>
      </c>
      <c r="E6084" s="152" t="s">
        <v>504</v>
      </c>
      <c r="F6084" s="161">
        <v>9.1117992449239846</v>
      </c>
      <c r="G6084" s="152" t="s">
        <v>446</v>
      </c>
      <c r="H6084" s="152" t="s">
        <v>491</v>
      </c>
      <c r="I6084" s="152">
        <v>708</v>
      </c>
      <c r="J6084" s="152">
        <v>41</v>
      </c>
      <c r="K6084" s="152">
        <v>1</v>
      </c>
      <c r="L6084" s="153">
        <v>2.4390243902439025E-2</v>
      </c>
      <c r="M6084" s="153" t="s">
        <v>491</v>
      </c>
      <c r="N6084" s="162">
        <v>5230.1727665863673</v>
      </c>
      <c r="O6084" s="56">
        <v>44308</v>
      </c>
      <c r="P6084" s="56">
        <f t="shared" si="256"/>
        <v>44290</v>
      </c>
      <c r="Q6084" s="56">
        <f t="shared" si="257"/>
        <v>44303</v>
      </c>
    </row>
    <row r="6085" spans="1:17" x14ac:dyDescent="0.35">
      <c r="A6085" s="49" t="s">
        <v>839</v>
      </c>
      <c r="B6085" s="60" t="s">
        <v>461</v>
      </c>
      <c r="C6085" s="58">
        <v>18209.461158597402</v>
      </c>
      <c r="D6085" s="152">
        <v>1319</v>
      </c>
      <c r="E6085" s="152">
        <v>68</v>
      </c>
      <c r="F6085" s="161">
        <v>26.673731939891095</v>
      </c>
      <c r="G6085" s="152" t="s">
        <v>440</v>
      </c>
      <c r="H6085" s="152" t="s">
        <v>472</v>
      </c>
      <c r="I6085" s="152">
        <v>48900</v>
      </c>
      <c r="J6085" s="152">
        <v>2079</v>
      </c>
      <c r="K6085" s="152">
        <v>77</v>
      </c>
      <c r="L6085" s="153">
        <v>3.7037037037037035E-2</v>
      </c>
      <c r="M6085" s="153" t="s">
        <v>472</v>
      </c>
      <c r="N6085" s="162">
        <v>11417.14179180103</v>
      </c>
      <c r="O6085" s="56">
        <v>44308</v>
      </c>
      <c r="P6085" s="56">
        <f t="shared" si="256"/>
        <v>44290</v>
      </c>
      <c r="Q6085" s="56">
        <f t="shared" si="257"/>
        <v>44303</v>
      </c>
    </row>
    <row r="6086" spans="1:17" x14ac:dyDescent="0.35">
      <c r="A6086" s="49" t="s">
        <v>838</v>
      </c>
      <c r="B6086" s="60" t="s">
        <v>463</v>
      </c>
      <c r="C6086" s="58">
        <v>74397.767487715595</v>
      </c>
      <c r="D6086" s="152">
        <v>8030</v>
      </c>
      <c r="E6086" s="152">
        <v>292</v>
      </c>
      <c r="F6086" s="161">
        <v>28.03463539492196</v>
      </c>
      <c r="G6086" s="152" t="s">
        <v>440</v>
      </c>
      <c r="H6086" s="152" t="s">
        <v>472</v>
      </c>
      <c r="I6086" s="152">
        <v>183782</v>
      </c>
      <c r="J6086" s="152">
        <v>11360</v>
      </c>
      <c r="K6086" s="152">
        <v>351</v>
      </c>
      <c r="L6086" s="153">
        <v>3.0897887323943662E-2</v>
      </c>
      <c r="M6086" s="153" t="s">
        <v>472</v>
      </c>
      <c r="N6086" s="162">
        <v>15269.27538769996</v>
      </c>
      <c r="O6086" s="56">
        <v>44308</v>
      </c>
      <c r="P6086" s="56">
        <f t="shared" si="256"/>
        <v>44290</v>
      </c>
      <c r="Q6086" s="56">
        <f t="shared" si="257"/>
        <v>44303</v>
      </c>
    </row>
    <row r="6087" spans="1:17" x14ac:dyDescent="0.35">
      <c r="A6087" s="49" t="s">
        <v>466</v>
      </c>
      <c r="B6087" s="60" t="s">
        <v>461</v>
      </c>
      <c r="C6087" s="58">
        <v>33920.0551131428</v>
      </c>
      <c r="D6087" s="152">
        <v>1864</v>
      </c>
      <c r="E6087" s="152">
        <v>72</v>
      </c>
      <c r="F6087" s="161">
        <v>15.161700432687299</v>
      </c>
      <c r="G6087" s="152" t="s">
        <v>440</v>
      </c>
      <c r="H6087" s="152" t="s">
        <v>472</v>
      </c>
      <c r="I6087" s="152">
        <v>69194</v>
      </c>
      <c r="J6087" s="152">
        <v>5148</v>
      </c>
      <c r="K6087" s="152">
        <v>82</v>
      </c>
      <c r="L6087" s="153">
        <v>1.5928515928515928E-2</v>
      </c>
      <c r="M6087" s="153" t="s">
        <v>472</v>
      </c>
      <c r="N6087" s="162">
        <v>15176.86213311999</v>
      </c>
      <c r="O6087" s="56">
        <v>44308</v>
      </c>
      <c r="P6087" s="56">
        <f t="shared" si="256"/>
        <v>44290</v>
      </c>
      <c r="Q6087" s="56">
        <f t="shared" si="257"/>
        <v>44303</v>
      </c>
    </row>
    <row r="6088" spans="1:17" x14ac:dyDescent="0.35">
      <c r="A6088" s="49" t="s">
        <v>837</v>
      </c>
      <c r="B6088" s="60" t="s">
        <v>469</v>
      </c>
      <c r="C6088" s="58">
        <v>9049.1751865497099</v>
      </c>
      <c r="D6088" s="152">
        <v>952</v>
      </c>
      <c r="E6088" s="152">
        <v>28</v>
      </c>
      <c r="F6088" s="161">
        <v>22.101461832374635</v>
      </c>
      <c r="G6088" s="152" t="s">
        <v>436</v>
      </c>
      <c r="H6088" s="152" t="s">
        <v>472</v>
      </c>
      <c r="I6088" s="152">
        <v>15761</v>
      </c>
      <c r="J6088" s="152">
        <v>762</v>
      </c>
      <c r="K6088" s="152">
        <v>30</v>
      </c>
      <c r="L6088" s="153">
        <v>3.937007874015748E-2</v>
      </c>
      <c r="M6088" s="153" t="s">
        <v>472</v>
      </c>
      <c r="N6088" s="162">
        <v>8420.6569581347339</v>
      </c>
      <c r="O6088" s="56">
        <v>44308</v>
      </c>
      <c r="P6088" s="56">
        <f t="shared" si="256"/>
        <v>44290</v>
      </c>
      <c r="Q6088" s="56">
        <f t="shared" si="257"/>
        <v>44303</v>
      </c>
    </row>
    <row r="6089" spans="1:17" x14ac:dyDescent="0.35">
      <c r="A6089" s="49" t="s">
        <v>836</v>
      </c>
      <c r="B6089" s="60" t="s">
        <v>458</v>
      </c>
      <c r="C6089" s="58">
        <v>19873.653859741695</v>
      </c>
      <c r="D6089" s="152">
        <v>2250</v>
      </c>
      <c r="E6089" s="152">
        <v>66</v>
      </c>
      <c r="F6089" s="161">
        <v>23.721283200144196</v>
      </c>
      <c r="G6089" s="152" t="s">
        <v>440</v>
      </c>
      <c r="H6089" s="152" t="s">
        <v>491</v>
      </c>
      <c r="I6089" s="152">
        <v>39132</v>
      </c>
      <c r="J6089" s="152">
        <v>1663</v>
      </c>
      <c r="K6089" s="152">
        <v>72</v>
      </c>
      <c r="L6089" s="153">
        <v>4.3295249549007819E-2</v>
      </c>
      <c r="M6089" s="153" t="s">
        <v>491</v>
      </c>
      <c r="N6089" s="162">
        <v>8367.8623555417726</v>
      </c>
      <c r="O6089" s="56">
        <v>44308</v>
      </c>
      <c r="P6089" s="56">
        <f t="shared" si="256"/>
        <v>44290</v>
      </c>
      <c r="Q6089" s="56">
        <f t="shared" si="257"/>
        <v>44303</v>
      </c>
    </row>
    <row r="6090" spans="1:17" x14ac:dyDescent="0.35">
      <c r="A6090" s="49" t="s">
        <v>835</v>
      </c>
      <c r="B6090" s="60" t="s">
        <v>467</v>
      </c>
      <c r="C6090" s="58">
        <v>8985.7757628436302</v>
      </c>
      <c r="D6090" s="152">
        <v>548</v>
      </c>
      <c r="E6090" s="152">
        <v>20</v>
      </c>
      <c r="F6090" s="161">
        <v>15.898142422812299</v>
      </c>
      <c r="G6090" s="152" t="s">
        <v>440</v>
      </c>
      <c r="H6090" s="152" t="s">
        <v>472</v>
      </c>
      <c r="I6090" s="152">
        <v>15458</v>
      </c>
      <c r="J6090" s="152">
        <v>758</v>
      </c>
      <c r="K6090" s="152">
        <v>21</v>
      </c>
      <c r="L6090" s="153">
        <v>2.7704485488126648E-2</v>
      </c>
      <c r="M6090" s="153" t="s">
        <v>472</v>
      </c>
      <c r="N6090" s="162">
        <v>8435.5543695442047</v>
      </c>
      <c r="O6090" s="56">
        <v>44308</v>
      </c>
      <c r="P6090" s="56">
        <f t="shared" si="256"/>
        <v>44290</v>
      </c>
      <c r="Q6090" s="56">
        <f t="shared" si="257"/>
        <v>44303</v>
      </c>
    </row>
    <row r="6091" spans="1:17" x14ac:dyDescent="0.35">
      <c r="A6091" s="49" t="s">
        <v>834</v>
      </c>
      <c r="B6091" s="60" t="s">
        <v>466</v>
      </c>
      <c r="C6091" s="58">
        <v>1671.6385468424</v>
      </c>
      <c r="D6091" s="152">
        <v>39</v>
      </c>
      <c r="E6091" s="152" t="s">
        <v>504</v>
      </c>
      <c r="F6091" s="161">
        <v>4.2729674763419787</v>
      </c>
      <c r="G6091" s="152" t="s">
        <v>446</v>
      </c>
      <c r="H6091" s="152" t="s">
        <v>476</v>
      </c>
      <c r="I6091" s="152">
        <v>4971</v>
      </c>
      <c r="J6091" s="152">
        <v>173</v>
      </c>
      <c r="K6091" s="152">
        <v>1</v>
      </c>
      <c r="L6091" s="153">
        <v>5.7803468208092483E-3</v>
      </c>
      <c r="M6091" s="153" t="s">
        <v>476</v>
      </c>
      <c r="N6091" s="162">
        <v>10349.127227700272</v>
      </c>
      <c r="O6091" s="56">
        <v>44308</v>
      </c>
      <c r="P6091" s="56">
        <f t="shared" si="256"/>
        <v>44290</v>
      </c>
      <c r="Q6091" s="56">
        <f t="shared" si="257"/>
        <v>44303</v>
      </c>
    </row>
    <row r="6092" spans="1:17" x14ac:dyDescent="0.35">
      <c r="A6092" s="49" t="s">
        <v>833</v>
      </c>
      <c r="B6092" s="60" t="s">
        <v>467</v>
      </c>
      <c r="C6092" s="58">
        <v>28406.395546395601</v>
      </c>
      <c r="D6092" s="152">
        <v>1954</v>
      </c>
      <c r="E6092" s="152">
        <v>78</v>
      </c>
      <c r="F6092" s="161">
        <v>19.613289416916224</v>
      </c>
      <c r="G6092" s="152" t="s">
        <v>440</v>
      </c>
      <c r="H6092" s="152" t="s">
        <v>472</v>
      </c>
      <c r="I6092" s="152">
        <v>52979</v>
      </c>
      <c r="J6092" s="152">
        <v>2867</v>
      </c>
      <c r="K6092" s="152">
        <v>94</v>
      </c>
      <c r="L6092" s="153">
        <v>3.2786885245901641E-2</v>
      </c>
      <c r="M6092" s="153" t="s">
        <v>472</v>
      </c>
      <c r="N6092" s="162">
        <v>10092.797572002355</v>
      </c>
      <c r="O6092" s="56">
        <v>44308</v>
      </c>
      <c r="P6092" s="56">
        <f t="shared" si="256"/>
        <v>44290</v>
      </c>
      <c r="Q6092" s="56">
        <f t="shared" si="257"/>
        <v>44303</v>
      </c>
    </row>
    <row r="6093" spans="1:17" x14ac:dyDescent="0.35">
      <c r="A6093" s="49" t="s">
        <v>832</v>
      </c>
      <c r="B6093" s="60" t="s">
        <v>464</v>
      </c>
      <c r="C6093" s="58">
        <v>1156.5421476148199</v>
      </c>
      <c r="D6093" s="152">
        <v>27</v>
      </c>
      <c r="E6093" s="152">
        <v>0</v>
      </c>
      <c r="F6093" s="163">
        <v>0</v>
      </c>
      <c r="G6093" s="152" t="s">
        <v>446</v>
      </c>
      <c r="H6093" s="152" t="s">
        <v>476</v>
      </c>
      <c r="I6093" s="152">
        <v>1150</v>
      </c>
      <c r="J6093" s="152">
        <v>69</v>
      </c>
      <c r="K6093" s="152">
        <v>0</v>
      </c>
      <c r="L6093" s="164">
        <v>0</v>
      </c>
      <c r="M6093" s="153" t="s">
        <v>476</v>
      </c>
      <c r="N6093" s="162">
        <v>5966.0601338482365</v>
      </c>
      <c r="O6093" s="56">
        <v>44308</v>
      </c>
      <c r="P6093" s="56">
        <f t="shared" si="256"/>
        <v>44290</v>
      </c>
      <c r="Q6093" s="56">
        <f t="shared" si="257"/>
        <v>44303</v>
      </c>
    </row>
    <row r="6094" spans="1:17" x14ac:dyDescent="0.35">
      <c r="A6094" s="49" t="s">
        <v>831</v>
      </c>
      <c r="B6094" s="60" t="s">
        <v>468</v>
      </c>
      <c r="C6094" s="58">
        <v>44.670954202623797</v>
      </c>
      <c r="D6094" s="152">
        <v>5</v>
      </c>
      <c r="E6094" s="152">
        <v>0</v>
      </c>
      <c r="F6094" s="163">
        <v>0</v>
      </c>
      <c r="G6094" s="152" t="s">
        <v>446</v>
      </c>
      <c r="H6094" s="152" t="s">
        <v>476</v>
      </c>
      <c r="I6094" s="152">
        <v>130</v>
      </c>
      <c r="J6094" s="152">
        <v>1</v>
      </c>
      <c r="K6094" s="152">
        <v>0</v>
      </c>
      <c r="L6094" s="164">
        <v>0</v>
      </c>
      <c r="M6094" s="153" t="s">
        <v>476</v>
      </c>
      <c r="N6094" s="162">
        <v>2238.5910886615084</v>
      </c>
      <c r="O6094" s="56">
        <v>44308</v>
      </c>
      <c r="P6094" s="56">
        <f t="shared" si="256"/>
        <v>44290</v>
      </c>
      <c r="Q6094" s="56">
        <f t="shared" si="257"/>
        <v>44303</v>
      </c>
    </row>
    <row r="6095" spans="1:17" x14ac:dyDescent="0.35">
      <c r="A6095" s="49" t="s">
        <v>830</v>
      </c>
      <c r="B6095" s="60" t="s">
        <v>458</v>
      </c>
      <c r="C6095" s="58">
        <v>20124.902253938701</v>
      </c>
      <c r="D6095" s="152">
        <v>1141</v>
      </c>
      <c r="E6095" s="152">
        <v>43</v>
      </c>
      <c r="F6095" s="161">
        <v>15.261831002570229</v>
      </c>
      <c r="G6095" s="152" t="s">
        <v>440</v>
      </c>
      <c r="H6095" s="152" t="s">
        <v>491</v>
      </c>
      <c r="I6095" s="152">
        <v>42074</v>
      </c>
      <c r="J6095" s="152">
        <v>2312</v>
      </c>
      <c r="K6095" s="152">
        <v>48</v>
      </c>
      <c r="L6095" s="153">
        <v>2.0761245674740483E-2</v>
      </c>
      <c r="M6095" s="153" t="s">
        <v>491</v>
      </c>
      <c r="N6095" s="162">
        <v>11488.254555609145</v>
      </c>
      <c r="O6095" s="56">
        <v>44308</v>
      </c>
      <c r="P6095" s="56">
        <f t="shared" si="256"/>
        <v>44290</v>
      </c>
      <c r="Q6095" s="56">
        <f t="shared" si="257"/>
        <v>44303</v>
      </c>
    </row>
    <row r="6096" spans="1:17" x14ac:dyDescent="0.35">
      <c r="A6096" s="49" t="s">
        <v>829</v>
      </c>
      <c r="B6096" s="60" t="s">
        <v>464</v>
      </c>
      <c r="C6096" s="58">
        <v>6112.4113664417901</v>
      </c>
      <c r="D6096" s="152">
        <v>368</v>
      </c>
      <c r="E6096" s="152">
        <v>11</v>
      </c>
      <c r="F6096" s="161">
        <v>12.854407836946226</v>
      </c>
      <c r="G6096" s="152" t="s">
        <v>444</v>
      </c>
      <c r="H6096" s="152" t="s">
        <v>472</v>
      </c>
      <c r="I6096" s="152">
        <v>12933</v>
      </c>
      <c r="J6096" s="152">
        <v>786</v>
      </c>
      <c r="K6096" s="152">
        <v>12</v>
      </c>
      <c r="L6096" s="153">
        <v>1.5267175572519083E-2</v>
      </c>
      <c r="M6096" s="153" t="s">
        <v>472</v>
      </c>
      <c r="N6096" s="162">
        <v>12859.082167068758</v>
      </c>
      <c r="O6096" s="56">
        <v>44308</v>
      </c>
      <c r="P6096" s="56">
        <f t="shared" si="256"/>
        <v>44290</v>
      </c>
      <c r="Q6096" s="56">
        <f t="shared" si="257"/>
        <v>44303</v>
      </c>
    </row>
    <row r="6097" spans="1:17" x14ac:dyDescent="0.35">
      <c r="A6097" s="49" t="s">
        <v>828</v>
      </c>
      <c r="B6097" s="60" t="s">
        <v>465</v>
      </c>
      <c r="C6097" s="58">
        <v>1549.67718243236</v>
      </c>
      <c r="D6097" s="152">
        <v>75</v>
      </c>
      <c r="E6097" s="152" t="s">
        <v>504</v>
      </c>
      <c r="F6097" s="161">
        <v>4.6092548976205325</v>
      </c>
      <c r="G6097" s="152" t="s">
        <v>446</v>
      </c>
      <c r="H6097" s="152" t="s">
        <v>472</v>
      </c>
      <c r="I6097" s="152">
        <v>2199</v>
      </c>
      <c r="J6097" s="152">
        <v>98</v>
      </c>
      <c r="K6097" s="152">
        <v>2</v>
      </c>
      <c r="L6097" s="153">
        <v>2.0408163265306121E-2</v>
      </c>
      <c r="M6097" s="153" t="s">
        <v>476</v>
      </c>
      <c r="N6097" s="162">
        <v>6323.8977195353709</v>
      </c>
      <c r="O6097" s="56">
        <v>44308</v>
      </c>
      <c r="P6097" s="56">
        <f t="shared" si="256"/>
        <v>44290</v>
      </c>
      <c r="Q6097" s="56">
        <f t="shared" si="257"/>
        <v>44303</v>
      </c>
    </row>
    <row r="6098" spans="1:17" x14ac:dyDescent="0.35">
      <c r="A6098" s="49" t="s">
        <v>827</v>
      </c>
      <c r="B6098" s="60" t="s">
        <v>470</v>
      </c>
      <c r="C6098" s="58">
        <v>6720.1246284321996</v>
      </c>
      <c r="D6098" s="152">
        <v>434</v>
      </c>
      <c r="E6098" s="152">
        <v>13</v>
      </c>
      <c r="F6098" s="161">
        <v>13.817770947918621</v>
      </c>
      <c r="G6098" s="152" t="s">
        <v>444</v>
      </c>
      <c r="H6098" s="152" t="s">
        <v>472</v>
      </c>
      <c r="I6098" s="152">
        <v>28171</v>
      </c>
      <c r="J6098" s="152">
        <v>1450</v>
      </c>
      <c r="K6098" s="152">
        <v>14</v>
      </c>
      <c r="L6098" s="153">
        <v>9.655172413793104E-3</v>
      </c>
      <c r="M6098" s="153" t="s">
        <v>476</v>
      </c>
      <c r="N6098" s="162">
        <v>21576.980787903689</v>
      </c>
      <c r="O6098" s="56">
        <v>44308</v>
      </c>
      <c r="P6098" s="56">
        <f t="shared" si="256"/>
        <v>44290</v>
      </c>
      <c r="Q6098" s="56">
        <f t="shared" si="257"/>
        <v>44303</v>
      </c>
    </row>
    <row r="6099" spans="1:17" x14ac:dyDescent="0.35">
      <c r="A6099" s="49" t="s">
        <v>826</v>
      </c>
      <c r="B6099" s="60" t="s">
        <v>466</v>
      </c>
      <c r="C6099" s="58">
        <v>17148.496197419699</v>
      </c>
      <c r="D6099" s="152">
        <v>773</v>
      </c>
      <c r="E6099" s="152">
        <v>25</v>
      </c>
      <c r="F6099" s="161">
        <v>10.413241284579687</v>
      </c>
      <c r="G6099" s="152" t="s">
        <v>440</v>
      </c>
      <c r="H6099" s="152" t="s">
        <v>472</v>
      </c>
      <c r="I6099" s="152">
        <v>40197</v>
      </c>
      <c r="J6099" s="152">
        <v>2231</v>
      </c>
      <c r="K6099" s="152">
        <v>31</v>
      </c>
      <c r="L6099" s="153">
        <v>1.3895114298520844E-2</v>
      </c>
      <c r="M6099" s="153" t="s">
        <v>472</v>
      </c>
      <c r="N6099" s="162">
        <v>13009.887131302477</v>
      </c>
      <c r="O6099" s="56">
        <v>44308</v>
      </c>
      <c r="P6099" s="56">
        <f t="shared" si="256"/>
        <v>44290</v>
      </c>
      <c r="Q6099" s="56">
        <f t="shared" si="257"/>
        <v>44303</v>
      </c>
    </row>
    <row r="6100" spans="1:17" x14ac:dyDescent="0.35">
      <c r="A6100" s="49" t="s">
        <v>825</v>
      </c>
      <c r="B6100" s="60" t="s">
        <v>463</v>
      </c>
      <c r="C6100" s="58">
        <v>11689.851587155499</v>
      </c>
      <c r="D6100" s="152">
        <v>514</v>
      </c>
      <c r="E6100" s="152">
        <v>32</v>
      </c>
      <c r="F6100" s="161">
        <v>19.552979511098055</v>
      </c>
      <c r="G6100" s="152" t="s">
        <v>440</v>
      </c>
      <c r="H6100" s="152" t="s">
        <v>472</v>
      </c>
      <c r="I6100" s="152">
        <v>27501</v>
      </c>
      <c r="J6100" s="152">
        <v>1723</v>
      </c>
      <c r="K6100" s="152">
        <v>32</v>
      </c>
      <c r="L6100" s="153">
        <v>1.857225769007545E-2</v>
      </c>
      <c r="M6100" s="153" t="s">
        <v>472</v>
      </c>
      <c r="N6100" s="162">
        <v>14739.280367709604</v>
      </c>
      <c r="O6100" s="56">
        <v>44308</v>
      </c>
      <c r="P6100" s="56">
        <f t="shared" si="256"/>
        <v>44290</v>
      </c>
      <c r="Q6100" s="56">
        <f t="shared" si="257"/>
        <v>44303</v>
      </c>
    </row>
    <row r="6101" spans="1:17" x14ac:dyDescent="0.35">
      <c r="A6101" s="49" t="s">
        <v>824</v>
      </c>
      <c r="B6101" s="60" t="s">
        <v>467</v>
      </c>
      <c r="C6101" s="58">
        <v>6846.1077774764299</v>
      </c>
      <c r="D6101" s="152">
        <v>466</v>
      </c>
      <c r="E6101" s="152">
        <v>15</v>
      </c>
      <c r="F6101" s="161">
        <v>15.650185568996621</v>
      </c>
      <c r="G6101" s="152" t="s">
        <v>444</v>
      </c>
      <c r="H6101" s="152" t="s">
        <v>472</v>
      </c>
      <c r="I6101" s="152">
        <v>11163</v>
      </c>
      <c r="J6101" s="152">
        <v>529</v>
      </c>
      <c r="K6101" s="152">
        <v>21</v>
      </c>
      <c r="L6101" s="153">
        <v>3.9697542533081283E-2</v>
      </c>
      <c r="M6101" s="153" t="s">
        <v>472</v>
      </c>
      <c r="N6101" s="162">
        <v>7727.018288265931</v>
      </c>
      <c r="O6101" s="56">
        <v>44308</v>
      </c>
      <c r="P6101" s="56">
        <f t="shared" si="256"/>
        <v>44290</v>
      </c>
      <c r="Q6101" s="56">
        <f t="shared" si="257"/>
        <v>44303</v>
      </c>
    </row>
    <row r="6102" spans="1:17" x14ac:dyDescent="0.35">
      <c r="A6102" s="49" t="s">
        <v>823</v>
      </c>
      <c r="B6102" s="60" t="s">
        <v>464</v>
      </c>
      <c r="C6102" s="58">
        <v>5803.7608961074102</v>
      </c>
      <c r="D6102" s="152">
        <v>300</v>
      </c>
      <c r="E6102" s="152">
        <v>5</v>
      </c>
      <c r="F6102" s="161">
        <v>6.1536452575500373</v>
      </c>
      <c r="G6102" s="152" t="s">
        <v>446</v>
      </c>
      <c r="H6102" s="152" t="s">
        <v>472</v>
      </c>
      <c r="I6102" s="152">
        <v>26605</v>
      </c>
      <c r="J6102" s="152">
        <v>1674</v>
      </c>
      <c r="K6102" s="152">
        <v>6</v>
      </c>
      <c r="L6102" s="153">
        <v>3.5842293906810036E-3</v>
      </c>
      <c r="M6102" s="153" t="s">
        <v>476</v>
      </c>
      <c r="N6102" s="162">
        <v>28843.366051188528</v>
      </c>
      <c r="O6102" s="56">
        <v>44308</v>
      </c>
      <c r="P6102" s="56">
        <f t="shared" si="256"/>
        <v>44290</v>
      </c>
      <c r="Q6102" s="56">
        <f t="shared" si="257"/>
        <v>44303</v>
      </c>
    </row>
    <row r="6103" spans="1:17" x14ac:dyDescent="0.35">
      <c r="A6103" s="49" t="s">
        <v>822</v>
      </c>
      <c r="B6103" s="60" t="s">
        <v>460</v>
      </c>
      <c r="C6103" s="58">
        <v>7644.3301449872188</v>
      </c>
      <c r="D6103" s="152">
        <v>512</v>
      </c>
      <c r="E6103" s="152">
        <v>17</v>
      </c>
      <c r="F6103" s="161">
        <v>15.884789003808061</v>
      </c>
      <c r="G6103" s="152" t="s">
        <v>440</v>
      </c>
      <c r="H6103" s="152" t="s">
        <v>472</v>
      </c>
      <c r="I6103" s="152">
        <v>11370</v>
      </c>
      <c r="J6103" s="152">
        <v>537</v>
      </c>
      <c r="K6103" s="152">
        <v>23</v>
      </c>
      <c r="L6103" s="153">
        <v>4.2830540037243951E-2</v>
      </c>
      <c r="M6103" s="153" t="s">
        <v>472</v>
      </c>
      <c r="N6103" s="162">
        <v>7024.8143370958223</v>
      </c>
      <c r="O6103" s="56">
        <v>44308</v>
      </c>
      <c r="P6103" s="56">
        <f t="shared" si="256"/>
        <v>44290</v>
      </c>
      <c r="Q6103" s="56">
        <f t="shared" si="257"/>
        <v>44303</v>
      </c>
    </row>
    <row r="6104" spans="1:17" x14ac:dyDescent="0.35">
      <c r="A6104" s="49" t="s">
        <v>821</v>
      </c>
      <c r="B6104" s="60" t="s">
        <v>467</v>
      </c>
      <c r="C6104" s="58">
        <v>7375.1368838712397</v>
      </c>
      <c r="D6104" s="152">
        <v>419</v>
      </c>
      <c r="E6104" s="152">
        <v>23</v>
      </c>
      <c r="F6104" s="161">
        <v>22.275615608571595</v>
      </c>
      <c r="G6104" s="152" t="s">
        <v>440</v>
      </c>
      <c r="H6104" s="152" t="s">
        <v>472</v>
      </c>
      <c r="I6104" s="152">
        <v>16512</v>
      </c>
      <c r="J6104" s="152">
        <v>817</v>
      </c>
      <c r="K6104" s="152">
        <v>23</v>
      </c>
      <c r="L6104" s="153">
        <v>2.8151774785801713E-2</v>
      </c>
      <c r="M6104" s="153" t="s">
        <v>472</v>
      </c>
      <c r="N6104" s="162">
        <v>11077.7604926453</v>
      </c>
      <c r="O6104" s="56">
        <v>44308</v>
      </c>
      <c r="P6104" s="56">
        <f t="shared" si="256"/>
        <v>44290</v>
      </c>
      <c r="Q6104" s="56">
        <f t="shared" si="257"/>
        <v>44303</v>
      </c>
    </row>
    <row r="6105" spans="1:17" x14ac:dyDescent="0.35">
      <c r="A6105" s="49" t="s">
        <v>465</v>
      </c>
      <c r="B6105" s="60" t="s">
        <v>465</v>
      </c>
      <c r="C6105" s="58">
        <v>4897.5438326430303</v>
      </c>
      <c r="D6105" s="152">
        <v>451</v>
      </c>
      <c r="E6105" s="152">
        <v>30</v>
      </c>
      <c r="F6105" s="161">
        <v>43.753710351188815</v>
      </c>
      <c r="G6105" s="152" t="s">
        <v>436</v>
      </c>
      <c r="H6105" s="152" t="s">
        <v>491</v>
      </c>
      <c r="I6105" s="152">
        <v>10966</v>
      </c>
      <c r="J6105" s="152">
        <v>479</v>
      </c>
      <c r="K6105" s="152">
        <v>32</v>
      </c>
      <c r="L6105" s="153">
        <v>6.6805845511482248E-2</v>
      </c>
      <c r="M6105" s="153" t="s">
        <v>491</v>
      </c>
      <c r="N6105" s="162">
        <v>9780.4127205024051</v>
      </c>
      <c r="O6105" s="56">
        <v>44308</v>
      </c>
      <c r="P6105" s="56">
        <f t="shared" si="256"/>
        <v>44290</v>
      </c>
      <c r="Q6105" s="56">
        <f t="shared" si="257"/>
        <v>44303</v>
      </c>
    </row>
    <row r="6106" spans="1:17" x14ac:dyDescent="0.35">
      <c r="A6106" s="49" t="s">
        <v>820</v>
      </c>
      <c r="B6106" s="60" t="s">
        <v>470</v>
      </c>
      <c r="C6106" s="58">
        <v>640.69980114844998</v>
      </c>
      <c r="D6106" s="152">
        <v>17</v>
      </c>
      <c r="E6106" s="152">
        <v>0</v>
      </c>
      <c r="F6106" s="163">
        <v>0</v>
      </c>
      <c r="G6106" s="152" t="s">
        <v>446</v>
      </c>
      <c r="H6106" s="152" t="s">
        <v>476</v>
      </c>
      <c r="I6106" s="152">
        <v>276</v>
      </c>
      <c r="J6106" s="152">
        <v>19</v>
      </c>
      <c r="K6106" s="152">
        <v>0</v>
      </c>
      <c r="L6106" s="164">
        <v>0</v>
      </c>
      <c r="M6106" s="153" t="s">
        <v>476</v>
      </c>
      <c r="N6106" s="162">
        <v>2965.5073976833814</v>
      </c>
      <c r="O6106" s="56">
        <v>44308</v>
      </c>
      <c r="P6106" s="56">
        <f t="shared" si="256"/>
        <v>44290</v>
      </c>
      <c r="Q6106" s="56">
        <f t="shared" si="257"/>
        <v>44303</v>
      </c>
    </row>
    <row r="6107" spans="1:17" x14ac:dyDescent="0.35">
      <c r="A6107" s="49" t="s">
        <v>819</v>
      </c>
      <c r="B6107" s="60" t="s">
        <v>460</v>
      </c>
      <c r="C6107" s="58">
        <v>14379.4508026329</v>
      </c>
      <c r="D6107" s="152">
        <v>1323</v>
      </c>
      <c r="E6107" s="152">
        <v>53</v>
      </c>
      <c r="F6107" s="161">
        <v>26.327252255149517</v>
      </c>
      <c r="G6107" s="152" t="s">
        <v>440</v>
      </c>
      <c r="H6107" s="152" t="s">
        <v>472</v>
      </c>
      <c r="I6107" s="152">
        <v>28399</v>
      </c>
      <c r="J6107" s="152">
        <v>1934</v>
      </c>
      <c r="K6107" s="152">
        <v>61</v>
      </c>
      <c r="L6107" s="153">
        <v>3.1540847983453982E-2</v>
      </c>
      <c r="M6107" s="153" t="s">
        <v>472</v>
      </c>
      <c r="N6107" s="162">
        <v>13449.748718121291</v>
      </c>
      <c r="O6107" s="56">
        <v>44308</v>
      </c>
      <c r="P6107" s="56">
        <f t="shared" si="256"/>
        <v>44290</v>
      </c>
      <c r="Q6107" s="56">
        <f t="shared" si="257"/>
        <v>44303</v>
      </c>
    </row>
    <row r="6108" spans="1:17" x14ac:dyDescent="0.35">
      <c r="A6108" s="49" t="s">
        <v>818</v>
      </c>
      <c r="B6108" s="60" t="s">
        <v>460</v>
      </c>
      <c r="C6108" s="58">
        <v>10764.140179352</v>
      </c>
      <c r="D6108" s="152">
        <v>869</v>
      </c>
      <c r="E6108" s="152">
        <v>31</v>
      </c>
      <c r="F6108" s="161">
        <v>20.5709483283505</v>
      </c>
      <c r="G6108" s="152" t="s">
        <v>440</v>
      </c>
      <c r="H6108" s="152" t="s">
        <v>472</v>
      </c>
      <c r="I6108" s="152">
        <v>17637</v>
      </c>
      <c r="J6108" s="152">
        <v>829</v>
      </c>
      <c r="K6108" s="152">
        <v>34</v>
      </c>
      <c r="L6108" s="153">
        <v>4.1013268998793727E-2</v>
      </c>
      <c r="M6108" s="153" t="s">
        <v>472</v>
      </c>
      <c r="N6108" s="162">
        <v>7701.4976225430919</v>
      </c>
      <c r="O6108" s="56">
        <v>44308</v>
      </c>
      <c r="P6108" s="56">
        <f t="shared" si="256"/>
        <v>44290</v>
      </c>
      <c r="Q6108" s="56">
        <f t="shared" si="257"/>
        <v>44303</v>
      </c>
    </row>
    <row r="6109" spans="1:17" x14ac:dyDescent="0.35">
      <c r="A6109" s="49" t="s">
        <v>817</v>
      </c>
      <c r="B6109" s="60" t="s">
        <v>458</v>
      </c>
      <c r="C6109" s="58">
        <v>3341.0756913925802</v>
      </c>
      <c r="D6109" s="152">
        <v>90</v>
      </c>
      <c r="E6109" s="152">
        <v>6</v>
      </c>
      <c r="F6109" s="161">
        <v>12.827348679215268</v>
      </c>
      <c r="G6109" s="152" t="s">
        <v>446</v>
      </c>
      <c r="H6109" s="152" t="s">
        <v>491</v>
      </c>
      <c r="I6109" s="152">
        <v>3889</v>
      </c>
      <c r="J6109" s="152">
        <v>162</v>
      </c>
      <c r="K6109" s="152">
        <v>6</v>
      </c>
      <c r="L6109" s="153">
        <v>3.7037037037037035E-2</v>
      </c>
      <c r="M6109" s="153" t="s">
        <v>491</v>
      </c>
      <c r="N6109" s="162">
        <v>4848.7378007433717</v>
      </c>
      <c r="O6109" s="56">
        <v>44308</v>
      </c>
      <c r="P6109" s="56">
        <f t="shared" si="256"/>
        <v>44290</v>
      </c>
      <c r="Q6109" s="56">
        <f t="shared" si="257"/>
        <v>44303</v>
      </c>
    </row>
    <row r="6110" spans="1:17" x14ac:dyDescent="0.35">
      <c r="A6110" s="49" t="s">
        <v>816</v>
      </c>
      <c r="B6110" s="60" t="s">
        <v>458</v>
      </c>
      <c r="C6110" s="58">
        <v>6951.4661738035902</v>
      </c>
      <c r="D6110" s="152">
        <v>134</v>
      </c>
      <c r="E6110" s="152">
        <v>6</v>
      </c>
      <c r="F6110" s="161">
        <v>6.1651947640411224</v>
      </c>
      <c r="G6110" s="152" t="s">
        <v>446</v>
      </c>
      <c r="H6110" s="152" t="s">
        <v>472</v>
      </c>
      <c r="I6110" s="152">
        <v>9492</v>
      </c>
      <c r="J6110" s="152">
        <v>494</v>
      </c>
      <c r="K6110" s="152">
        <v>6</v>
      </c>
      <c r="L6110" s="153">
        <v>1.2145748987854251E-2</v>
      </c>
      <c r="M6110" s="153" t="s">
        <v>472</v>
      </c>
      <c r="N6110" s="162">
        <v>7106.4144980180654</v>
      </c>
      <c r="O6110" s="56">
        <v>44308</v>
      </c>
      <c r="P6110" s="56">
        <f t="shared" si="256"/>
        <v>44290</v>
      </c>
      <c r="Q6110" s="56">
        <f t="shared" si="257"/>
        <v>44303</v>
      </c>
    </row>
    <row r="6111" spans="1:17" x14ac:dyDescent="0.35">
      <c r="A6111" s="49" t="s">
        <v>815</v>
      </c>
      <c r="B6111" s="60" t="s">
        <v>471</v>
      </c>
      <c r="C6111" s="58">
        <v>12588.6400801333</v>
      </c>
      <c r="D6111" s="152">
        <v>730</v>
      </c>
      <c r="E6111" s="152">
        <v>45</v>
      </c>
      <c r="F6111" s="161">
        <v>25.533224350089437</v>
      </c>
      <c r="G6111" s="152" t="s">
        <v>436</v>
      </c>
      <c r="H6111" s="152" t="s">
        <v>472</v>
      </c>
      <c r="I6111" s="152">
        <v>19428</v>
      </c>
      <c r="J6111" s="152">
        <v>897</v>
      </c>
      <c r="K6111" s="152">
        <v>57</v>
      </c>
      <c r="L6111" s="153">
        <v>6.354515050167224E-2</v>
      </c>
      <c r="M6111" s="153" t="s">
        <v>491</v>
      </c>
      <c r="N6111" s="162">
        <v>7125.4718086316252</v>
      </c>
      <c r="O6111" s="56">
        <v>44308</v>
      </c>
      <c r="P6111" s="56">
        <f t="shared" si="256"/>
        <v>44290</v>
      </c>
      <c r="Q6111" s="56">
        <f t="shared" si="257"/>
        <v>44303</v>
      </c>
    </row>
    <row r="6112" spans="1:17" x14ac:dyDescent="0.35">
      <c r="A6112" s="49" t="s">
        <v>814</v>
      </c>
      <c r="B6112" s="60" t="s">
        <v>464</v>
      </c>
      <c r="C6112" s="58">
        <v>3234.7555519856501</v>
      </c>
      <c r="D6112" s="152">
        <v>165</v>
      </c>
      <c r="E6112" s="152">
        <v>12</v>
      </c>
      <c r="F6112" s="161">
        <v>26.497917489211858</v>
      </c>
      <c r="G6112" s="152" t="s">
        <v>444</v>
      </c>
      <c r="H6112" s="152" t="s">
        <v>491</v>
      </c>
      <c r="I6112" s="152">
        <v>7448</v>
      </c>
      <c r="J6112" s="152">
        <v>443</v>
      </c>
      <c r="K6112" s="152">
        <v>14</v>
      </c>
      <c r="L6112" s="153">
        <v>3.160270880361174E-2</v>
      </c>
      <c r="M6112" s="153" t="s">
        <v>491</v>
      </c>
      <c r="N6112" s="162">
        <v>13695.007022340997</v>
      </c>
      <c r="O6112" s="56">
        <v>44308</v>
      </c>
      <c r="P6112" s="56">
        <f t="shared" si="256"/>
        <v>44290</v>
      </c>
      <c r="Q6112" s="56">
        <f t="shared" si="257"/>
        <v>44303</v>
      </c>
    </row>
    <row r="6113" spans="1:17" x14ac:dyDescent="0.35">
      <c r="A6113" s="49" t="s">
        <v>813</v>
      </c>
      <c r="B6113" s="60" t="s">
        <v>467</v>
      </c>
      <c r="C6113" s="58">
        <v>65938.694494203999</v>
      </c>
      <c r="D6113" s="152">
        <v>7879</v>
      </c>
      <c r="E6113" s="152">
        <v>311</v>
      </c>
      <c r="F6113" s="161">
        <v>33.689301683457423</v>
      </c>
      <c r="G6113" s="152" t="s">
        <v>436</v>
      </c>
      <c r="H6113" s="152" t="s">
        <v>491</v>
      </c>
      <c r="I6113" s="152">
        <v>149071</v>
      </c>
      <c r="J6113" s="152">
        <v>7398</v>
      </c>
      <c r="K6113" s="152">
        <v>359</v>
      </c>
      <c r="L6113" s="153">
        <v>4.8526628818599621E-2</v>
      </c>
      <c r="M6113" s="153" t="s">
        <v>491</v>
      </c>
      <c r="N6113" s="162">
        <v>11219.512392151293</v>
      </c>
      <c r="O6113" s="56">
        <v>44308</v>
      </c>
      <c r="P6113" s="56">
        <f t="shared" si="256"/>
        <v>44290</v>
      </c>
      <c r="Q6113" s="56">
        <f t="shared" si="257"/>
        <v>44303</v>
      </c>
    </row>
    <row r="6114" spans="1:17" x14ac:dyDescent="0.35">
      <c r="A6114" s="49" t="s">
        <v>812</v>
      </c>
      <c r="B6114" s="60" t="s">
        <v>466</v>
      </c>
      <c r="C6114" s="58">
        <v>284.28993454947903</v>
      </c>
      <c r="D6114" s="152" t="s">
        <v>504</v>
      </c>
      <c r="E6114" s="152">
        <v>0</v>
      </c>
      <c r="F6114" s="163">
        <v>0</v>
      </c>
      <c r="G6114" s="152" t="s">
        <v>446</v>
      </c>
      <c r="H6114" s="152" t="s">
        <v>476</v>
      </c>
      <c r="I6114" s="152">
        <v>127</v>
      </c>
      <c r="J6114" s="152">
        <v>4</v>
      </c>
      <c r="K6114" s="152">
        <v>0</v>
      </c>
      <c r="L6114" s="164">
        <v>0</v>
      </c>
      <c r="M6114" s="153" t="s">
        <v>476</v>
      </c>
      <c r="N6114" s="162">
        <v>1407.0142885427492</v>
      </c>
      <c r="O6114" s="56">
        <v>44308</v>
      </c>
      <c r="P6114" s="56">
        <f t="shared" si="256"/>
        <v>44290</v>
      </c>
      <c r="Q6114" s="56">
        <f t="shared" si="257"/>
        <v>44303</v>
      </c>
    </row>
    <row r="6115" spans="1:17" x14ac:dyDescent="0.35">
      <c r="A6115" s="49" t="s">
        <v>811</v>
      </c>
      <c r="B6115" s="60" t="s">
        <v>466</v>
      </c>
      <c r="C6115" s="58">
        <v>588.18731235931102</v>
      </c>
      <c r="D6115" s="152">
        <v>7</v>
      </c>
      <c r="E6115" s="152">
        <v>0</v>
      </c>
      <c r="F6115" s="163">
        <v>0</v>
      </c>
      <c r="G6115" s="152" t="s">
        <v>446</v>
      </c>
      <c r="H6115" s="152" t="s">
        <v>476</v>
      </c>
      <c r="I6115" s="152">
        <v>757</v>
      </c>
      <c r="J6115" s="152">
        <v>41</v>
      </c>
      <c r="K6115" s="152">
        <v>0</v>
      </c>
      <c r="L6115" s="164">
        <v>0</v>
      </c>
      <c r="M6115" s="153" t="s">
        <v>476</v>
      </c>
      <c r="N6115" s="162">
        <v>6970.5685822332007</v>
      </c>
      <c r="O6115" s="56">
        <v>44308</v>
      </c>
      <c r="P6115" s="56">
        <f t="shared" ref="P6115:P6178" si="258">O6115-18</f>
        <v>44290</v>
      </c>
      <c r="Q6115" s="56">
        <f t="shared" ref="Q6115:Q6178" si="259">O6115-5</f>
        <v>44303</v>
      </c>
    </row>
    <row r="6116" spans="1:17" x14ac:dyDescent="0.35">
      <c r="A6116" s="49" t="s">
        <v>810</v>
      </c>
      <c r="B6116" s="60" t="s">
        <v>460</v>
      </c>
      <c r="C6116" s="58">
        <v>24005.037471817101</v>
      </c>
      <c r="D6116" s="152">
        <v>1907</v>
      </c>
      <c r="E6116" s="152">
        <v>80</v>
      </c>
      <c r="F6116" s="161">
        <v>23.804527366368497</v>
      </c>
      <c r="G6116" s="152" t="s">
        <v>440</v>
      </c>
      <c r="H6116" s="152" t="s">
        <v>491</v>
      </c>
      <c r="I6116" s="152">
        <v>62792</v>
      </c>
      <c r="J6116" s="152">
        <v>3235</v>
      </c>
      <c r="K6116" s="152">
        <v>91</v>
      </c>
      <c r="L6116" s="153">
        <v>2.8129829984544049E-2</v>
      </c>
      <c r="M6116" s="153" t="s">
        <v>491</v>
      </c>
      <c r="N6116" s="162">
        <v>13476.338055285367</v>
      </c>
      <c r="O6116" s="56">
        <v>44308</v>
      </c>
      <c r="P6116" s="56">
        <f t="shared" si="258"/>
        <v>44290</v>
      </c>
      <c r="Q6116" s="56">
        <f t="shared" si="259"/>
        <v>44303</v>
      </c>
    </row>
    <row r="6117" spans="1:17" x14ac:dyDescent="0.35">
      <c r="A6117" s="49" t="s">
        <v>809</v>
      </c>
      <c r="B6117" s="60" t="s">
        <v>470</v>
      </c>
      <c r="C6117" s="58">
        <v>2126.5553566797198</v>
      </c>
      <c r="D6117" s="152">
        <v>69</v>
      </c>
      <c r="E6117" s="152">
        <v>0</v>
      </c>
      <c r="F6117" s="163">
        <v>0</v>
      </c>
      <c r="G6117" s="152" t="s">
        <v>446</v>
      </c>
      <c r="H6117" s="152" t="s">
        <v>472</v>
      </c>
      <c r="I6117" s="152">
        <v>3753</v>
      </c>
      <c r="J6117" s="152">
        <v>196</v>
      </c>
      <c r="K6117" s="152">
        <v>0</v>
      </c>
      <c r="L6117" s="164">
        <v>0</v>
      </c>
      <c r="M6117" s="153" t="s">
        <v>472</v>
      </c>
      <c r="N6117" s="162">
        <v>9216.7833479784422</v>
      </c>
      <c r="O6117" s="56">
        <v>44308</v>
      </c>
      <c r="P6117" s="56">
        <f t="shared" si="258"/>
        <v>44290</v>
      </c>
      <c r="Q6117" s="56">
        <f t="shared" si="259"/>
        <v>44303</v>
      </c>
    </row>
    <row r="6118" spans="1:17" x14ac:dyDescent="0.35">
      <c r="A6118" s="49" t="s">
        <v>808</v>
      </c>
      <c r="B6118" s="60" t="s">
        <v>461</v>
      </c>
      <c r="C6118" s="58">
        <v>11334.7969583208</v>
      </c>
      <c r="D6118" s="152">
        <v>1013</v>
      </c>
      <c r="E6118" s="152">
        <v>42</v>
      </c>
      <c r="F6118" s="161">
        <v>26.467170175445624</v>
      </c>
      <c r="G6118" s="152" t="s">
        <v>440</v>
      </c>
      <c r="H6118" s="152" t="s">
        <v>491</v>
      </c>
      <c r="I6118" s="152">
        <v>20476</v>
      </c>
      <c r="J6118" s="152">
        <v>1092</v>
      </c>
      <c r="K6118" s="152">
        <v>49</v>
      </c>
      <c r="L6118" s="153">
        <v>4.4871794871794872E-2</v>
      </c>
      <c r="M6118" s="153" t="s">
        <v>491</v>
      </c>
      <c r="N6118" s="162">
        <v>9634.0499438622046</v>
      </c>
      <c r="O6118" s="56">
        <v>44308</v>
      </c>
      <c r="P6118" s="56">
        <f t="shared" si="258"/>
        <v>44290</v>
      </c>
      <c r="Q6118" s="56">
        <f t="shared" si="259"/>
        <v>44303</v>
      </c>
    </row>
    <row r="6119" spans="1:17" x14ac:dyDescent="0.35">
      <c r="A6119" s="49" t="s">
        <v>807</v>
      </c>
      <c r="B6119" s="60" t="s">
        <v>458</v>
      </c>
      <c r="C6119" s="58">
        <v>18997.195740859199</v>
      </c>
      <c r="D6119" s="152">
        <v>1411</v>
      </c>
      <c r="E6119" s="152">
        <v>28</v>
      </c>
      <c r="F6119" s="161">
        <v>10.527869624980474</v>
      </c>
      <c r="G6119" s="152" t="s">
        <v>440</v>
      </c>
      <c r="H6119" s="152" t="s">
        <v>472</v>
      </c>
      <c r="I6119" s="152">
        <v>43482</v>
      </c>
      <c r="J6119" s="152">
        <v>2260</v>
      </c>
      <c r="K6119" s="152">
        <v>36</v>
      </c>
      <c r="L6119" s="153">
        <v>1.5929203539823009E-2</v>
      </c>
      <c r="M6119" s="153" t="s">
        <v>472</v>
      </c>
      <c r="N6119" s="162">
        <v>11896.492676227936</v>
      </c>
      <c r="O6119" s="56">
        <v>44308</v>
      </c>
      <c r="P6119" s="56">
        <f t="shared" si="258"/>
        <v>44290</v>
      </c>
      <c r="Q6119" s="56">
        <f t="shared" si="259"/>
        <v>44303</v>
      </c>
    </row>
    <row r="6120" spans="1:17" x14ac:dyDescent="0.35">
      <c r="A6120" s="49" t="s">
        <v>806</v>
      </c>
      <c r="B6120" s="60" t="s">
        <v>465</v>
      </c>
      <c r="C6120" s="58">
        <v>2565.26734316681</v>
      </c>
      <c r="D6120" s="152">
        <v>126</v>
      </c>
      <c r="E6120" s="152" t="s">
        <v>504</v>
      </c>
      <c r="F6120" s="161">
        <v>8.3533482331389148</v>
      </c>
      <c r="G6120" s="152" t="s">
        <v>446</v>
      </c>
      <c r="H6120" s="152" t="s">
        <v>472</v>
      </c>
      <c r="I6120" s="152">
        <v>3628</v>
      </c>
      <c r="J6120" s="152">
        <v>180</v>
      </c>
      <c r="K6120" s="152">
        <v>4</v>
      </c>
      <c r="L6120" s="153">
        <v>2.2222222222222223E-2</v>
      </c>
      <c r="M6120" s="153" t="s">
        <v>472</v>
      </c>
      <c r="N6120" s="162">
        <v>7016.8125158366875</v>
      </c>
      <c r="O6120" s="56">
        <v>44308</v>
      </c>
      <c r="P6120" s="56">
        <f t="shared" si="258"/>
        <v>44290</v>
      </c>
      <c r="Q6120" s="56">
        <f t="shared" si="259"/>
        <v>44303</v>
      </c>
    </row>
    <row r="6121" spans="1:17" x14ac:dyDescent="0.35">
      <c r="A6121" s="49" t="s">
        <v>805</v>
      </c>
      <c r="B6121" s="60" t="s">
        <v>463</v>
      </c>
      <c r="C6121" s="58">
        <v>13726.140611803099</v>
      </c>
      <c r="D6121" s="152">
        <v>768</v>
      </c>
      <c r="E6121" s="152">
        <v>32</v>
      </c>
      <c r="F6121" s="161">
        <v>16.652272116087762</v>
      </c>
      <c r="G6121" s="152" t="s">
        <v>440</v>
      </c>
      <c r="H6121" s="152" t="s">
        <v>472</v>
      </c>
      <c r="I6121" s="152">
        <v>28156</v>
      </c>
      <c r="J6121" s="152">
        <v>1507</v>
      </c>
      <c r="K6121" s="152">
        <v>39</v>
      </c>
      <c r="L6121" s="153">
        <v>2.5879230258792303E-2</v>
      </c>
      <c r="M6121" s="153" t="s">
        <v>491</v>
      </c>
      <c r="N6121" s="162">
        <v>10979.051159538112</v>
      </c>
      <c r="O6121" s="56">
        <v>44308</v>
      </c>
      <c r="P6121" s="56">
        <f t="shared" si="258"/>
        <v>44290</v>
      </c>
      <c r="Q6121" s="56">
        <f t="shared" si="259"/>
        <v>44303</v>
      </c>
    </row>
    <row r="6122" spans="1:17" x14ac:dyDescent="0.35">
      <c r="A6122" s="49" t="s">
        <v>804</v>
      </c>
      <c r="B6122" s="60" t="s">
        <v>465</v>
      </c>
      <c r="C6122" s="58">
        <v>40638.3414967149</v>
      </c>
      <c r="D6122" s="152">
        <v>5434</v>
      </c>
      <c r="E6122" s="152">
        <v>279</v>
      </c>
      <c r="F6122" s="161">
        <v>49.038840401945059</v>
      </c>
      <c r="G6122" s="152" t="s">
        <v>436</v>
      </c>
      <c r="H6122" s="152" t="s">
        <v>472</v>
      </c>
      <c r="I6122" s="152">
        <v>112175</v>
      </c>
      <c r="J6122" s="152">
        <v>6697</v>
      </c>
      <c r="K6122" s="152">
        <v>336</v>
      </c>
      <c r="L6122" s="153">
        <v>5.0171718680005972E-2</v>
      </c>
      <c r="M6122" s="153" t="s">
        <v>472</v>
      </c>
      <c r="N6122" s="162">
        <v>16479.51110539629</v>
      </c>
      <c r="O6122" s="56">
        <v>44308</v>
      </c>
      <c r="P6122" s="56">
        <f t="shared" si="258"/>
        <v>44290</v>
      </c>
      <c r="Q6122" s="56">
        <f t="shared" si="259"/>
        <v>44303</v>
      </c>
    </row>
    <row r="6123" spans="1:17" x14ac:dyDescent="0.35">
      <c r="A6123" s="49" t="s">
        <v>803</v>
      </c>
      <c r="B6123" s="60" t="s">
        <v>458</v>
      </c>
      <c r="C6123" s="58">
        <v>5633.4886654636903</v>
      </c>
      <c r="D6123" s="152">
        <v>373</v>
      </c>
      <c r="E6123" s="152">
        <v>12</v>
      </c>
      <c r="F6123" s="161">
        <v>15.21513413877271</v>
      </c>
      <c r="G6123" s="152" t="s">
        <v>444</v>
      </c>
      <c r="H6123" s="152" t="s">
        <v>472</v>
      </c>
      <c r="I6123" s="152">
        <v>11599</v>
      </c>
      <c r="J6123" s="152">
        <v>494</v>
      </c>
      <c r="K6123" s="152">
        <v>13</v>
      </c>
      <c r="L6123" s="153">
        <v>2.6315789473684209E-2</v>
      </c>
      <c r="M6123" s="153" t="s">
        <v>472</v>
      </c>
      <c r="N6123" s="162">
        <v>8768.9889753126718</v>
      </c>
      <c r="O6123" s="56">
        <v>44308</v>
      </c>
      <c r="P6123" s="56">
        <f t="shared" si="258"/>
        <v>44290</v>
      </c>
      <c r="Q6123" s="56">
        <f t="shared" si="259"/>
        <v>44303</v>
      </c>
    </row>
    <row r="6124" spans="1:17" x14ac:dyDescent="0.35">
      <c r="A6124" s="49" t="s">
        <v>802</v>
      </c>
      <c r="B6124" s="60" t="s">
        <v>463</v>
      </c>
      <c r="C6124" s="58">
        <v>16381.7017673096</v>
      </c>
      <c r="D6124" s="152">
        <v>871</v>
      </c>
      <c r="E6124" s="152">
        <v>65</v>
      </c>
      <c r="F6124" s="161">
        <v>28.341726694855144</v>
      </c>
      <c r="G6124" s="152" t="s">
        <v>440</v>
      </c>
      <c r="H6124" s="152" t="s">
        <v>491</v>
      </c>
      <c r="I6124" s="152">
        <v>35919</v>
      </c>
      <c r="J6124" s="152">
        <v>2481</v>
      </c>
      <c r="K6124" s="152">
        <v>72</v>
      </c>
      <c r="L6124" s="153">
        <v>2.9020556227327691E-2</v>
      </c>
      <c r="M6124" s="153" t="s">
        <v>491</v>
      </c>
      <c r="N6124" s="162">
        <v>15144.946692601521</v>
      </c>
      <c r="O6124" s="56">
        <v>44308</v>
      </c>
      <c r="P6124" s="56">
        <f t="shared" si="258"/>
        <v>44290</v>
      </c>
      <c r="Q6124" s="56">
        <f t="shared" si="259"/>
        <v>44303</v>
      </c>
    </row>
    <row r="6125" spans="1:17" x14ac:dyDescent="0.35">
      <c r="A6125" s="49" t="s">
        <v>801</v>
      </c>
      <c r="B6125" s="60" t="s">
        <v>458</v>
      </c>
      <c r="C6125" s="58">
        <v>4679.7541789357701</v>
      </c>
      <c r="D6125" s="152">
        <v>168</v>
      </c>
      <c r="E6125" s="152">
        <v>17</v>
      </c>
      <c r="F6125" s="161">
        <v>25.947638868541102</v>
      </c>
      <c r="G6125" s="152" t="s">
        <v>440</v>
      </c>
      <c r="H6125" s="152" t="s">
        <v>491</v>
      </c>
      <c r="I6125" s="152">
        <v>6829</v>
      </c>
      <c r="J6125" s="152">
        <v>371</v>
      </c>
      <c r="K6125" s="152">
        <v>19</v>
      </c>
      <c r="L6125" s="153">
        <v>5.1212938005390833E-2</v>
      </c>
      <c r="M6125" s="153" t="s">
        <v>491</v>
      </c>
      <c r="N6125" s="162">
        <v>7927.7668401883802</v>
      </c>
      <c r="O6125" s="56">
        <v>44308</v>
      </c>
      <c r="P6125" s="56">
        <f t="shared" si="258"/>
        <v>44290</v>
      </c>
      <c r="Q6125" s="56">
        <f t="shared" si="259"/>
        <v>44303</v>
      </c>
    </row>
    <row r="6126" spans="1:17" x14ac:dyDescent="0.35">
      <c r="A6126" s="49" t="s">
        <v>800</v>
      </c>
      <c r="B6126" s="60" t="s">
        <v>463</v>
      </c>
      <c r="C6126" s="58">
        <v>21060.365670931398</v>
      </c>
      <c r="D6126" s="152">
        <v>1581</v>
      </c>
      <c r="E6126" s="152">
        <v>56</v>
      </c>
      <c r="F6126" s="161">
        <v>18.993022545287548</v>
      </c>
      <c r="G6126" s="152" t="s">
        <v>440</v>
      </c>
      <c r="H6126" s="152" t="s">
        <v>491</v>
      </c>
      <c r="I6126" s="152">
        <v>37409</v>
      </c>
      <c r="J6126" s="152">
        <v>1943</v>
      </c>
      <c r="K6126" s="152">
        <v>60</v>
      </c>
      <c r="L6126" s="153">
        <v>3.0880082346886259E-2</v>
      </c>
      <c r="M6126" s="153" t="s">
        <v>491</v>
      </c>
      <c r="N6126" s="162">
        <v>9225.8607013734272</v>
      </c>
      <c r="O6126" s="56">
        <v>44308</v>
      </c>
      <c r="P6126" s="56">
        <f t="shared" si="258"/>
        <v>44290</v>
      </c>
      <c r="Q6126" s="56">
        <f t="shared" si="259"/>
        <v>44303</v>
      </c>
    </row>
    <row r="6127" spans="1:17" x14ac:dyDescent="0.35">
      <c r="A6127" s="49" t="s">
        <v>799</v>
      </c>
      <c r="B6127" s="60" t="s">
        <v>460</v>
      </c>
      <c r="C6127" s="58">
        <v>9795.2977499826702</v>
      </c>
      <c r="D6127" s="152">
        <v>557</v>
      </c>
      <c r="E6127" s="152">
        <v>17</v>
      </c>
      <c r="F6127" s="161">
        <v>12.396618717260152</v>
      </c>
      <c r="G6127" s="152" t="s">
        <v>440</v>
      </c>
      <c r="H6127" s="152" t="s">
        <v>472</v>
      </c>
      <c r="I6127" s="152">
        <v>15676</v>
      </c>
      <c r="J6127" s="152">
        <v>767</v>
      </c>
      <c r="K6127" s="152">
        <v>24</v>
      </c>
      <c r="L6127" s="153">
        <v>3.1290743155149937E-2</v>
      </c>
      <c r="M6127" s="153" t="s">
        <v>472</v>
      </c>
      <c r="N6127" s="162">
        <v>7830.287752114089</v>
      </c>
      <c r="O6127" s="56">
        <v>44308</v>
      </c>
      <c r="P6127" s="56">
        <f t="shared" si="258"/>
        <v>44290</v>
      </c>
      <c r="Q6127" s="56">
        <f t="shared" si="259"/>
        <v>44303</v>
      </c>
    </row>
    <row r="6128" spans="1:17" x14ac:dyDescent="0.35">
      <c r="A6128" s="49" t="s">
        <v>798</v>
      </c>
      <c r="B6128" s="60" t="s">
        <v>464</v>
      </c>
      <c r="C6128" s="58">
        <v>2200.0396936397201</v>
      </c>
      <c r="D6128" s="152">
        <v>94</v>
      </c>
      <c r="E6128" s="152" t="s">
        <v>504</v>
      </c>
      <c r="F6128" s="161">
        <v>6.4933893361170067</v>
      </c>
      <c r="G6128" s="152" t="s">
        <v>446</v>
      </c>
      <c r="H6128" s="152" t="s">
        <v>491</v>
      </c>
      <c r="I6128" s="152">
        <v>3614</v>
      </c>
      <c r="J6128" s="152">
        <v>180</v>
      </c>
      <c r="K6128" s="152">
        <v>3</v>
      </c>
      <c r="L6128" s="153">
        <v>1.6666666666666666E-2</v>
      </c>
      <c r="M6128" s="153" t="s">
        <v>491</v>
      </c>
      <c r="N6128" s="162">
        <v>8181.6705635074286</v>
      </c>
      <c r="O6128" s="56">
        <v>44308</v>
      </c>
      <c r="P6128" s="56">
        <f t="shared" si="258"/>
        <v>44290</v>
      </c>
      <c r="Q6128" s="56">
        <f t="shared" si="259"/>
        <v>44303</v>
      </c>
    </row>
    <row r="6129" spans="1:17" x14ac:dyDescent="0.35">
      <c r="A6129" s="49" t="s">
        <v>797</v>
      </c>
      <c r="B6129" s="60" t="s">
        <v>467</v>
      </c>
      <c r="C6129" s="58">
        <v>13408.0042293721</v>
      </c>
      <c r="D6129" s="152">
        <v>745</v>
      </c>
      <c r="E6129" s="152">
        <v>44</v>
      </c>
      <c r="F6129" s="161">
        <v>23.440156261080798</v>
      </c>
      <c r="G6129" s="152" t="s">
        <v>440</v>
      </c>
      <c r="H6129" s="152" t="s">
        <v>491</v>
      </c>
      <c r="I6129" s="152">
        <v>26845</v>
      </c>
      <c r="J6129" s="152">
        <v>1582</v>
      </c>
      <c r="K6129" s="152">
        <v>50</v>
      </c>
      <c r="L6129" s="153">
        <v>3.1605562579013903E-2</v>
      </c>
      <c r="M6129" s="153" t="s">
        <v>472</v>
      </c>
      <c r="N6129" s="162">
        <v>11798.922292509491</v>
      </c>
      <c r="O6129" s="56">
        <v>44308</v>
      </c>
      <c r="P6129" s="56">
        <f t="shared" si="258"/>
        <v>44290</v>
      </c>
      <c r="Q6129" s="56">
        <f t="shared" si="259"/>
        <v>44303</v>
      </c>
    </row>
    <row r="6130" spans="1:17" x14ac:dyDescent="0.35">
      <c r="A6130" s="49" t="s">
        <v>796</v>
      </c>
      <c r="B6130" s="60" t="s">
        <v>460</v>
      </c>
      <c r="C6130" s="58">
        <v>13670.424629515401</v>
      </c>
      <c r="D6130" s="152">
        <v>1068</v>
      </c>
      <c r="E6130" s="152">
        <v>44</v>
      </c>
      <c r="F6130" s="161">
        <v>22.990193999325339</v>
      </c>
      <c r="G6130" s="152" t="s">
        <v>440</v>
      </c>
      <c r="H6130" s="152" t="s">
        <v>472</v>
      </c>
      <c r="I6130" s="152">
        <v>28573</v>
      </c>
      <c r="J6130" s="152">
        <v>1305</v>
      </c>
      <c r="K6130" s="152">
        <v>47</v>
      </c>
      <c r="L6130" s="153">
        <v>3.6015325670498081E-2</v>
      </c>
      <c r="M6130" s="153" t="s">
        <v>472</v>
      </c>
      <c r="N6130" s="162">
        <v>9546.1555538107714</v>
      </c>
      <c r="O6130" s="56">
        <v>44308</v>
      </c>
      <c r="P6130" s="56">
        <f t="shared" si="258"/>
        <v>44290</v>
      </c>
      <c r="Q6130" s="56">
        <f t="shared" si="259"/>
        <v>44303</v>
      </c>
    </row>
    <row r="6131" spans="1:17" x14ac:dyDescent="0.35">
      <c r="A6131" s="49" t="s">
        <v>795</v>
      </c>
      <c r="B6131" s="60" t="s">
        <v>460</v>
      </c>
      <c r="C6131" s="58">
        <v>11367.9661478833</v>
      </c>
      <c r="D6131" s="152">
        <v>973</v>
      </c>
      <c r="E6131" s="152">
        <v>35</v>
      </c>
      <c r="F6131" s="161">
        <v>21.99162073037574</v>
      </c>
      <c r="G6131" s="152" t="s">
        <v>440</v>
      </c>
      <c r="H6131" s="152" t="s">
        <v>472</v>
      </c>
      <c r="I6131" s="152">
        <v>20054</v>
      </c>
      <c r="J6131" s="152">
        <v>1121</v>
      </c>
      <c r="K6131" s="152">
        <v>39</v>
      </c>
      <c r="L6131" s="153">
        <v>3.4790365744870648E-2</v>
      </c>
      <c r="M6131" s="153" t="s">
        <v>472</v>
      </c>
      <c r="N6131" s="162">
        <v>9861.0427355004813</v>
      </c>
      <c r="O6131" s="56">
        <v>44308</v>
      </c>
      <c r="P6131" s="56">
        <f t="shared" si="258"/>
        <v>44290</v>
      </c>
      <c r="Q6131" s="56">
        <f t="shared" si="259"/>
        <v>44303</v>
      </c>
    </row>
    <row r="6132" spans="1:17" x14ac:dyDescent="0.35">
      <c r="A6132" s="49" t="s">
        <v>794</v>
      </c>
      <c r="B6132" s="60" t="s">
        <v>458</v>
      </c>
      <c r="C6132" s="58">
        <v>8589.0085575090106</v>
      </c>
      <c r="D6132" s="152">
        <v>530</v>
      </c>
      <c r="E6132" s="152">
        <v>21</v>
      </c>
      <c r="F6132" s="161">
        <v>17.464180993143998</v>
      </c>
      <c r="G6132" s="152" t="s">
        <v>440</v>
      </c>
      <c r="H6132" s="152" t="s">
        <v>491</v>
      </c>
      <c r="I6132" s="152">
        <v>14557</v>
      </c>
      <c r="J6132" s="152">
        <v>644</v>
      </c>
      <c r="K6132" s="152">
        <v>22</v>
      </c>
      <c r="L6132" s="153">
        <v>3.4161490683229816E-2</v>
      </c>
      <c r="M6132" s="153" t="s">
        <v>476</v>
      </c>
      <c r="N6132" s="162">
        <v>7497.955039723156</v>
      </c>
      <c r="O6132" s="56">
        <v>44308</v>
      </c>
      <c r="P6132" s="56">
        <f t="shared" si="258"/>
        <v>44290</v>
      </c>
      <c r="Q6132" s="56">
        <f t="shared" si="259"/>
        <v>44303</v>
      </c>
    </row>
    <row r="6133" spans="1:17" x14ac:dyDescent="0.35">
      <c r="A6133" s="49" t="s">
        <v>793</v>
      </c>
      <c r="B6133" s="60" t="s">
        <v>470</v>
      </c>
      <c r="C6133" s="58">
        <v>3024.3155479434299</v>
      </c>
      <c r="D6133" s="152">
        <v>108</v>
      </c>
      <c r="E6133" s="152">
        <v>7</v>
      </c>
      <c r="F6133" s="161">
        <v>16.53266638595321</v>
      </c>
      <c r="G6133" s="152" t="s">
        <v>446</v>
      </c>
      <c r="H6133" s="152" t="s">
        <v>491</v>
      </c>
      <c r="I6133" s="152">
        <v>5005</v>
      </c>
      <c r="J6133" s="152">
        <v>270</v>
      </c>
      <c r="K6133" s="152">
        <v>7</v>
      </c>
      <c r="L6133" s="153">
        <v>2.5925925925925925E-2</v>
      </c>
      <c r="M6133" s="153" t="s">
        <v>491</v>
      </c>
      <c r="N6133" s="162">
        <v>8927.6398484147321</v>
      </c>
      <c r="O6133" s="56">
        <v>44308</v>
      </c>
      <c r="P6133" s="56">
        <f t="shared" si="258"/>
        <v>44290</v>
      </c>
      <c r="Q6133" s="56">
        <f t="shared" si="259"/>
        <v>44303</v>
      </c>
    </row>
    <row r="6134" spans="1:17" x14ac:dyDescent="0.35">
      <c r="A6134" s="49" t="s">
        <v>792</v>
      </c>
      <c r="B6134" s="60" t="s">
        <v>467</v>
      </c>
      <c r="C6134" s="58">
        <v>87731.066584843502</v>
      </c>
      <c r="D6134" s="152">
        <v>19461</v>
      </c>
      <c r="E6134" s="152">
        <v>575</v>
      </c>
      <c r="F6134" s="161">
        <v>46.815147894855421</v>
      </c>
      <c r="G6134" s="152" t="s">
        <v>436</v>
      </c>
      <c r="H6134" s="152" t="s">
        <v>491</v>
      </c>
      <c r="I6134" s="152">
        <v>218254</v>
      </c>
      <c r="J6134" s="152">
        <v>10527</v>
      </c>
      <c r="K6134" s="152">
        <v>753</v>
      </c>
      <c r="L6134" s="153">
        <v>7.1530350527215736E-2</v>
      </c>
      <c r="M6134" s="153" t="s">
        <v>476</v>
      </c>
      <c r="N6134" s="162">
        <v>11999.170202518266</v>
      </c>
      <c r="O6134" s="56">
        <v>44308</v>
      </c>
      <c r="P6134" s="56">
        <f t="shared" si="258"/>
        <v>44290</v>
      </c>
      <c r="Q6134" s="56">
        <f t="shared" si="259"/>
        <v>44303</v>
      </c>
    </row>
    <row r="6135" spans="1:17" x14ac:dyDescent="0.35">
      <c r="A6135" s="49" t="s">
        <v>791</v>
      </c>
      <c r="B6135" s="60" t="s">
        <v>470</v>
      </c>
      <c r="C6135" s="58">
        <v>5830.1502088339003</v>
      </c>
      <c r="D6135" s="152">
        <v>327</v>
      </c>
      <c r="E6135" s="152">
        <v>13</v>
      </c>
      <c r="F6135" s="161">
        <v>15.92705840004685</v>
      </c>
      <c r="G6135" s="152" t="s">
        <v>444</v>
      </c>
      <c r="H6135" s="152" t="s">
        <v>472</v>
      </c>
      <c r="I6135" s="152">
        <v>11058</v>
      </c>
      <c r="J6135" s="152">
        <v>508</v>
      </c>
      <c r="K6135" s="152">
        <v>16</v>
      </c>
      <c r="L6135" s="153">
        <v>3.1496062992125984E-2</v>
      </c>
      <c r="M6135" s="153" t="s">
        <v>472</v>
      </c>
      <c r="N6135" s="162">
        <v>8713.3261031640923</v>
      </c>
      <c r="O6135" s="56">
        <v>44308</v>
      </c>
      <c r="P6135" s="56">
        <f t="shared" si="258"/>
        <v>44290</v>
      </c>
      <c r="Q6135" s="56">
        <f t="shared" si="259"/>
        <v>44303</v>
      </c>
    </row>
    <row r="6136" spans="1:17" x14ac:dyDescent="0.35">
      <c r="A6136" s="49" t="s">
        <v>790</v>
      </c>
      <c r="B6136" s="60" t="s">
        <v>458</v>
      </c>
      <c r="C6136" s="58">
        <v>11263.703785563999</v>
      </c>
      <c r="D6136" s="152">
        <v>1073</v>
      </c>
      <c r="E6136" s="152">
        <v>61</v>
      </c>
      <c r="F6136" s="161">
        <v>38.683038369023343</v>
      </c>
      <c r="G6136" s="152" t="s">
        <v>440</v>
      </c>
      <c r="H6136" s="152" t="s">
        <v>476</v>
      </c>
      <c r="I6136" s="152">
        <v>27469</v>
      </c>
      <c r="J6136" s="152">
        <v>1999</v>
      </c>
      <c r="K6136" s="152">
        <v>69</v>
      </c>
      <c r="L6136" s="153">
        <v>3.4517258629314658E-2</v>
      </c>
      <c r="M6136" s="153" t="s">
        <v>476</v>
      </c>
      <c r="N6136" s="162">
        <v>17747.270685171927</v>
      </c>
      <c r="O6136" s="56">
        <v>44308</v>
      </c>
      <c r="P6136" s="56">
        <f t="shared" si="258"/>
        <v>44290</v>
      </c>
      <c r="Q6136" s="56">
        <f t="shared" si="259"/>
        <v>44303</v>
      </c>
    </row>
    <row r="6137" spans="1:17" x14ac:dyDescent="0.35">
      <c r="A6137" s="49" t="s">
        <v>789</v>
      </c>
      <c r="B6137" s="60" t="s">
        <v>470</v>
      </c>
      <c r="C6137" s="58">
        <v>4832.7731345598404</v>
      </c>
      <c r="D6137" s="152">
        <v>229</v>
      </c>
      <c r="E6137" s="152">
        <v>6</v>
      </c>
      <c r="F6137" s="161">
        <v>8.8680229060754794</v>
      </c>
      <c r="G6137" s="152" t="s">
        <v>446</v>
      </c>
      <c r="H6137" s="152" t="s">
        <v>472</v>
      </c>
      <c r="I6137" s="152">
        <v>13479</v>
      </c>
      <c r="J6137" s="152">
        <v>531</v>
      </c>
      <c r="K6137" s="152">
        <v>7</v>
      </c>
      <c r="L6137" s="153">
        <v>1.3182674199623353E-2</v>
      </c>
      <c r="M6137" s="153" t="s">
        <v>476</v>
      </c>
      <c r="N6137" s="162">
        <v>10987.480380627518</v>
      </c>
      <c r="O6137" s="56">
        <v>44308</v>
      </c>
      <c r="P6137" s="56">
        <f t="shared" si="258"/>
        <v>44290</v>
      </c>
      <c r="Q6137" s="56">
        <f t="shared" si="259"/>
        <v>44303</v>
      </c>
    </row>
    <row r="6138" spans="1:17" x14ac:dyDescent="0.35">
      <c r="A6138" s="49" t="s">
        <v>788</v>
      </c>
      <c r="B6138" s="60" t="s">
        <v>458</v>
      </c>
      <c r="C6138" s="58">
        <v>40376.577641466603</v>
      </c>
      <c r="D6138" s="152">
        <v>4807</v>
      </c>
      <c r="E6138" s="152">
        <v>103</v>
      </c>
      <c r="F6138" s="161">
        <v>18.221313659796412</v>
      </c>
      <c r="G6138" s="152" t="s">
        <v>440</v>
      </c>
      <c r="H6138" s="152" t="s">
        <v>472</v>
      </c>
      <c r="I6138" s="152">
        <v>82161</v>
      </c>
      <c r="J6138" s="152">
        <v>4086</v>
      </c>
      <c r="K6138" s="152">
        <v>121</v>
      </c>
      <c r="L6138" s="153">
        <v>2.9613313754282916E-2</v>
      </c>
      <c r="M6138" s="153" t="s">
        <v>472</v>
      </c>
      <c r="N6138" s="162">
        <v>10119.728413543629</v>
      </c>
      <c r="O6138" s="56">
        <v>44308</v>
      </c>
      <c r="P6138" s="56">
        <f t="shared" si="258"/>
        <v>44290</v>
      </c>
      <c r="Q6138" s="56">
        <f t="shared" si="259"/>
        <v>44303</v>
      </c>
    </row>
    <row r="6139" spans="1:17" x14ac:dyDescent="0.35">
      <c r="A6139" s="49" t="s">
        <v>787</v>
      </c>
      <c r="B6139" s="60" t="s">
        <v>466</v>
      </c>
      <c r="C6139" s="58">
        <v>2026.1602306654599</v>
      </c>
      <c r="D6139" s="152">
        <v>34</v>
      </c>
      <c r="E6139" s="152" t="s">
        <v>504</v>
      </c>
      <c r="F6139" s="161">
        <v>7.0506340364909699</v>
      </c>
      <c r="G6139" s="152" t="s">
        <v>446</v>
      </c>
      <c r="H6139" s="152" t="s">
        <v>472</v>
      </c>
      <c r="I6139" s="152">
        <v>5819</v>
      </c>
      <c r="J6139" s="152">
        <v>366</v>
      </c>
      <c r="K6139" s="152">
        <v>3</v>
      </c>
      <c r="L6139" s="153">
        <v>8.1967213114754103E-3</v>
      </c>
      <c r="M6139" s="153" t="s">
        <v>472</v>
      </c>
      <c r="N6139" s="162">
        <v>18063.724401489864</v>
      </c>
      <c r="O6139" s="56">
        <v>44308</v>
      </c>
      <c r="P6139" s="56">
        <f t="shared" si="258"/>
        <v>44290</v>
      </c>
      <c r="Q6139" s="56">
        <f t="shared" si="259"/>
        <v>44303</v>
      </c>
    </row>
    <row r="6140" spans="1:17" x14ac:dyDescent="0.35">
      <c r="A6140" s="49" t="s">
        <v>786</v>
      </c>
      <c r="B6140" s="60" t="s">
        <v>463</v>
      </c>
      <c r="C6140" s="58">
        <v>34080.2247325719</v>
      </c>
      <c r="D6140" s="152">
        <v>1148</v>
      </c>
      <c r="E6140" s="152">
        <v>52</v>
      </c>
      <c r="F6140" s="161">
        <v>10.898653818840041</v>
      </c>
      <c r="G6140" s="152" t="s">
        <v>440</v>
      </c>
      <c r="H6140" s="152" t="s">
        <v>472</v>
      </c>
      <c r="I6140" s="152">
        <v>70738</v>
      </c>
      <c r="J6140" s="152">
        <v>4116</v>
      </c>
      <c r="K6140" s="152">
        <v>57</v>
      </c>
      <c r="L6140" s="153">
        <v>1.3848396501457727E-2</v>
      </c>
      <c r="M6140" s="153" t="s">
        <v>472</v>
      </c>
      <c r="N6140" s="162">
        <v>12077.38514724689</v>
      </c>
      <c r="O6140" s="56">
        <v>44308</v>
      </c>
      <c r="P6140" s="56">
        <f t="shared" si="258"/>
        <v>44290</v>
      </c>
      <c r="Q6140" s="56">
        <f t="shared" si="259"/>
        <v>44303</v>
      </c>
    </row>
    <row r="6141" spans="1:17" x14ac:dyDescent="0.35">
      <c r="A6141" s="49" t="s">
        <v>785</v>
      </c>
      <c r="B6141" s="60" t="s">
        <v>466</v>
      </c>
      <c r="C6141" s="58">
        <v>611.63523157592294</v>
      </c>
      <c r="D6141" s="152">
        <v>13</v>
      </c>
      <c r="E6141" s="152" t="s">
        <v>504</v>
      </c>
      <c r="F6141" s="161">
        <v>11.678295778438153</v>
      </c>
      <c r="G6141" s="152" t="s">
        <v>446</v>
      </c>
      <c r="H6141" s="152" t="s">
        <v>491</v>
      </c>
      <c r="I6141" s="152">
        <v>361</v>
      </c>
      <c r="J6141" s="152">
        <v>20</v>
      </c>
      <c r="K6141" s="152">
        <v>1</v>
      </c>
      <c r="L6141" s="153">
        <v>0.05</v>
      </c>
      <c r="M6141" s="153" t="s">
        <v>491</v>
      </c>
      <c r="N6141" s="162">
        <v>3269.922817962683</v>
      </c>
      <c r="O6141" s="56">
        <v>44308</v>
      </c>
      <c r="P6141" s="56">
        <f t="shared" si="258"/>
        <v>44290</v>
      </c>
      <c r="Q6141" s="56">
        <f t="shared" si="259"/>
        <v>44303</v>
      </c>
    </row>
    <row r="6142" spans="1:17" x14ac:dyDescent="0.35">
      <c r="A6142" s="49" t="s">
        <v>784</v>
      </c>
      <c r="B6142" s="60" t="s">
        <v>463</v>
      </c>
      <c r="C6142" s="58">
        <v>8696.8122222217498</v>
      </c>
      <c r="D6142" s="152">
        <v>181</v>
      </c>
      <c r="E6142" s="152">
        <v>11</v>
      </c>
      <c r="F6142" s="161">
        <v>9.0345090320181889</v>
      </c>
      <c r="G6142" s="152" t="s">
        <v>444</v>
      </c>
      <c r="H6142" s="152" t="s">
        <v>472</v>
      </c>
      <c r="I6142" s="152">
        <v>13904</v>
      </c>
      <c r="J6142" s="152">
        <v>745</v>
      </c>
      <c r="K6142" s="152">
        <v>11</v>
      </c>
      <c r="L6142" s="153">
        <v>1.4765100671140939E-2</v>
      </c>
      <c r="M6142" s="153" t="s">
        <v>472</v>
      </c>
      <c r="N6142" s="162">
        <v>8566.3572003590634</v>
      </c>
      <c r="O6142" s="56">
        <v>44308</v>
      </c>
      <c r="P6142" s="56">
        <f t="shared" si="258"/>
        <v>44290</v>
      </c>
      <c r="Q6142" s="56">
        <f t="shared" si="259"/>
        <v>44303</v>
      </c>
    </row>
    <row r="6143" spans="1:17" x14ac:dyDescent="0.35">
      <c r="A6143" s="49" t="s">
        <v>783</v>
      </c>
      <c r="B6143" s="60" t="s">
        <v>463</v>
      </c>
      <c r="C6143" s="58">
        <v>9756.4222031515692</v>
      </c>
      <c r="D6143" s="152">
        <v>563</v>
      </c>
      <c r="E6143" s="152">
        <v>18</v>
      </c>
      <c r="F6143" s="161">
        <v>13.178132915352593</v>
      </c>
      <c r="G6143" s="152" t="s">
        <v>440</v>
      </c>
      <c r="H6143" s="152" t="s">
        <v>472</v>
      </c>
      <c r="I6143" s="152">
        <v>21203</v>
      </c>
      <c r="J6143" s="152">
        <v>1380</v>
      </c>
      <c r="K6143" s="152">
        <v>19</v>
      </c>
      <c r="L6143" s="153">
        <v>1.3768115942028985E-2</v>
      </c>
      <c r="M6143" s="153" t="s">
        <v>472</v>
      </c>
      <c r="N6143" s="162">
        <v>14144.529329145116</v>
      </c>
      <c r="O6143" s="56">
        <v>44308</v>
      </c>
      <c r="P6143" s="56">
        <f t="shared" si="258"/>
        <v>44290</v>
      </c>
      <c r="Q6143" s="56">
        <f t="shared" si="259"/>
        <v>44303</v>
      </c>
    </row>
    <row r="6144" spans="1:17" x14ac:dyDescent="0.35">
      <c r="A6144" s="49" t="s">
        <v>782</v>
      </c>
      <c r="B6144" s="60" t="s">
        <v>465</v>
      </c>
      <c r="C6144" s="58">
        <v>15406.425291514101</v>
      </c>
      <c r="D6144" s="152">
        <v>1063</v>
      </c>
      <c r="E6144" s="152">
        <v>23</v>
      </c>
      <c r="F6144" s="161">
        <v>10.663454446905558</v>
      </c>
      <c r="G6144" s="152" t="s">
        <v>440</v>
      </c>
      <c r="H6144" s="152" t="s">
        <v>472</v>
      </c>
      <c r="I6144" s="152">
        <v>39824</v>
      </c>
      <c r="J6144" s="152">
        <v>2311</v>
      </c>
      <c r="K6144" s="152">
        <v>24</v>
      </c>
      <c r="L6144" s="153">
        <v>1.038511466897447E-2</v>
      </c>
      <c r="M6144" s="153" t="s">
        <v>472</v>
      </c>
      <c r="N6144" s="162">
        <v>15000.235007616628</v>
      </c>
      <c r="O6144" s="56">
        <v>44308</v>
      </c>
      <c r="P6144" s="56">
        <f t="shared" si="258"/>
        <v>44290</v>
      </c>
      <c r="Q6144" s="56">
        <f t="shared" si="259"/>
        <v>44303</v>
      </c>
    </row>
    <row r="6145" spans="1:17" x14ac:dyDescent="0.35">
      <c r="A6145" s="49" t="s">
        <v>781</v>
      </c>
      <c r="B6145" s="60" t="s">
        <v>463</v>
      </c>
      <c r="C6145" s="58">
        <v>116142.925799655</v>
      </c>
      <c r="D6145" s="152">
        <v>16872</v>
      </c>
      <c r="E6145" s="152">
        <v>766</v>
      </c>
      <c r="F6145" s="161">
        <v>47.109443246390335</v>
      </c>
      <c r="G6145" s="152" t="s">
        <v>436</v>
      </c>
      <c r="H6145" s="152" t="s">
        <v>472</v>
      </c>
      <c r="I6145" s="152">
        <v>261382</v>
      </c>
      <c r="J6145" s="152">
        <v>12428</v>
      </c>
      <c r="K6145" s="152">
        <v>890</v>
      </c>
      <c r="L6145" s="153">
        <v>7.1612487930479557E-2</v>
      </c>
      <c r="M6145" s="153" t="s">
        <v>472</v>
      </c>
      <c r="N6145" s="162">
        <v>10700.608680582178</v>
      </c>
      <c r="O6145" s="56">
        <v>44308</v>
      </c>
      <c r="P6145" s="56">
        <f t="shared" si="258"/>
        <v>44290</v>
      </c>
      <c r="Q6145" s="56">
        <f t="shared" si="259"/>
        <v>44303</v>
      </c>
    </row>
    <row r="6146" spans="1:17" x14ac:dyDescent="0.35">
      <c r="A6146" s="49" t="s">
        <v>780</v>
      </c>
      <c r="B6146" s="60" t="s">
        <v>465</v>
      </c>
      <c r="C6146" s="58">
        <v>20714.095533973501</v>
      </c>
      <c r="D6146" s="152">
        <v>2183</v>
      </c>
      <c r="E6146" s="152">
        <v>121</v>
      </c>
      <c r="F6146" s="161">
        <v>41.724521008807088</v>
      </c>
      <c r="G6146" s="152" t="s">
        <v>436</v>
      </c>
      <c r="H6146" s="152" t="s">
        <v>472</v>
      </c>
      <c r="I6146" s="152">
        <v>42785</v>
      </c>
      <c r="J6146" s="152">
        <v>2616</v>
      </c>
      <c r="K6146" s="152">
        <v>143</v>
      </c>
      <c r="L6146" s="153">
        <v>5.4663608562691132E-2</v>
      </c>
      <c r="M6146" s="153" t="s">
        <v>472</v>
      </c>
      <c r="N6146" s="162">
        <v>12629.081466335128</v>
      </c>
      <c r="O6146" s="56">
        <v>44308</v>
      </c>
      <c r="P6146" s="56">
        <f t="shared" si="258"/>
        <v>44290</v>
      </c>
      <c r="Q6146" s="56">
        <f t="shared" si="259"/>
        <v>44303</v>
      </c>
    </row>
    <row r="6147" spans="1:17" x14ac:dyDescent="0.35">
      <c r="A6147" s="49" t="s">
        <v>779</v>
      </c>
      <c r="B6147" s="60" t="s">
        <v>458</v>
      </c>
      <c r="C6147" s="58">
        <v>10418.392432463201</v>
      </c>
      <c r="D6147" s="152">
        <v>728</v>
      </c>
      <c r="E6147" s="152">
        <v>36</v>
      </c>
      <c r="F6147" s="161">
        <v>24.681625194076254</v>
      </c>
      <c r="G6147" s="152" t="s">
        <v>440</v>
      </c>
      <c r="H6147" s="152" t="s">
        <v>472</v>
      </c>
      <c r="I6147" s="152">
        <v>17689</v>
      </c>
      <c r="J6147" s="152">
        <v>972</v>
      </c>
      <c r="K6147" s="152">
        <v>39</v>
      </c>
      <c r="L6147" s="153">
        <v>4.0123456790123455E-2</v>
      </c>
      <c r="M6147" s="153" t="s">
        <v>472</v>
      </c>
      <c r="N6147" s="162">
        <v>9329.6543233608245</v>
      </c>
      <c r="O6147" s="56">
        <v>44308</v>
      </c>
      <c r="P6147" s="56">
        <f t="shared" si="258"/>
        <v>44290</v>
      </c>
      <c r="Q6147" s="56">
        <f t="shared" si="259"/>
        <v>44303</v>
      </c>
    </row>
    <row r="6148" spans="1:17" x14ac:dyDescent="0.35">
      <c r="A6148" s="49" t="s">
        <v>778</v>
      </c>
      <c r="B6148" s="60" t="s">
        <v>467</v>
      </c>
      <c r="C6148" s="58">
        <v>100824.306406576</v>
      </c>
      <c r="D6148" s="152">
        <v>16825</v>
      </c>
      <c r="E6148" s="152">
        <v>413</v>
      </c>
      <c r="F6148" s="161">
        <v>29.258817691282367</v>
      </c>
      <c r="G6148" s="152" t="s">
        <v>436</v>
      </c>
      <c r="H6148" s="152" t="s">
        <v>472</v>
      </c>
      <c r="I6148" s="152">
        <v>223070</v>
      </c>
      <c r="J6148" s="152">
        <v>10655</v>
      </c>
      <c r="K6148" s="152">
        <v>499</v>
      </c>
      <c r="L6148" s="153">
        <v>4.6832473017362743E-2</v>
      </c>
      <c r="M6148" s="153" t="s">
        <v>472</v>
      </c>
      <c r="N6148" s="162">
        <v>10567.888220359784</v>
      </c>
      <c r="O6148" s="56">
        <v>44308</v>
      </c>
      <c r="P6148" s="56">
        <f t="shared" si="258"/>
        <v>44290</v>
      </c>
      <c r="Q6148" s="56">
        <f t="shared" si="259"/>
        <v>44303</v>
      </c>
    </row>
    <row r="6149" spans="1:17" x14ac:dyDescent="0.35">
      <c r="A6149" s="49" t="s">
        <v>777</v>
      </c>
      <c r="B6149" s="60" t="s">
        <v>467</v>
      </c>
      <c r="C6149" s="58">
        <v>11593.289720794701</v>
      </c>
      <c r="D6149" s="152">
        <v>1182</v>
      </c>
      <c r="E6149" s="152">
        <v>37</v>
      </c>
      <c r="F6149" s="161">
        <v>22.796438340678154</v>
      </c>
      <c r="G6149" s="152" t="s">
        <v>440</v>
      </c>
      <c r="H6149" s="152" t="s">
        <v>472</v>
      </c>
      <c r="I6149" s="152">
        <v>31391</v>
      </c>
      <c r="J6149" s="152">
        <v>1588</v>
      </c>
      <c r="K6149" s="152">
        <v>42</v>
      </c>
      <c r="L6149" s="153">
        <v>2.6448362720403022E-2</v>
      </c>
      <c r="M6149" s="153" t="s">
        <v>472</v>
      </c>
      <c r="N6149" s="162">
        <v>13697.578842971805</v>
      </c>
      <c r="O6149" s="56">
        <v>44308</v>
      </c>
      <c r="P6149" s="56">
        <f t="shared" si="258"/>
        <v>44290</v>
      </c>
      <c r="Q6149" s="56">
        <f t="shared" si="259"/>
        <v>44303</v>
      </c>
    </row>
    <row r="6150" spans="1:17" x14ac:dyDescent="0.35">
      <c r="A6150" s="49" t="s">
        <v>776</v>
      </c>
      <c r="B6150" s="60" t="s">
        <v>463</v>
      </c>
      <c r="C6150" s="58">
        <v>67654.360942971107</v>
      </c>
      <c r="D6150" s="152">
        <v>6938</v>
      </c>
      <c r="E6150" s="152">
        <v>260</v>
      </c>
      <c r="F6150" s="161">
        <v>27.450453027090539</v>
      </c>
      <c r="G6150" s="152" t="s">
        <v>440</v>
      </c>
      <c r="H6150" s="152" t="s">
        <v>472</v>
      </c>
      <c r="I6150" s="152">
        <v>158573</v>
      </c>
      <c r="J6150" s="152">
        <v>8439</v>
      </c>
      <c r="K6150" s="152">
        <v>309</v>
      </c>
      <c r="L6150" s="153">
        <v>3.6615712762175616E-2</v>
      </c>
      <c r="M6150" s="153" t="s">
        <v>472</v>
      </c>
      <c r="N6150" s="162">
        <v>12473.697012840919</v>
      </c>
      <c r="O6150" s="56">
        <v>44308</v>
      </c>
      <c r="P6150" s="56">
        <f t="shared" si="258"/>
        <v>44290</v>
      </c>
      <c r="Q6150" s="56">
        <f t="shared" si="259"/>
        <v>44303</v>
      </c>
    </row>
    <row r="6151" spans="1:17" x14ac:dyDescent="0.35">
      <c r="A6151" s="49" t="s">
        <v>775</v>
      </c>
      <c r="B6151" s="60" t="s">
        <v>467</v>
      </c>
      <c r="C6151" s="58">
        <v>4899.3351278783603</v>
      </c>
      <c r="D6151" s="152">
        <v>222</v>
      </c>
      <c r="E6151" s="152" t="s">
        <v>504</v>
      </c>
      <c r="F6151" s="161">
        <v>4.373771311669997</v>
      </c>
      <c r="G6151" s="152" t="s">
        <v>446</v>
      </c>
      <c r="H6151" s="152" t="s">
        <v>472</v>
      </c>
      <c r="I6151" s="152">
        <v>11611</v>
      </c>
      <c r="J6151" s="152">
        <v>577</v>
      </c>
      <c r="K6151" s="152">
        <v>6</v>
      </c>
      <c r="L6151" s="153">
        <v>1.0398613518197574E-2</v>
      </c>
      <c r="M6151" s="153" t="s">
        <v>472</v>
      </c>
      <c r="N6151" s="162">
        <v>11777.108218556745</v>
      </c>
      <c r="O6151" s="56">
        <v>44308</v>
      </c>
      <c r="P6151" s="56">
        <f t="shared" si="258"/>
        <v>44290</v>
      </c>
      <c r="Q6151" s="56">
        <f t="shared" si="259"/>
        <v>44303</v>
      </c>
    </row>
    <row r="6152" spans="1:17" x14ac:dyDescent="0.35">
      <c r="A6152" s="49" t="s">
        <v>774</v>
      </c>
      <c r="B6152" s="60" t="s">
        <v>469</v>
      </c>
      <c r="C6152" s="58">
        <v>23630.587330045601</v>
      </c>
      <c r="D6152" s="152">
        <v>1794</v>
      </c>
      <c r="E6152" s="152">
        <v>67</v>
      </c>
      <c r="F6152" s="161">
        <v>20.252202024743536</v>
      </c>
      <c r="G6152" s="152" t="s">
        <v>440</v>
      </c>
      <c r="H6152" s="152" t="s">
        <v>472</v>
      </c>
      <c r="I6152" s="152">
        <v>45038</v>
      </c>
      <c r="J6152" s="152">
        <v>2266</v>
      </c>
      <c r="K6152" s="152">
        <v>73</v>
      </c>
      <c r="L6152" s="153">
        <v>3.2215357458075904E-2</v>
      </c>
      <c r="M6152" s="153" t="s">
        <v>472</v>
      </c>
      <c r="N6152" s="162">
        <v>9589.2665228800597</v>
      </c>
      <c r="O6152" s="56">
        <v>44308</v>
      </c>
      <c r="P6152" s="56">
        <f t="shared" si="258"/>
        <v>44290</v>
      </c>
      <c r="Q6152" s="56">
        <f t="shared" si="259"/>
        <v>44303</v>
      </c>
    </row>
    <row r="6153" spans="1:17" x14ac:dyDescent="0.35">
      <c r="A6153" s="49" t="s">
        <v>773</v>
      </c>
      <c r="B6153" s="60" t="s">
        <v>467</v>
      </c>
      <c r="C6153" s="58">
        <v>19036.1847708721</v>
      </c>
      <c r="D6153" s="152">
        <v>1306</v>
      </c>
      <c r="E6153" s="152">
        <v>42</v>
      </c>
      <c r="F6153" s="161">
        <v>15.759460396656792</v>
      </c>
      <c r="G6153" s="152" t="s">
        <v>440</v>
      </c>
      <c r="H6153" s="152" t="s">
        <v>491</v>
      </c>
      <c r="I6153" s="152">
        <v>53476</v>
      </c>
      <c r="J6153" s="152">
        <v>2608</v>
      </c>
      <c r="K6153" s="152">
        <v>45</v>
      </c>
      <c r="L6153" s="153">
        <v>1.7254601226993866E-2</v>
      </c>
      <c r="M6153" s="153" t="s">
        <v>491</v>
      </c>
      <c r="N6153" s="162">
        <v>13700.224238160305</v>
      </c>
      <c r="O6153" s="56">
        <v>44308</v>
      </c>
      <c r="P6153" s="56">
        <f t="shared" si="258"/>
        <v>44290</v>
      </c>
      <c r="Q6153" s="56">
        <f t="shared" si="259"/>
        <v>44303</v>
      </c>
    </row>
    <row r="6154" spans="1:17" x14ac:dyDescent="0.35">
      <c r="A6154" s="49" t="s">
        <v>772</v>
      </c>
      <c r="B6154" s="60" t="s">
        <v>460</v>
      </c>
      <c r="C6154" s="58">
        <v>4597.5251554699198</v>
      </c>
      <c r="D6154" s="152">
        <v>415</v>
      </c>
      <c r="E6154" s="152">
        <v>13</v>
      </c>
      <c r="F6154" s="161">
        <v>20.197201693755996</v>
      </c>
      <c r="G6154" s="152" t="s">
        <v>444</v>
      </c>
      <c r="H6154" s="152" t="s">
        <v>472</v>
      </c>
      <c r="I6154" s="152">
        <v>21472</v>
      </c>
      <c r="J6154" s="152">
        <v>1565</v>
      </c>
      <c r="K6154" s="152">
        <v>18</v>
      </c>
      <c r="L6154" s="153">
        <v>1.1501597444089457E-2</v>
      </c>
      <c r="M6154" s="153" t="s">
        <v>476</v>
      </c>
      <c r="N6154" s="162">
        <v>34040.053008476454</v>
      </c>
      <c r="O6154" s="56">
        <v>44308</v>
      </c>
      <c r="P6154" s="56">
        <f t="shared" si="258"/>
        <v>44290</v>
      </c>
      <c r="Q6154" s="56">
        <f t="shared" si="259"/>
        <v>44303</v>
      </c>
    </row>
    <row r="6155" spans="1:17" x14ac:dyDescent="0.35">
      <c r="A6155" s="49" t="s">
        <v>771</v>
      </c>
      <c r="B6155" s="60" t="s">
        <v>463</v>
      </c>
      <c r="C6155" s="58">
        <v>43615.198490032897</v>
      </c>
      <c r="D6155" s="152">
        <v>4675</v>
      </c>
      <c r="E6155" s="152">
        <v>154</v>
      </c>
      <c r="F6155" s="161">
        <v>25.220566180648611</v>
      </c>
      <c r="G6155" s="152" t="s">
        <v>440</v>
      </c>
      <c r="H6155" s="152" t="s">
        <v>472</v>
      </c>
      <c r="I6155" s="152">
        <v>92805</v>
      </c>
      <c r="J6155" s="152">
        <v>4172</v>
      </c>
      <c r="K6155" s="152">
        <v>177</v>
      </c>
      <c r="L6155" s="153">
        <v>4.2425695110258871E-2</v>
      </c>
      <c r="M6155" s="153" t="s">
        <v>491</v>
      </c>
      <c r="N6155" s="162">
        <v>9565.4729186969089</v>
      </c>
      <c r="O6155" s="56">
        <v>44308</v>
      </c>
      <c r="P6155" s="56">
        <f t="shared" si="258"/>
        <v>44290</v>
      </c>
      <c r="Q6155" s="56">
        <f t="shared" si="259"/>
        <v>44303</v>
      </c>
    </row>
    <row r="6156" spans="1:17" x14ac:dyDescent="0.35">
      <c r="A6156" s="49" t="s">
        <v>770</v>
      </c>
      <c r="B6156" s="60" t="s">
        <v>460</v>
      </c>
      <c r="C6156" s="58">
        <v>25917.393669385499</v>
      </c>
      <c r="D6156" s="152">
        <v>1798</v>
      </c>
      <c r="E6156" s="152">
        <v>32</v>
      </c>
      <c r="F6156" s="161">
        <v>8.8192289505338977</v>
      </c>
      <c r="G6156" s="152" t="s">
        <v>444</v>
      </c>
      <c r="H6156" s="152" t="s">
        <v>472</v>
      </c>
      <c r="I6156" s="152">
        <v>40783</v>
      </c>
      <c r="J6156" s="152">
        <v>1926</v>
      </c>
      <c r="K6156" s="152">
        <v>37</v>
      </c>
      <c r="L6156" s="153">
        <v>1.9210799584631361E-2</v>
      </c>
      <c r="M6156" s="153" t="s">
        <v>472</v>
      </c>
      <c r="N6156" s="162">
        <v>7431.3027944436253</v>
      </c>
      <c r="O6156" s="56">
        <v>44308</v>
      </c>
      <c r="P6156" s="56">
        <f t="shared" si="258"/>
        <v>44290</v>
      </c>
      <c r="Q6156" s="56">
        <f t="shared" si="259"/>
        <v>44303</v>
      </c>
    </row>
    <row r="6157" spans="1:17" x14ac:dyDescent="0.35">
      <c r="A6157" s="49" t="s">
        <v>769</v>
      </c>
      <c r="B6157" s="60" t="s">
        <v>471</v>
      </c>
      <c r="C6157" s="58">
        <v>15535.1939863677</v>
      </c>
      <c r="D6157" s="152">
        <v>824</v>
      </c>
      <c r="E6157" s="152">
        <v>43</v>
      </c>
      <c r="F6157" s="161">
        <v>19.770777076384007</v>
      </c>
      <c r="G6157" s="152" t="s">
        <v>440</v>
      </c>
      <c r="H6157" s="152" t="s">
        <v>472</v>
      </c>
      <c r="I6157" s="152">
        <v>25425</v>
      </c>
      <c r="J6157" s="152">
        <v>1113</v>
      </c>
      <c r="K6157" s="152">
        <v>47</v>
      </c>
      <c r="L6157" s="153">
        <v>4.2228212039532795E-2</v>
      </c>
      <c r="M6157" s="153" t="s">
        <v>472</v>
      </c>
      <c r="N6157" s="162">
        <v>7164.3778698654778</v>
      </c>
      <c r="O6157" s="56">
        <v>44308</v>
      </c>
      <c r="P6157" s="56">
        <f t="shared" si="258"/>
        <v>44290</v>
      </c>
      <c r="Q6157" s="56">
        <f t="shared" si="259"/>
        <v>44303</v>
      </c>
    </row>
    <row r="6158" spans="1:17" x14ac:dyDescent="0.35">
      <c r="A6158" s="49" t="s">
        <v>768</v>
      </c>
      <c r="B6158" s="60" t="s">
        <v>460</v>
      </c>
      <c r="C6158" s="58">
        <v>5732.2185635331398</v>
      </c>
      <c r="D6158" s="152">
        <v>430</v>
      </c>
      <c r="E6158" s="152">
        <v>10</v>
      </c>
      <c r="F6158" s="161">
        <v>12.460894614692664</v>
      </c>
      <c r="G6158" s="152" t="s">
        <v>446</v>
      </c>
      <c r="H6158" s="152" t="s">
        <v>472</v>
      </c>
      <c r="I6158" s="152">
        <v>11999</v>
      </c>
      <c r="J6158" s="152">
        <v>609</v>
      </c>
      <c r="K6158" s="152">
        <v>10</v>
      </c>
      <c r="L6158" s="153">
        <v>1.6420361247947456E-2</v>
      </c>
      <c r="M6158" s="153" t="s">
        <v>472</v>
      </c>
      <c r="N6158" s="162">
        <v>10624.158748486967</v>
      </c>
      <c r="O6158" s="56">
        <v>44308</v>
      </c>
      <c r="P6158" s="56">
        <f t="shared" si="258"/>
        <v>44290</v>
      </c>
      <c r="Q6158" s="56">
        <f t="shared" si="259"/>
        <v>44303</v>
      </c>
    </row>
    <row r="6159" spans="1:17" x14ac:dyDescent="0.35">
      <c r="A6159" s="49" t="s">
        <v>767</v>
      </c>
      <c r="B6159" s="60" t="s">
        <v>463</v>
      </c>
      <c r="C6159" s="58">
        <v>10406.375954216899</v>
      </c>
      <c r="D6159" s="152">
        <v>615</v>
      </c>
      <c r="E6159" s="152">
        <v>31</v>
      </c>
      <c r="F6159" s="161">
        <v>21.278163733729368</v>
      </c>
      <c r="G6159" s="152" t="s">
        <v>440</v>
      </c>
      <c r="H6159" s="152" t="s">
        <v>472</v>
      </c>
      <c r="I6159" s="152">
        <v>20830</v>
      </c>
      <c r="J6159" s="152">
        <v>1135</v>
      </c>
      <c r="K6159" s="152">
        <v>42</v>
      </c>
      <c r="L6159" s="153">
        <v>3.7004405286343613E-2</v>
      </c>
      <c r="M6159" s="153" t="s">
        <v>472</v>
      </c>
      <c r="N6159" s="162">
        <v>10906.774894482573</v>
      </c>
      <c r="O6159" s="56">
        <v>44308</v>
      </c>
      <c r="P6159" s="56">
        <f t="shared" si="258"/>
        <v>44290</v>
      </c>
      <c r="Q6159" s="56">
        <f t="shared" si="259"/>
        <v>44303</v>
      </c>
    </row>
    <row r="6160" spans="1:17" x14ac:dyDescent="0.35">
      <c r="A6160" s="49" t="s">
        <v>766</v>
      </c>
      <c r="B6160" s="60" t="s">
        <v>461</v>
      </c>
      <c r="C6160" s="58">
        <v>11260.3171202382</v>
      </c>
      <c r="D6160" s="152">
        <v>563</v>
      </c>
      <c r="E6160" s="152">
        <v>16</v>
      </c>
      <c r="F6160" s="161">
        <v>10.149422353328598</v>
      </c>
      <c r="G6160" s="152" t="s">
        <v>440</v>
      </c>
      <c r="H6160" s="152" t="s">
        <v>472</v>
      </c>
      <c r="I6160" s="152">
        <v>28091</v>
      </c>
      <c r="J6160" s="152">
        <v>1519</v>
      </c>
      <c r="K6160" s="152">
        <v>18</v>
      </c>
      <c r="L6160" s="153">
        <v>1.1849901250822911E-2</v>
      </c>
      <c r="M6160" s="153" t="s">
        <v>472</v>
      </c>
      <c r="N6160" s="162">
        <v>13489.850985367872</v>
      </c>
      <c r="O6160" s="56">
        <v>44308</v>
      </c>
      <c r="P6160" s="56">
        <f t="shared" si="258"/>
        <v>44290</v>
      </c>
      <c r="Q6160" s="56">
        <f t="shared" si="259"/>
        <v>44303</v>
      </c>
    </row>
    <row r="6161" spans="1:17" x14ac:dyDescent="0.35">
      <c r="A6161" s="49" t="s">
        <v>765</v>
      </c>
      <c r="B6161" s="60" t="s">
        <v>463</v>
      </c>
      <c r="C6161" s="58">
        <v>60760.903444814299</v>
      </c>
      <c r="D6161" s="152">
        <v>5223</v>
      </c>
      <c r="E6161" s="152">
        <v>195</v>
      </c>
      <c r="F6161" s="161">
        <v>22.92357525793204</v>
      </c>
      <c r="G6161" s="152" t="s">
        <v>440</v>
      </c>
      <c r="H6161" s="152" t="s">
        <v>472</v>
      </c>
      <c r="I6161" s="152">
        <v>308823</v>
      </c>
      <c r="J6161" s="152">
        <v>18712</v>
      </c>
      <c r="K6161" s="152">
        <v>223</v>
      </c>
      <c r="L6161" s="153">
        <v>1.1917486105173151E-2</v>
      </c>
      <c r="M6161" s="153" t="s">
        <v>476</v>
      </c>
      <c r="N6161" s="162">
        <v>30796.118785486877</v>
      </c>
      <c r="O6161" s="56">
        <v>44308</v>
      </c>
      <c r="P6161" s="56">
        <f t="shared" si="258"/>
        <v>44290</v>
      </c>
      <c r="Q6161" s="56">
        <f t="shared" si="259"/>
        <v>44303</v>
      </c>
    </row>
    <row r="6162" spans="1:17" x14ac:dyDescent="0.35">
      <c r="A6162" s="49" t="s">
        <v>764</v>
      </c>
      <c r="B6162" s="60" t="s">
        <v>461</v>
      </c>
      <c r="C6162" s="58">
        <v>13066.7339765703</v>
      </c>
      <c r="D6162" s="152">
        <v>736</v>
      </c>
      <c r="E6162" s="152">
        <v>31</v>
      </c>
      <c r="F6162" s="161">
        <v>16.945976846671137</v>
      </c>
      <c r="G6162" s="152" t="s">
        <v>440</v>
      </c>
      <c r="H6162" s="152" t="s">
        <v>491</v>
      </c>
      <c r="I6162" s="152">
        <v>24838</v>
      </c>
      <c r="J6162" s="152">
        <v>1290</v>
      </c>
      <c r="K6162" s="152">
        <v>33</v>
      </c>
      <c r="L6162" s="153">
        <v>2.5581395348837209E-2</v>
      </c>
      <c r="M6162" s="153" t="s">
        <v>491</v>
      </c>
      <c r="N6162" s="162">
        <v>9872.3981242219616</v>
      </c>
      <c r="O6162" s="56">
        <v>44308</v>
      </c>
      <c r="P6162" s="56">
        <f t="shared" si="258"/>
        <v>44290</v>
      </c>
      <c r="Q6162" s="56">
        <f t="shared" si="259"/>
        <v>44303</v>
      </c>
    </row>
    <row r="6163" spans="1:17" x14ac:dyDescent="0.35">
      <c r="A6163" s="49" t="s">
        <v>763</v>
      </c>
      <c r="B6163" s="60" t="s">
        <v>463</v>
      </c>
      <c r="C6163" s="58">
        <v>28989.034762338801</v>
      </c>
      <c r="D6163" s="152">
        <v>2023</v>
      </c>
      <c r="E6163" s="152">
        <v>77</v>
      </c>
      <c r="F6163" s="161">
        <v>18.972691036768644</v>
      </c>
      <c r="G6163" s="152" t="s">
        <v>440</v>
      </c>
      <c r="H6163" s="152" t="s">
        <v>476</v>
      </c>
      <c r="I6163" s="152">
        <v>82884</v>
      </c>
      <c r="J6163" s="152">
        <v>4445</v>
      </c>
      <c r="K6163" s="152">
        <v>107</v>
      </c>
      <c r="L6163" s="153">
        <v>2.4071991001124858E-2</v>
      </c>
      <c r="M6163" s="153" t="s">
        <v>476</v>
      </c>
      <c r="N6163" s="162">
        <v>15333.383937897568</v>
      </c>
      <c r="O6163" s="56">
        <v>44308</v>
      </c>
      <c r="P6163" s="56">
        <f t="shared" si="258"/>
        <v>44290</v>
      </c>
      <c r="Q6163" s="56">
        <f t="shared" si="259"/>
        <v>44303</v>
      </c>
    </row>
    <row r="6164" spans="1:17" x14ac:dyDescent="0.35">
      <c r="A6164" s="49" t="s">
        <v>762</v>
      </c>
      <c r="B6164" s="60" t="s">
        <v>458</v>
      </c>
      <c r="C6164" s="58">
        <v>5774.3850978047103</v>
      </c>
      <c r="D6164" s="152">
        <v>295</v>
      </c>
      <c r="E6164" s="152">
        <v>12</v>
      </c>
      <c r="F6164" s="161">
        <v>14.843881082138482</v>
      </c>
      <c r="G6164" s="152" t="s">
        <v>444</v>
      </c>
      <c r="H6164" s="152" t="s">
        <v>472</v>
      </c>
      <c r="I6164" s="152">
        <v>9200</v>
      </c>
      <c r="J6164" s="152">
        <v>540</v>
      </c>
      <c r="K6164" s="152">
        <v>14</v>
      </c>
      <c r="L6164" s="153">
        <v>2.5925925925925925E-2</v>
      </c>
      <c r="M6164" s="153" t="s">
        <v>472</v>
      </c>
      <c r="N6164" s="162">
        <v>9351.6450817472432</v>
      </c>
      <c r="O6164" s="56">
        <v>44308</v>
      </c>
      <c r="P6164" s="56">
        <f t="shared" si="258"/>
        <v>44290</v>
      </c>
      <c r="Q6164" s="56">
        <f t="shared" si="259"/>
        <v>44303</v>
      </c>
    </row>
    <row r="6165" spans="1:17" x14ac:dyDescent="0.35">
      <c r="A6165" s="49" t="s">
        <v>761</v>
      </c>
      <c r="B6165" s="60" t="s">
        <v>467</v>
      </c>
      <c r="C6165" s="58">
        <v>6352.7152733450803</v>
      </c>
      <c r="D6165" s="152">
        <v>376</v>
      </c>
      <c r="E6165" s="152">
        <v>12</v>
      </c>
      <c r="F6165" s="161">
        <v>13.492543271052673</v>
      </c>
      <c r="G6165" s="152" t="s">
        <v>444</v>
      </c>
      <c r="H6165" s="152" t="s">
        <v>472</v>
      </c>
      <c r="I6165" s="152">
        <v>11201</v>
      </c>
      <c r="J6165" s="152">
        <v>475</v>
      </c>
      <c r="K6165" s="152">
        <v>12</v>
      </c>
      <c r="L6165" s="153">
        <v>2.5263157894736842E-2</v>
      </c>
      <c r="M6165" s="153" t="s">
        <v>472</v>
      </c>
      <c r="N6165" s="162">
        <v>7477.1177293750243</v>
      </c>
      <c r="O6165" s="56">
        <v>44308</v>
      </c>
      <c r="P6165" s="56">
        <f t="shared" si="258"/>
        <v>44290</v>
      </c>
      <c r="Q6165" s="56">
        <f t="shared" si="259"/>
        <v>44303</v>
      </c>
    </row>
    <row r="6166" spans="1:17" x14ac:dyDescent="0.35">
      <c r="A6166" s="49" t="s">
        <v>760</v>
      </c>
      <c r="B6166" s="60" t="s">
        <v>467</v>
      </c>
      <c r="C6166" s="58">
        <v>53837.277335062499</v>
      </c>
      <c r="D6166" s="152">
        <v>7307</v>
      </c>
      <c r="E6166" s="152">
        <v>264</v>
      </c>
      <c r="F6166" s="161">
        <v>35.026182211598957</v>
      </c>
      <c r="G6166" s="152" t="s">
        <v>436</v>
      </c>
      <c r="H6166" s="152" t="s">
        <v>491</v>
      </c>
      <c r="I6166" s="152">
        <v>120083</v>
      </c>
      <c r="J6166" s="152">
        <v>5807</v>
      </c>
      <c r="K6166" s="152">
        <v>314</v>
      </c>
      <c r="L6166" s="153">
        <v>5.4072670914413638E-2</v>
      </c>
      <c r="M6166" s="153" t="s">
        <v>472</v>
      </c>
      <c r="N6166" s="162">
        <v>10786.206672115803</v>
      </c>
      <c r="O6166" s="56">
        <v>44308</v>
      </c>
      <c r="P6166" s="56">
        <f t="shared" si="258"/>
        <v>44290</v>
      </c>
      <c r="Q6166" s="56">
        <f t="shared" si="259"/>
        <v>44303</v>
      </c>
    </row>
    <row r="6167" spans="1:17" x14ac:dyDescent="0.35">
      <c r="A6167" s="49" t="s">
        <v>759</v>
      </c>
      <c r="B6167" s="60" t="s">
        <v>460</v>
      </c>
      <c r="C6167" s="58">
        <v>27401.822881354499</v>
      </c>
      <c r="D6167" s="152">
        <v>2054</v>
      </c>
      <c r="E6167" s="152">
        <v>85</v>
      </c>
      <c r="F6167" s="161">
        <v>22.157024361907904</v>
      </c>
      <c r="G6167" s="152" t="s">
        <v>440</v>
      </c>
      <c r="H6167" s="152" t="s">
        <v>472</v>
      </c>
      <c r="I6167" s="152">
        <v>45367</v>
      </c>
      <c r="J6167" s="152">
        <v>2229</v>
      </c>
      <c r="K6167" s="152">
        <v>98</v>
      </c>
      <c r="L6167" s="153">
        <v>4.3965903992821895E-2</v>
      </c>
      <c r="M6167" s="153" t="s">
        <v>472</v>
      </c>
      <c r="N6167" s="162">
        <v>8134.4953204435078</v>
      </c>
      <c r="O6167" s="56">
        <v>44308</v>
      </c>
      <c r="P6167" s="56">
        <f t="shared" si="258"/>
        <v>44290</v>
      </c>
      <c r="Q6167" s="56">
        <f t="shared" si="259"/>
        <v>44303</v>
      </c>
    </row>
    <row r="6168" spans="1:17" x14ac:dyDescent="0.35">
      <c r="A6168" s="49" t="s">
        <v>758</v>
      </c>
      <c r="B6168" s="60" t="s">
        <v>464</v>
      </c>
      <c r="C6168" s="58">
        <v>443.669002305216</v>
      </c>
      <c r="D6168" s="152">
        <v>8</v>
      </c>
      <c r="E6168" s="152" t="s">
        <v>504</v>
      </c>
      <c r="F6168" s="161">
        <v>16.099518122168273</v>
      </c>
      <c r="G6168" s="152" t="s">
        <v>446</v>
      </c>
      <c r="H6168" s="152" t="s">
        <v>472</v>
      </c>
      <c r="I6168" s="152">
        <v>306</v>
      </c>
      <c r="J6168" s="152">
        <v>18</v>
      </c>
      <c r="K6168" s="152">
        <v>1</v>
      </c>
      <c r="L6168" s="153">
        <v>5.5555555555555552E-2</v>
      </c>
      <c r="M6168" s="153" t="s">
        <v>472</v>
      </c>
      <c r="N6168" s="162">
        <v>4057.0785667864052</v>
      </c>
      <c r="O6168" s="56">
        <v>44308</v>
      </c>
      <c r="P6168" s="56">
        <f t="shared" si="258"/>
        <v>44290</v>
      </c>
      <c r="Q6168" s="56">
        <f t="shared" si="259"/>
        <v>44303</v>
      </c>
    </row>
    <row r="6169" spans="1:17" x14ac:dyDescent="0.35">
      <c r="A6169" s="49" t="s">
        <v>757</v>
      </c>
      <c r="B6169" s="60" t="s">
        <v>467</v>
      </c>
      <c r="C6169" s="58">
        <v>10425.3705682952</v>
      </c>
      <c r="D6169" s="152">
        <v>1323</v>
      </c>
      <c r="E6169" s="152">
        <v>12</v>
      </c>
      <c r="F6169" s="161">
        <v>8.221701583918092</v>
      </c>
      <c r="G6169" s="152" t="s">
        <v>444</v>
      </c>
      <c r="H6169" s="152" t="s">
        <v>472</v>
      </c>
      <c r="I6169" s="152">
        <v>22431</v>
      </c>
      <c r="J6169" s="152">
        <v>1050</v>
      </c>
      <c r="K6169" s="152">
        <v>15</v>
      </c>
      <c r="L6169" s="153">
        <v>1.4285714285714285E-2</v>
      </c>
      <c r="M6169" s="153" t="s">
        <v>472</v>
      </c>
      <c r="N6169" s="162">
        <v>10071.584440299663</v>
      </c>
      <c r="O6169" s="56">
        <v>44308</v>
      </c>
      <c r="P6169" s="56">
        <f t="shared" si="258"/>
        <v>44290</v>
      </c>
      <c r="Q6169" s="56">
        <f t="shared" si="259"/>
        <v>44303</v>
      </c>
    </row>
    <row r="6170" spans="1:17" x14ac:dyDescent="0.35">
      <c r="A6170" s="49" t="s">
        <v>756</v>
      </c>
      <c r="B6170" s="60" t="s">
        <v>458</v>
      </c>
      <c r="C6170" s="58">
        <v>29332.514862373799</v>
      </c>
      <c r="D6170" s="152">
        <v>2913</v>
      </c>
      <c r="E6170" s="152">
        <v>88</v>
      </c>
      <c r="F6170" s="161">
        <v>21.429169354235178</v>
      </c>
      <c r="G6170" s="152" t="s">
        <v>440</v>
      </c>
      <c r="H6170" s="152" t="s">
        <v>472</v>
      </c>
      <c r="I6170" s="152">
        <v>52086</v>
      </c>
      <c r="J6170" s="152">
        <v>2840</v>
      </c>
      <c r="K6170" s="152">
        <v>102</v>
      </c>
      <c r="L6170" s="153">
        <v>3.591549295774648E-2</v>
      </c>
      <c r="M6170" s="153" t="s">
        <v>472</v>
      </c>
      <c r="N6170" s="162">
        <v>9682.0883355044407</v>
      </c>
      <c r="O6170" s="56">
        <v>44308</v>
      </c>
      <c r="P6170" s="56">
        <f t="shared" si="258"/>
        <v>44290</v>
      </c>
      <c r="Q6170" s="56">
        <f t="shared" si="259"/>
        <v>44303</v>
      </c>
    </row>
    <row r="6171" spans="1:17" x14ac:dyDescent="0.35">
      <c r="A6171" s="49" t="s">
        <v>755</v>
      </c>
      <c r="B6171" s="60" t="s">
        <v>458</v>
      </c>
      <c r="C6171" s="58">
        <v>13670.6546508352</v>
      </c>
      <c r="D6171" s="152">
        <v>1201</v>
      </c>
      <c r="E6171" s="152">
        <v>44</v>
      </c>
      <c r="F6171" s="161">
        <v>22.989807168196823</v>
      </c>
      <c r="G6171" s="152" t="s">
        <v>440</v>
      </c>
      <c r="H6171" s="152" t="s">
        <v>491</v>
      </c>
      <c r="I6171" s="152">
        <v>26296</v>
      </c>
      <c r="J6171" s="152">
        <v>1492</v>
      </c>
      <c r="K6171" s="152">
        <v>48</v>
      </c>
      <c r="L6171" s="153">
        <v>3.2171581769436998E-2</v>
      </c>
      <c r="M6171" s="153" t="s">
        <v>491</v>
      </c>
      <c r="N6171" s="162">
        <v>10913.888457483981</v>
      </c>
      <c r="O6171" s="56">
        <v>44308</v>
      </c>
      <c r="P6171" s="56">
        <f t="shared" si="258"/>
        <v>44290</v>
      </c>
      <c r="Q6171" s="56">
        <f t="shared" si="259"/>
        <v>44303</v>
      </c>
    </row>
    <row r="6172" spans="1:17" x14ac:dyDescent="0.35">
      <c r="A6172" s="49" t="s">
        <v>754</v>
      </c>
      <c r="B6172" s="60" t="s">
        <v>461</v>
      </c>
      <c r="C6172" s="58">
        <v>7866.2595778054301</v>
      </c>
      <c r="D6172" s="152">
        <v>457</v>
      </c>
      <c r="E6172" s="152">
        <v>16</v>
      </c>
      <c r="F6172" s="161">
        <v>14.528596870635981</v>
      </c>
      <c r="G6172" s="152" t="s">
        <v>440</v>
      </c>
      <c r="H6172" s="152" t="s">
        <v>491</v>
      </c>
      <c r="I6172" s="152">
        <v>14512</v>
      </c>
      <c r="J6172" s="152">
        <v>756</v>
      </c>
      <c r="K6172" s="152">
        <v>16</v>
      </c>
      <c r="L6172" s="153">
        <v>2.1164021164021163E-2</v>
      </c>
      <c r="M6172" s="153" t="s">
        <v>491</v>
      </c>
      <c r="N6172" s="162">
        <v>9610.6668299257017</v>
      </c>
      <c r="O6172" s="56">
        <v>44308</v>
      </c>
      <c r="P6172" s="56">
        <f t="shared" si="258"/>
        <v>44290</v>
      </c>
      <c r="Q6172" s="56">
        <f t="shared" si="259"/>
        <v>44303</v>
      </c>
    </row>
    <row r="6173" spans="1:17" x14ac:dyDescent="0.35">
      <c r="A6173" s="49" t="s">
        <v>753</v>
      </c>
      <c r="B6173" s="60" t="s">
        <v>458</v>
      </c>
      <c r="C6173" s="58">
        <v>3588.8356725713106</v>
      </c>
      <c r="D6173" s="152">
        <v>227</v>
      </c>
      <c r="E6173" s="152">
        <v>17</v>
      </c>
      <c r="F6173" s="161">
        <v>33.835088175427913</v>
      </c>
      <c r="G6173" s="152" t="s">
        <v>440</v>
      </c>
      <c r="H6173" s="152" t="s">
        <v>472</v>
      </c>
      <c r="I6173" s="152">
        <v>4705</v>
      </c>
      <c r="J6173" s="152">
        <v>296</v>
      </c>
      <c r="K6173" s="152">
        <v>18</v>
      </c>
      <c r="L6173" s="153">
        <v>6.0810810810810814E-2</v>
      </c>
      <c r="M6173" s="153" t="s">
        <v>476</v>
      </c>
      <c r="N6173" s="162">
        <v>8247.8003175866615</v>
      </c>
      <c r="O6173" s="56">
        <v>44308</v>
      </c>
      <c r="P6173" s="56">
        <f t="shared" si="258"/>
        <v>44290</v>
      </c>
      <c r="Q6173" s="56">
        <f t="shared" si="259"/>
        <v>44303</v>
      </c>
    </row>
    <row r="6174" spans="1:17" x14ac:dyDescent="0.35">
      <c r="A6174" s="49" t="s">
        <v>752</v>
      </c>
      <c r="B6174" s="60" t="s">
        <v>461</v>
      </c>
      <c r="C6174" s="58">
        <v>28747.259811021901</v>
      </c>
      <c r="D6174" s="152">
        <v>2279</v>
      </c>
      <c r="E6174" s="152">
        <v>51</v>
      </c>
      <c r="F6174" s="161">
        <v>12.672015234858822</v>
      </c>
      <c r="G6174" s="152" t="s">
        <v>440</v>
      </c>
      <c r="H6174" s="152" t="s">
        <v>472</v>
      </c>
      <c r="I6174" s="152">
        <v>107846</v>
      </c>
      <c r="J6174" s="152">
        <v>5913</v>
      </c>
      <c r="K6174" s="152">
        <v>57</v>
      </c>
      <c r="L6174" s="153">
        <v>9.6397767630644338E-3</v>
      </c>
      <c r="M6174" s="153" t="s">
        <v>472</v>
      </c>
      <c r="N6174" s="162">
        <v>20568.916964158489</v>
      </c>
      <c r="O6174" s="56">
        <v>44308</v>
      </c>
      <c r="P6174" s="56">
        <f t="shared" si="258"/>
        <v>44290</v>
      </c>
      <c r="Q6174" s="56">
        <f t="shared" si="259"/>
        <v>44303</v>
      </c>
    </row>
    <row r="6175" spans="1:17" x14ac:dyDescent="0.35">
      <c r="A6175" s="49" t="s">
        <v>751</v>
      </c>
      <c r="B6175" s="60" t="s">
        <v>466</v>
      </c>
      <c r="C6175" s="58">
        <v>97.256701128622794</v>
      </c>
      <c r="D6175" s="152">
        <v>5</v>
      </c>
      <c r="E6175" s="152" t="s">
        <v>504</v>
      </c>
      <c r="F6175" s="161">
        <v>73.44334179513919</v>
      </c>
      <c r="G6175" s="152" t="s">
        <v>446</v>
      </c>
      <c r="H6175" s="152" t="s">
        <v>472</v>
      </c>
      <c r="I6175" s="152">
        <v>116</v>
      </c>
      <c r="J6175" s="152">
        <v>3</v>
      </c>
      <c r="K6175" s="152">
        <v>1</v>
      </c>
      <c r="L6175" s="153">
        <v>0.33333333333333331</v>
      </c>
      <c r="M6175" s="153" t="s">
        <v>476</v>
      </c>
      <c r="N6175" s="162">
        <v>3084.6203553958458</v>
      </c>
      <c r="O6175" s="56">
        <v>44308</v>
      </c>
      <c r="P6175" s="56">
        <f t="shared" si="258"/>
        <v>44290</v>
      </c>
      <c r="Q6175" s="56">
        <f t="shared" si="259"/>
        <v>44303</v>
      </c>
    </row>
    <row r="6176" spans="1:17" x14ac:dyDescent="0.35">
      <c r="A6176" s="49" t="s">
        <v>750</v>
      </c>
      <c r="B6176" s="60" t="s">
        <v>465</v>
      </c>
      <c r="C6176" s="58">
        <v>8389.5626394437495</v>
      </c>
      <c r="D6176" s="152">
        <v>523</v>
      </c>
      <c r="E6176" s="152">
        <v>23</v>
      </c>
      <c r="F6176" s="161">
        <v>19.582154797119063</v>
      </c>
      <c r="G6176" s="152" t="s">
        <v>440</v>
      </c>
      <c r="H6176" s="152" t="s">
        <v>472</v>
      </c>
      <c r="I6176" s="152">
        <v>13171</v>
      </c>
      <c r="J6176" s="152">
        <v>687</v>
      </c>
      <c r="K6176" s="152">
        <v>29</v>
      </c>
      <c r="L6176" s="153">
        <v>4.2212518195050945E-2</v>
      </c>
      <c r="M6176" s="153" t="s">
        <v>472</v>
      </c>
      <c r="N6176" s="162">
        <v>8188.7462973343982</v>
      </c>
      <c r="O6176" s="56">
        <v>44308</v>
      </c>
      <c r="P6176" s="56">
        <f t="shared" si="258"/>
        <v>44290</v>
      </c>
      <c r="Q6176" s="56">
        <f t="shared" si="259"/>
        <v>44303</v>
      </c>
    </row>
    <row r="6177" spans="1:17" x14ac:dyDescent="0.35">
      <c r="A6177" s="49" t="s">
        <v>749</v>
      </c>
      <c r="B6177" s="60" t="s">
        <v>466</v>
      </c>
      <c r="C6177" s="58">
        <v>8452.8586639732803</v>
      </c>
      <c r="D6177" s="152">
        <v>282</v>
      </c>
      <c r="E6177" s="152">
        <v>15</v>
      </c>
      <c r="F6177" s="161">
        <v>12.67533995327617</v>
      </c>
      <c r="G6177" s="152" t="s">
        <v>444</v>
      </c>
      <c r="H6177" s="152" t="s">
        <v>472</v>
      </c>
      <c r="I6177" s="152">
        <v>16847</v>
      </c>
      <c r="J6177" s="152">
        <v>994</v>
      </c>
      <c r="K6177" s="152">
        <v>17</v>
      </c>
      <c r="L6177" s="153">
        <v>1.7102615694164991E-2</v>
      </c>
      <c r="M6177" s="153" t="s">
        <v>472</v>
      </c>
      <c r="N6177" s="162">
        <v>11759.335385986078</v>
      </c>
      <c r="O6177" s="56">
        <v>44308</v>
      </c>
      <c r="P6177" s="56">
        <f t="shared" si="258"/>
        <v>44290</v>
      </c>
      <c r="Q6177" s="56">
        <f t="shared" si="259"/>
        <v>44303</v>
      </c>
    </row>
    <row r="6178" spans="1:17" x14ac:dyDescent="0.35">
      <c r="A6178" s="49" t="s">
        <v>748</v>
      </c>
      <c r="B6178" s="60" t="s">
        <v>470</v>
      </c>
      <c r="C6178" s="58">
        <v>925.93893955999795</v>
      </c>
      <c r="D6178" s="152">
        <v>18</v>
      </c>
      <c r="E6178" s="152">
        <v>0</v>
      </c>
      <c r="F6178" s="163">
        <v>0</v>
      </c>
      <c r="G6178" s="152" t="s">
        <v>446</v>
      </c>
      <c r="H6178" s="152" t="s">
        <v>476</v>
      </c>
      <c r="I6178" s="152">
        <v>1453</v>
      </c>
      <c r="J6178" s="152">
        <v>68</v>
      </c>
      <c r="K6178" s="152">
        <v>0</v>
      </c>
      <c r="L6178" s="164">
        <v>0</v>
      </c>
      <c r="M6178" s="153" t="s">
        <v>476</v>
      </c>
      <c r="N6178" s="162">
        <v>7343.8967835517633</v>
      </c>
      <c r="O6178" s="56">
        <v>44308</v>
      </c>
      <c r="P6178" s="56">
        <f t="shared" si="258"/>
        <v>44290</v>
      </c>
      <c r="Q6178" s="56">
        <f t="shared" si="259"/>
        <v>44303</v>
      </c>
    </row>
    <row r="6179" spans="1:17" x14ac:dyDescent="0.35">
      <c r="A6179" s="49" t="s">
        <v>747</v>
      </c>
      <c r="B6179" s="60" t="s">
        <v>465</v>
      </c>
      <c r="C6179" s="58">
        <v>886.62872007655199</v>
      </c>
      <c r="D6179" s="152">
        <v>19</v>
      </c>
      <c r="E6179" s="152" t="s">
        <v>504</v>
      </c>
      <c r="F6179" s="161">
        <v>8.0561987008952567</v>
      </c>
      <c r="G6179" s="152" t="s">
        <v>446</v>
      </c>
      <c r="H6179" s="152" t="s">
        <v>476</v>
      </c>
      <c r="I6179" s="152">
        <v>454</v>
      </c>
      <c r="J6179" s="152">
        <v>25</v>
      </c>
      <c r="K6179" s="152">
        <v>1</v>
      </c>
      <c r="L6179" s="153">
        <v>0.04</v>
      </c>
      <c r="M6179" s="153" t="s">
        <v>491</v>
      </c>
      <c r="N6179" s="162">
        <v>2819.6695453133398</v>
      </c>
      <c r="O6179" s="56">
        <v>44308</v>
      </c>
      <c r="P6179" s="56">
        <f t="shared" ref="P6179:P6242" si="260">O6179-18</f>
        <v>44290</v>
      </c>
      <c r="Q6179" s="56">
        <f t="shared" ref="Q6179:Q6242" si="261">O6179-5</f>
        <v>44303</v>
      </c>
    </row>
    <row r="6180" spans="1:17" x14ac:dyDescent="0.35">
      <c r="A6180" s="49" t="s">
        <v>746</v>
      </c>
      <c r="B6180" s="60" t="s">
        <v>470</v>
      </c>
      <c r="C6180" s="58">
        <v>131.34792406884699</v>
      </c>
      <c r="D6180" s="152">
        <v>7</v>
      </c>
      <c r="E6180" s="152">
        <v>0</v>
      </c>
      <c r="F6180" s="163">
        <v>0</v>
      </c>
      <c r="G6180" s="152" t="s">
        <v>446</v>
      </c>
      <c r="H6180" s="152" t="s">
        <v>476</v>
      </c>
      <c r="I6180" s="152">
        <v>67</v>
      </c>
      <c r="J6180" s="152">
        <v>2</v>
      </c>
      <c r="K6180" s="152">
        <v>0</v>
      </c>
      <c r="L6180" s="164">
        <v>0</v>
      </c>
      <c r="M6180" s="153" t="s">
        <v>476</v>
      </c>
      <c r="N6180" s="162">
        <v>1522.6734751831214</v>
      </c>
      <c r="O6180" s="56">
        <v>44308</v>
      </c>
      <c r="P6180" s="56">
        <f t="shared" si="260"/>
        <v>44290</v>
      </c>
      <c r="Q6180" s="56">
        <f t="shared" si="261"/>
        <v>44303</v>
      </c>
    </row>
    <row r="6181" spans="1:17" x14ac:dyDescent="0.35">
      <c r="A6181" s="49" t="s">
        <v>745</v>
      </c>
      <c r="B6181" s="60" t="s">
        <v>467</v>
      </c>
      <c r="C6181" s="58">
        <v>3233.6975298580801</v>
      </c>
      <c r="D6181" s="152">
        <v>241</v>
      </c>
      <c r="E6181" s="152" t="s">
        <v>504</v>
      </c>
      <c r="F6181" s="161">
        <v>2.2088822708073836</v>
      </c>
      <c r="G6181" s="152" t="s">
        <v>446</v>
      </c>
      <c r="H6181" s="152" t="s">
        <v>476</v>
      </c>
      <c r="I6181" s="152">
        <v>9730</v>
      </c>
      <c r="J6181" s="152">
        <v>416</v>
      </c>
      <c r="K6181" s="152">
        <v>2</v>
      </c>
      <c r="L6181" s="153">
        <v>4.807692307692308E-3</v>
      </c>
      <c r="M6181" s="153" t="s">
        <v>476</v>
      </c>
      <c r="N6181" s="162">
        <v>12864.530345182202</v>
      </c>
      <c r="O6181" s="56">
        <v>44308</v>
      </c>
      <c r="P6181" s="56">
        <f t="shared" si="260"/>
        <v>44290</v>
      </c>
      <c r="Q6181" s="56">
        <f t="shared" si="261"/>
        <v>44303</v>
      </c>
    </row>
    <row r="6182" spans="1:17" x14ac:dyDescent="0.35">
      <c r="A6182" s="49" t="s">
        <v>462</v>
      </c>
      <c r="B6182" s="60" t="s">
        <v>462</v>
      </c>
      <c r="C6182" s="58">
        <v>11415.7638709039</v>
      </c>
      <c r="D6182" s="152">
        <v>1441</v>
      </c>
      <c r="E6182" s="152">
        <v>82</v>
      </c>
      <c r="F6182" s="161">
        <v>51.307498327565604</v>
      </c>
      <c r="G6182" s="152" t="s">
        <v>436</v>
      </c>
      <c r="H6182" s="152" t="s">
        <v>472</v>
      </c>
      <c r="I6182" s="152">
        <v>27661</v>
      </c>
      <c r="J6182" s="152">
        <v>1286</v>
      </c>
      <c r="K6182" s="152">
        <v>86</v>
      </c>
      <c r="L6182" s="153">
        <v>6.6874027993779159E-2</v>
      </c>
      <c r="M6182" s="153" t="s">
        <v>472</v>
      </c>
      <c r="N6182" s="162">
        <v>11265.124388896233</v>
      </c>
      <c r="O6182" s="56">
        <v>44308</v>
      </c>
      <c r="P6182" s="56">
        <f t="shared" si="260"/>
        <v>44290</v>
      </c>
      <c r="Q6182" s="56">
        <f t="shared" si="261"/>
        <v>44303</v>
      </c>
    </row>
    <row r="6183" spans="1:17" x14ac:dyDescent="0.35">
      <c r="A6183" s="49" t="s">
        <v>744</v>
      </c>
      <c r="B6183" s="60" t="s">
        <v>463</v>
      </c>
      <c r="C6183" s="58">
        <v>36015.912175260899</v>
      </c>
      <c r="D6183" s="152">
        <v>2053</v>
      </c>
      <c r="E6183" s="152">
        <v>106</v>
      </c>
      <c r="F6183" s="161">
        <v>21.022454004731099</v>
      </c>
      <c r="G6183" s="152" t="s">
        <v>440</v>
      </c>
      <c r="H6183" s="152" t="s">
        <v>472</v>
      </c>
      <c r="I6183" s="152">
        <v>90669</v>
      </c>
      <c r="J6183" s="152">
        <v>5313</v>
      </c>
      <c r="K6183" s="152">
        <v>115</v>
      </c>
      <c r="L6183" s="153">
        <v>2.1645021645021644E-2</v>
      </c>
      <c r="M6183" s="153" t="s">
        <v>472</v>
      </c>
      <c r="N6183" s="162">
        <v>14751.812960187819</v>
      </c>
      <c r="O6183" s="56">
        <v>44308</v>
      </c>
      <c r="P6183" s="56">
        <f t="shared" si="260"/>
        <v>44290</v>
      </c>
      <c r="Q6183" s="56">
        <f t="shared" si="261"/>
        <v>44303</v>
      </c>
    </row>
    <row r="6184" spans="1:17" x14ac:dyDescent="0.35">
      <c r="A6184" s="49" t="s">
        <v>743</v>
      </c>
      <c r="B6184" s="60" t="s">
        <v>461</v>
      </c>
      <c r="C6184" s="58">
        <v>29233.8947796506</v>
      </c>
      <c r="D6184" s="152">
        <v>1716</v>
      </c>
      <c r="E6184" s="152">
        <v>64</v>
      </c>
      <c r="F6184" s="161">
        <v>15.637425686469578</v>
      </c>
      <c r="G6184" s="152" t="s">
        <v>440</v>
      </c>
      <c r="H6184" s="152" t="s">
        <v>472</v>
      </c>
      <c r="I6184" s="152">
        <v>97611</v>
      </c>
      <c r="J6184" s="152">
        <v>5788</v>
      </c>
      <c r="K6184" s="152">
        <v>68</v>
      </c>
      <c r="L6184" s="153">
        <v>1.1748445058742226E-2</v>
      </c>
      <c r="M6184" s="153" t="s">
        <v>472</v>
      </c>
      <c r="N6184" s="162">
        <v>19798.935597281292</v>
      </c>
      <c r="O6184" s="56">
        <v>44308</v>
      </c>
      <c r="P6184" s="56">
        <f t="shared" si="260"/>
        <v>44290</v>
      </c>
      <c r="Q6184" s="56">
        <f t="shared" si="261"/>
        <v>44303</v>
      </c>
    </row>
    <row r="6185" spans="1:17" x14ac:dyDescent="0.35">
      <c r="A6185" s="49" t="s">
        <v>742</v>
      </c>
      <c r="B6185" s="60" t="s">
        <v>470</v>
      </c>
      <c r="C6185" s="58">
        <v>175.92213223044999</v>
      </c>
      <c r="D6185" s="152" t="s">
        <v>504</v>
      </c>
      <c r="E6185" s="152">
        <v>0</v>
      </c>
      <c r="F6185" s="163">
        <v>0</v>
      </c>
      <c r="G6185" s="152" t="s">
        <v>446</v>
      </c>
      <c r="H6185" s="152" t="s">
        <v>476</v>
      </c>
      <c r="I6185" s="152">
        <v>144</v>
      </c>
      <c r="J6185" s="152">
        <v>3</v>
      </c>
      <c r="K6185" s="152">
        <v>0</v>
      </c>
      <c r="L6185" s="164">
        <v>0</v>
      </c>
      <c r="M6185" s="153" t="s">
        <v>476</v>
      </c>
      <c r="N6185" s="162">
        <v>1705.2999312617108</v>
      </c>
      <c r="O6185" s="56">
        <v>44308</v>
      </c>
      <c r="P6185" s="56">
        <f t="shared" si="260"/>
        <v>44290</v>
      </c>
      <c r="Q6185" s="56">
        <f t="shared" si="261"/>
        <v>44303</v>
      </c>
    </row>
    <row r="6186" spans="1:17" x14ac:dyDescent="0.35">
      <c r="A6186" s="49" t="s">
        <v>741</v>
      </c>
      <c r="B6186" s="60" t="s">
        <v>469</v>
      </c>
      <c r="C6186" s="58">
        <v>99979.827942427306</v>
      </c>
      <c r="D6186" s="152">
        <v>13899</v>
      </c>
      <c r="E6186" s="152">
        <v>517</v>
      </c>
      <c r="F6186" s="161">
        <v>36.936022184231497</v>
      </c>
      <c r="G6186" s="152" t="s">
        <v>436</v>
      </c>
      <c r="H6186" s="152" t="s">
        <v>491</v>
      </c>
      <c r="I6186" s="152">
        <v>197055</v>
      </c>
      <c r="J6186" s="152">
        <v>10117</v>
      </c>
      <c r="K6186" s="152">
        <v>595</v>
      </c>
      <c r="L6186" s="153">
        <v>5.8811900761095187E-2</v>
      </c>
      <c r="M6186" s="153" t="s">
        <v>476</v>
      </c>
      <c r="N6186" s="162">
        <v>10119.041218820465</v>
      </c>
      <c r="O6186" s="56">
        <v>44308</v>
      </c>
      <c r="P6186" s="56">
        <f t="shared" si="260"/>
        <v>44290</v>
      </c>
      <c r="Q6186" s="56">
        <f t="shared" si="261"/>
        <v>44303</v>
      </c>
    </row>
    <row r="6187" spans="1:17" x14ac:dyDescent="0.35">
      <c r="A6187" s="49" t="s">
        <v>740</v>
      </c>
      <c r="B6187" s="60" t="s">
        <v>458</v>
      </c>
      <c r="C6187" s="58">
        <v>1061.2180254191501</v>
      </c>
      <c r="D6187" s="152">
        <v>31</v>
      </c>
      <c r="E6187" s="152">
        <v>0</v>
      </c>
      <c r="F6187" s="163">
        <v>0</v>
      </c>
      <c r="G6187" s="152" t="s">
        <v>446</v>
      </c>
      <c r="H6187" s="152" t="s">
        <v>472</v>
      </c>
      <c r="I6187" s="152">
        <v>1313</v>
      </c>
      <c r="J6187" s="152">
        <v>60</v>
      </c>
      <c r="K6187" s="152">
        <v>0</v>
      </c>
      <c r="L6187" s="164">
        <v>0</v>
      </c>
      <c r="M6187" s="153" t="s">
        <v>472</v>
      </c>
      <c r="N6187" s="162">
        <v>5653.8805940750726</v>
      </c>
      <c r="O6187" s="56">
        <v>44308</v>
      </c>
      <c r="P6187" s="56">
        <f t="shared" si="260"/>
        <v>44290</v>
      </c>
      <c r="Q6187" s="56">
        <f t="shared" si="261"/>
        <v>44303</v>
      </c>
    </row>
    <row r="6188" spans="1:17" x14ac:dyDescent="0.35">
      <c r="A6188" s="49" t="s">
        <v>739</v>
      </c>
      <c r="B6188" s="60" t="s">
        <v>470</v>
      </c>
      <c r="C6188" s="58">
        <v>1523.2863267425901</v>
      </c>
      <c r="D6188" s="152">
        <v>23</v>
      </c>
      <c r="E6188" s="152">
        <v>0</v>
      </c>
      <c r="F6188" s="163">
        <v>0</v>
      </c>
      <c r="G6188" s="152" t="s">
        <v>446</v>
      </c>
      <c r="H6188" s="152" t="s">
        <v>476</v>
      </c>
      <c r="I6188" s="152">
        <v>1446</v>
      </c>
      <c r="J6188" s="152">
        <v>69</v>
      </c>
      <c r="K6188" s="152">
        <v>0</v>
      </c>
      <c r="L6188" s="164">
        <v>0</v>
      </c>
      <c r="M6188" s="153" t="s">
        <v>476</v>
      </c>
      <c r="N6188" s="162">
        <v>4529.6802569973997</v>
      </c>
      <c r="O6188" s="56">
        <v>44308</v>
      </c>
      <c r="P6188" s="56">
        <f t="shared" si="260"/>
        <v>44290</v>
      </c>
      <c r="Q6188" s="56">
        <f t="shared" si="261"/>
        <v>44303</v>
      </c>
    </row>
    <row r="6189" spans="1:17" x14ac:dyDescent="0.35">
      <c r="A6189" s="49" t="s">
        <v>738</v>
      </c>
      <c r="B6189" s="60" t="s">
        <v>466</v>
      </c>
      <c r="C6189" s="58">
        <v>975.18088894142284</v>
      </c>
      <c r="D6189" s="152">
        <v>17</v>
      </c>
      <c r="E6189" s="152" t="s">
        <v>504</v>
      </c>
      <c r="F6189" s="161">
        <v>29.298593620352214</v>
      </c>
      <c r="G6189" s="152" t="s">
        <v>446</v>
      </c>
      <c r="H6189" s="152" t="s">
        <v>491</v>
      </c>
      <c r="I6189" s="152">
        <v>1527</v>
      </c>
      <c r="J6189" s="152">
        <v>112</v>
      </c>
      <c r="K6189" s="152">
        <v>4</v>
      </c>
      <c r="L6189" s="153">
        <v>3.5714285714285712E-2</v>
      </c>
      <c r="M6189" s="153" t="s">
        <v>491</v>
      </c>
      <c r="N6189" s="162">
        <v>11485.048699178067</v>
      </c>
      <c r="O6189" s="56">
        <v>44308</v>
      </c>
      <c r="P6189" s="56">
        <f t="shared" si="260"/>
        <v>44290</v>
      </c>
      <c r="Q6189" s="56">
        <f t="shared" si="261"/>
        <v>44303</v>
      </c>
    </row>
    <row r="6190" spans="1:17" x14ac:dyDescent="0.35">
      <c r="A6190" s="49" t="s">
        <v>737</v>
      </c>
      <c r="B6190" s="60" t="s">
        <v>467</v>
      </c>
      <c r="C6190" s="58">
        <v>6604.9424871170804</v>
      </c>
      <c r="D6190" s="152">
        <v>302</v>
      </c>
      <c r="E6190" s="152">
        <v>14</v>
      </c>
      <c r="F6190" s="161">
        <v>15.140177252875359</v>
      </c>
      <c r="G6190" s="152" t="s">
        <v>444</v>
      </c>
      <c r="H6190" s="152" t="s">
        <v>491</v>
      </c>
      <c r="I6190" s="152">
        <v>15389</v>
      </c>
      <c r="J6190" s="152">
        <v>1028</v>
      </c>
      <c r="K6190" s="152">
        <v>14</v>
      </c>
      <c r="L6190" s="153">
        <v>1.3618677042801557E-2</v>
      </c>
      <c r="M6190" s="153" t="s">
        <v>476</v>
      </c>
      <c r="N6190" s="162">
        <v>15564.102215955867</v>
      </c>
      <c r="O6190" s="56">
        <v>44308</v>
      </c>
      <c r="P6190" s="56">
        <f t="shared" si="260"/>
        <v>44290</v>
      </c>
      <c r="Q6190" s="56">
        <f t="shared" si="261"/>
        <v>44303</v>
      </c>
    </row>
    <row r="6191" spans="1:17" x14ac:dyDescent="0.35">
      <c r="A6191" s="49" t="s">
        <v>736</v>
      </c>
      <c r="B6191" s="60" t="s">
        <v>467</v>
      </c>
      <c r="C6191" s="58">
        <v>17758.791021044799</v>
      </c>
      <c r="D6191" s="152">
        <v>992</v>
      </c>
      <c r="E6191" s="152">
        <v>34</v>
      </c>
      <c r="F6191" s="161">
        <v>13.675319596325478</v>
      </c>
      <c r="G6191" s="152" t="s">
        <v>440</v>
      </c>
      <c r="H6191" s="152" t="s">
        <v>491</v>
      </c>
      <c r="I6191" s="152">
        <v>41490</v>
      </c>
      <c r="J6191" s="152">
        <v>1564</v>
      </c>
      <c r="K6191" s="152">
        <v>40</v>
      </c>
      <c r="L6191" s="153">
        <v>2.557544757033248E-2</v>
      </c>
      <c r="M6191" s="153" t="s">
        <v>491</v>
      </c>
      <c r="N6191" s="162">
        <v>8806.9058200336076</v>
      </c>
      <c r="O6191" s="56">
        <v>44308</v>
      </c>
      <c r="P6191" s="56">
        <f t="shared" si="260"/>
        <v>44290</v>
      </c>
      <c r="Q6191" s="56">
        <f t="shared" si="261"/>
        <v>44303</v>
      </c>
    </row>
    <row r="6192" spans="1:17" x14ac:dyDescent="0.35">
      <c r="A6192" s="49" t="s">
        <v>735</v>
      </c>
      <c r="B6192" s="60" t="s">
        <v>463</v>
      </c>
      <c r="C6192" s="58">
        <v>91690.005605087994</v>
      </c>
      <c r="D6192" s="152">
        <v>4221</v>
      </c>
      <c r="E6192" s="152">
        <v>177</v>
      </c>
      <c r="F6192" s="161">
        <v>13.788697098907777</v>
      </c>
      <c r="G6192" s="152" t="s">
        <v>440</v>
      </c>
      <c r="H6192" s="152" t="s">
        <v>472</v>
      </c>
      <c r="I6192" s="152">
        <v>474379</v>
      </c>
      <c r="J6192" s="152">
        <v>34825</v>
      </c>
      <c r="K6192" s="152">
        <v>194</v>
      </c>
      <c r="L6192" s="153">
        <v>5.5707106963388368E-3</v>
      </c>
      <c r="M6192" s="153" t="s">
        <v>472</v>
      </c>
      <c r="N6192" s="162">
        <v>37981.238816793702</v>
      </c>
      <c r="O6192" s="56">
        <v>44308</v>
      </c>
      <c r="P6192" s="56">
        <f t="shared" si="260"/>
        <v>44290</v>
      </c>
      <c r="Q6192" s="56">
        <f t="shared" si="261"/>
        <v>44303</v>
      </c>
    </row>
    <row r="6193" spans="1:17" x14ac:dyDescent="0.35">
      <c r="A6193" s="49" t="s">
        <v>461</v>
      </c>
      <c r="B6193" s="60" t="s">
        <v>461</v>
      </c>
      <c r="C6193" s="58">
        <v>12492.720334089499</v>
      </c>
      <c r="D6193" s="152">
        <v>991</v>
      </c>
      <c r="E6193" s="152">
        <v>21</v>
      </c>
      <c r="F6193" s="161">
        <v>12.006992551549214</v>
      </c>
      <c r="G6193" s="152" t="s">
        <v>440</v>
      </c>
      <c r="H6193" s="152" t="s">
        <v>472</v>
      </c>
      <c r="I6193" s="152">
        <v>21226</v>
      </c>
      <c r="J6193" s="152">
        <v>922</v>
      </c>
      <c r="K6193" s="152">
        <v>23</v>
      </c>
      <c r="L6193" s="153">
        <v>2.4945770065075923E-2</v>
      </c>
      <c r="M6193" s="153" t="s">
        <v>472</v>
      </c>
      <c r="N6193" s="162">
        <v>7380.2980883522496</v>
      </c>
      <c r="O6193" s="56">
        <v>44308</v>
      </c>
      <c r="P6193" s="56">
        <f t="shared" si="260"/>
        <v>44290</v>
      </c>
      <c r="Q6193" s="56">
        <f t="shared" si="261"/>
        <v>44303</v>
      </c>
    </row>
    <row r="6194" spans="1:17" x14ac:dyDescent="0.35">
      <c r="A6194" s="49" t="s">
        <v>734</v>
      </c>
      <c r="B6194" s="60" t="s">
        <v>470</v>
      </c>
      <c r="C6194" s="58">
        <v>12876.2116148285</v>
      </c>
      <c r="D6194" s="152">
        <v>544</v>
      </c>
      <c r="E6194" s="152">
        <v>82</v>
      </c>
      <c r="F6194" s="161">
        <v>45.488091003394622</v>
      </c>
      <c r="G6194" s="152" t="s">
        <v>440</v>
      </c>
      <c r="H6194" s="152" t="s">
        <v>491</v>
      </c>
      <c r="I6194" s="152">
        <v>34419</v>
      </c>
      <c r="J6194" s="152">
        <v>2222</v>
      </c>
      <c r="K6194" s="152">
        <v>85</v>
      </c>
      <c r="L6194" s="153">
        <v>3.8253825382538256E-2</v>
      </c>
      <c r="M6194" s="153" t="s">
        <v>491</v>
      </c>
      <c r="N6194" s="162">
        <v>17256.6284748</v>
      </c>
      <c r="O6194" s="56">
        <v>44308</v>
      </c>
      <c r="P6194" s="56">
        <f t="shared" si="260"/>
        <v>44290</v>
      </c>
      <c r="Q6194" s="56">
        <f t="shared" si="261"/>
        <v>44303</v>
      </c>
    </row>
    <row r="6195" spans="1:17" x14ac:dyDescent="0.35">
      <c r="A6195" s="49" t="s">
        <v>733</v>
      </c>
      <c r="B6195" s="60" t="s">
        <v>467</v>
      </c>
      <c r="C6195" s="58">
        <v>30288.243897843495</v>
      </c>
      <c r="D6195" s="152">
        <v>2935</v>
      </c>
      <c r="E6195" s="152">
        <v>139</v>
      </c>
      <c r="F6195" s="161">
        <v>32.780280897296713</v>
      </c>
      <c r="G6195" s="152" t="s">
        <v>440</v>
      </c>
      <c r="H6195" s="152" t="s">
        <v>491</v>
      </c>
      <c r="I6195" s="152">
        <v>174138</v>
      </c>
      <c r="J6195" s="152">
        <v>19118</v>
      </c>
      <c r="K6195" s="152">
        <v>152</v>
      </c>
      <c r="L6195" s="153">
        <v>7.9506224500470752E-3</v>
      </c>
      <c r="M6195" s="153" t="s">
        <v>472</v>
      </c>
      <c r="N6195" s="162">
        <v>63120.199587937117</v>
      </c>
      <c r="O6195" s="56">
        <v>44308</v>
      </c>
      <c r="P6195" s="56">
        <f t="shared" si="260"/>
        <v>44290</v>
      </c>
      <c r="Q6195" s="56">
        <f t="shared" si="261"/>
        <v>44303</v>
      </c>
    </row>
    <row r="6196" spans="1:17" x14ac:dyDescent="0.35">
      <c r="A6196" s="49" t="s">
        <v>732</v>
      </c>
      <c r="B6196" s="60" t="s">
        <v>469</v>
      </c>
      <c r="C6196" s="58">
        <v>30325.695541606699</v>
      </c>
      <c r="D6196" s="152">
        <v>2195</v>
      </c>
      <c r="E6196" s="152">
        <v>82</v>
      </c>
      <c r="F6196" s="161">
        <v>19.3141253730088</v>
      </c>
      <c r="G6196" s="152" t="s">
        <v>440</v>
      </c>
      <c r="H6196" s="152" t="s">
        <v>472</v>
      </c>
      <c r="I6196" s="152">
        <v>48548</v>
      </c>
      <c r="J6196" s="152">
        <v>2391</v>
      </c>
      <c r="K6196" s="152">
        <v>91</v>
      </c>
      <c r="L6196" s="153">
        <v>3.8059389376829782E-2</v>
      </c>
      <c r="M6196" s="153" t="s">
        <v>472</v>
      </c>
      <c r="N6196" s="162">
        <v>7884.4028382450788</v>
      </c>
      <c r="O6196" s="56">
        <v>44308</v>
      </c>
      <c r="P6196" s="56">
        <f t="shared" si="260"/>
        <v>44290</v>
      </c>
      <c r="Q6196" s="56">
        <f t="shared" si="261"/>
        <v>44303</v>
      </c>
    </row>
    <row r="6197" spans="1:17" x14ac:dyDescent="0.35">
      <c r="A6197" s="49" t="s">
        <v>731</v>
      </c>
      <c r="B6197" s="60" t="s">
        <v>458</v>
      </c>
      <c r="C6197" s="58">
        <v>4631.7627011164004</v>
      </c>
      <c r="D6197" s="152">
        <v>266</v>
      </c>
      <c r="E6197" s="152" t="s">
        <v>504</v>
      </c>
      <c r="F6197" s="161">
        <v>6.1685864356872084</v>
      </c>
      <c r="G6197" s="152" t="s">
        <v>446</v>
      </c>
      <c r="H6197" s="152" t="s">
        <v>472</v>
      </c>
      <c r="I6197" s="152">
        <v>7373</v>
      </c>
      <c r="J6197" s="152">
        <v>341</v>
      </c>
      <c r="K6197" s="152">
        <v>4</v>
      </c>
      <c r="L6197" s="153">
        <v>1.1730205278592375E-2</v>
      </c>
      <c r="M6197" s="153" t="s">
        <v>472</v>
      </c>
      <c r="N6197" s="162">
        <v>7362.2079109926826</v>
      </c>
      <c r="O6197" s="56">
        <v>44308</v>
      </c>
      <c r="P6197" s="56">
        <f t="shared" si="260"/>
        <v>44290</v>
      </c>
      <c r="Q6197" s="56">
        <f t="shared" si="261"/>
        <v>44303</v>
      </c>
    </row>
    <row r="6198" spans="1:17" x14ac:dyDescent="0.35">
      <c r="A6198" s="49" t="s">
        <v>730</v>
      </c>
      <c r="B6198" s="60" t="s">
        <v>463</v>
      </c>
      <c r="C6198" s="58">
        <v>16655.693199981899</v>
      </c>
      <c r="D6198" s="152">
        <v>1379</v>
      </c>
      <c r="E6198" s="152">
        <v>61</v>
      </c>
      <c r="F6198" s="161">
        <v>26.160081149595094</v>
      </c>
      <c r="G6198" s="152" t="s">
        <v>440</v>
      </c>
      <c r="H6198" s="152" t="s">
        <v>472</v>
      </c>
      <c r="I6198" s="152">
        <v>37781</v>
      </c>
      <c r="J6198" s="152">
        <v>1982</v>
      </c>
      <c r="K6198" s="152">
        <v>70</v>
      </c>
      <c r="L6198" s="153">
        <v>3.5317860746720484E-2</v>
      </c>
      <c r="M6198" s="153" t="s">
        <v>472</v>
      </c>
      <c r="N6198" s="162">
        <v>11899.834946540404</v>
      </c>
      <c r="O6198" s="56">
        <v>44308</v>
      </c>
      <c r="P6198" s="56">
        <f t="shared" si="260"/>
        <v>44290</v>
      </c>
      <c r="Q6198" s="56">
        <f t="shared" si="261"/>
        <v>44303</v>
      </c>
    </row>
    <row r="6199" spans="1:17" x14ac:dyDescent="0.35">
      <c r="A6199" s="49" t="s">
        <v>729</v>
      </c>
      <c r="B6199" s="60" t="s">
        <v>464</v>
      </c>
      <c r="C6199" s="58">
        <v>29199.4634255485</v>
      </c>
      <c r="D6199" s="152">
        <v>1156</v>
      </c>
      <c r="E6199" s="152">
        <v>28</v>
      </c>
      <c r="F6199" s="161">
        <v>6.8494409327058747</v>
      </c>
      <c r="G6199" s="152" t="s">
        <v>444</v>
      </c>
      <c r="H6199" s="152" t="s">
        <v>472</v>
      </c>
      <c r="I6199" s="152">
        <v>130209</v>
      </c>
      <c r="J6199" s="152">
        <v>11749</v>
      </c>
      <c r="K6199" s="152">
        <v>29</v>
      </c>
      <c r="L6199" s="153">
        <v>2.4682951740573667E-3</v>
      </c>
      <c r="M6199" s="153" t="s">
        <v>476</v>
      </c>
      <c r="N6199" s="162">
        <v>40237.040759180665</v>
      </c>
      <c r="O6199" s="56">
        <v>44308</v>
      </c>
      <c r="P6199" s="56">
        <f t="shared" si="260"/>
        <v>44290</v>
      </c>
      <c r="Q6199" s="56">
        <f t="shared" si="261"/>
        <v>44303</v>
      </c>
    </row>
    <row r="6200" spans="1:17" x14ac:dyDescent="0.35">
      <c r="A6200" s="49" t="s">
        <v>728</v>
      </c>
      <c r="B6200" s="60" t="s">
        <v>458</v>
      </c>
      <c r="C6200" s="58">
        <v>13563.581728679501</v>
      </c>
      <c r="D6200" s="152">
        <v>1207</v>
      </c>
      <c r="E6200" s="152">
        <v>43</v>
      </c>
      <c r="F6200" s="161">
        <v>22.644671834241191</v>
      </c>
      <c r="G6200" s="152" t="s">
        <v>440</v>
      </c>
      <c r="H6200" s="152" t="s">
        <v>472</v>
      </c>
      <c r="I6200" s="152">
        <v>38478</v>
      </c>
      <c r="J6200" s="152">
        <v>1896</v>
      </c>
      <c r="K6200" s="152">
        <v>46</v>
      </c>
      <c r="L6200" s="153">
        <v>2.4261603375527425E-2</v>
      </c>
      <c r="M6200" s="153" t="s">
        <v>472</v>
      </c>
      <c r="N6200" s="162">
        <v>13978.608585304608</v>
      </c>
      <c r="O6200" s="56">
        <v>44308</v>
      </c>
      <c r="P6200" s="56">
        <f t="shared" si="260"/>
        <v>44290</v>
      </c>
      <c r="Q6200" s="56">
        <f t="shared" si="261"/>
        <v>44303</v>
      </c>
    </row>
    <row r="6201" spans="1:17" x14ac:dyDescent="0.35">
      <c r="A6201" s="49" t="s">
        <v>727</v>
      </c>
      <c r="B6201" s="60" t="s">
        <v>458</v>
      </c>
      <c r="C6201" s="58">
        <v>18220.567441253999</v>
      </c>
      <c r="D6201" s="152">
        <v>1100</v>
      </c>
      <c r="E6201" s="152">
        <v>29</v>
      </c>
      <c r="F6201" s="161">
        <v>11.368628217025545</v>
      </c>
      <c r="G6201" s="152" t="s">
        <v>440</v>
      </c>
      <c r="H6201" s="152" t="s">
        <v>472</v>
      </c>
      <c r="I6201" s="152">
        <v>33229</v>
      </c>
      <c r="J6201" s="152">
        <v>1631</v>
      </c>
      <c r="K6201" s="152">
        <v>32</v>
      </c>
      <c r="L6201" s="153">
        <v>1.9619865113427344E-2</v>
      </c>
      <c r="M6201" s="153" t="s">
        <v>472</v>
      </c>
      <c r="N6201" s="162">
        <v>8951.4226450883216</v>
      </c>
      <c r="O6201" s="56">
        <v>44308</v>
      </c>
      <c r="P6201" s="56">
        <f t="shared" si="260"/>
        <v>44290</v>
      </c>
      <c r="Q6201" s="56">
        <f t="shared" si="261"/>
        <v>44303</v>
      </c>
    </row>
    <row r="6202" spans="1:17" x14ac:dyDescent="0.35">
      <c r="A6202" s="49" t="s">
        <v>726</v>
      </c>
      <c r="B6202" s="60" t="s">
        <v>466</v>
      </c>
      <c r="C6202" s="58">
        <v>2949.2506508674801</v>
      </c>
      <c r="D6202" s="152">
        <v>51</v>
      </c>
      <c r="E6202" s="152" t="s">
        <v>504</v>
      </c>
      <c r="F6202" s="161">
        <v>7.2657681442804867</v>
      </c>
      <c r="G6202" s="152" t="s">
        <v>446</v>
      </c>
      <c r="H6202" s="152" t="s">
        <v>476</v>
      </c>
      <c r="I6202" s="152">
        <v>6053</v>
      </c>
      <c r="J6202" s="152">
        <v>356</v>
      </c>
      <c r="K6202" s="152">
        <v>3</v>
      </c>
      <c r="L6202" s="153">
        <v>8.4269662921348312E-3</v>
      </c>
      <c r="M6202" s="153" t="s">
        <v>476</v>
      </c>
      <c r="N6202" s="162">
        <v>12070.86281036465</v>
      </c>
      <c r="O6202" s="56">
        <v>44308</v>
      </c>
      <c r="P6202" s="56">
        <f t="shared" si="260"/>
        <v>44290</v>
      </c>
      <c r="Q6202" s="56">
        <f t="shared" si="261"/>
        <v>44303</v>
      </c>
    </row>
    <row r="6203" spans="1:17" x14ac:dyDescent="0.35">
      <c r="A6203" s="49" t="s">
        <v>725</v>
      </c>
      <c r="B6203" s="60" t="s">
        <v>469</v>
      </c>
      <c r="C6203" s="58">
        <v>19909.875881644799</v>
      </c>
      <c r="D6203" s="152">
        <v>1479</v>
      </c>
      <c r="E6203" s="152">
        <v>85</v>
      </c>
      <c r="F6203" s="161">
        <v>30.494557613118563</v>
      </c>
      <c r="G6203" s="152" t="s">
        <v>440</v>
      </c>
      <c r="H6203" s="152" t="s">
        <v>472</v>
      </c>
      <c r="I6203" s="152">
        <v>86226</v>
      </c>
      <c r="J6203" s="152">
        <v>6208</v>
      </c>
      <c r="K6203" s="152">
        <v>93</v>
      </c>
      <c r="L6203" s="153">
        <v>1.4980670103092784E-2</v>
      </c>
      <c r="M6203" s="153" t="s">
        <v>472</v>
      </c>
      <c r="N6203" s="162">
        <v>31180.505779663072</v>
      </c>
      <c r="O6203" s="56">
        <v>44308</v>
      </c>
      <c r="P6203" s="56">
        <f t="shared" si="260"/>
        <v>44290</v>
      </c>
      <c r="Q6203" s="56">
        <f t="shared" si="261"/>
        <v>44303</v>
      </c>
    </row>
    <row r="6204" spans="1:17" x14ac:dyDescent="0.35">
      <c r="A6204" s="49" t="s">
        <v>724</v>
      </c>
      <c r="B6204" s="60" t="s">
        <v>460</v>
      </c>
      <c r="C6204" s="58">
        <v>10718.897733932799</v>
      </c>
      <c r="D6204" s="152">
        <v>709</v>
      </c>
      <c r="E6204" s="152">
        <v>47</v>
      </c>
      <c r="F6204" s="161">
        <v>31.319851541405743</v>
      </c>
      <c r="G6204" s="152" t="s">
        <v>440</v>
      </c>
      <c r="H6204" s="152" t="s">
        <v>491</v>
      </c>
      <c r="I6204" s="152">
        <v>23560</v>
      </c>
      <c r="J6204" s="152">
        <v>1555</v>
      </c>
      <c r="K6204" s="152">
        <v>48</v>
      </c>
      <c r="L6204" s="153">
        <v>3.0868167202572346E-2</v>
      </c>
      <c r="M6204" s="153" t="s">
        <v>491</v>
      </c>
      <c r="N6204" s="162">
        <v>14507.088682051128</v>
      </c>
      <c r="O6204" s="56">
        <v>44308</v>
      </c>
      <c r="P6204" s="56">
        <f t="shared" si="260"/>
        <v>44290</v>
      </c>
      <c r="Q6204" s="56">
        <f t="shared" si="261"/>
        <v>44303</v>
      </c>
    </row>
    <row r="6205" spans="1:17" x14ac:dyDescent="0.35">
      <c r="A6205" s="49" t="s">
        <v>723</v>
      </c>
      <c r="B6205" s="60" t="s">
        <v>461</v>
      </c>
      <c r="C6205" s="58">
        <v>30257.471058949301</v>
      </c>
      <c r="D6205" s="152">
        <v>2793</v>
      </c>
      <c r="E6205" s="152">
        <v>75</v>
      </c>
      <c r="F6205" s="161">
        <v>17.70519038655204</v>
      </c>
      <c r="G6205" s="152" t="s">
        <v>440</v>
      </c>
      <c r="H6205" s="152" t="s">
        <v>472</v>
      </c>
      <c r="I6205" s="152">
        <v>68499</v>
      </c>
      <c r="J6205" s="152">
        <v>3069</v>
      </c>
      <c r="K6205" s="152">
        <v>85</v>
      </c>
      <c r="L6205" s="153">
        <v>2.7696318018898665E-2</v>
      </c>
      <c r="M6205" s="153" t="s">
        <v>472</v>
      </c>
      <c r="N6205" s="162">
        <v>10142.949468647932</v>
      </c>
      <c r="O6205" s="56">
        <v>44308</v>
      </c>
      <c r="P6205" s="56">
        <f t="shared" si="260"/>
        <v>44290</v>
      </c>
      <c r="Q6205" s="56">
        <f t="shared" si="261"/>
        <v>44303</v>
      </c>
    </row>
    <row r="6206" spans="1:17" x14ac:dyDescent="0.35">
      <c r="A6206" s="49" t="s">
        <v>722</v>
      </c>
      <c r="B6206" s="60" t="s">
        <v>468</v>
      </c>
      <c r="C6206" s="58">
        <v>5208.5177822836404</v>
      </c>
      <c r="D6206" s="152">
        <v>313</v>
      </c>
      <c r="E6206" s="152">
        <v>29</v>
      </c>
      <c r="F6206" s="161">
        <v>39.770020148042342</v>
      </c>
      <c r="G6206" s="152" t="s">
        <v>436</v>
      </c>
      <c r="H6206" s="152" t="s">
        <v>472</v>
      </c>
      <c r="I6206" s="152">
        <v>8589</v>
      </c>
      <c r="J6206" s="152">
        <v>407</v>
      </c>
      <c r="K6206" s="152">
        <v>31</v>
      </c>
      <c r="L6206" s="153">
        <v>7.6167076167076173E-2</v>
      </c>
      <c r="M6206" s="153" t="s">
        <v>472</v>
      </c>
      <c r="N6206" s="162">
        <v>7814.123269087765</v>
      </c>
      <c r="O6206" s="56">
        <v>44308</v>
      </c>
      <c r="P6206" s="56">
        <f t="shared" si="260"/>
        <v>44290</v>
      </c>
      <c r="Q6206" s="56">
        <f t="shared" si="261"/>
        <v>44303</v>
      </c>
    </row>
    <row r="6207" spans="1:17" x14ac:dyDescent="0.35">
      <c r="A6207" s="49" t="s">
        <v>721</v>
      </c>
      <c r="B6207" s="60" t="s">
        <v>458</v>
      </c>
      <c r="C6207" s="58">
        <v>2134.12534396605</v>
      </c>
      <c r="D6207" s="152">
        <v>83</v>
      </c>
      <c r="E6207" s="152" t="s">
        <v>504</v>
      </c>
      <c r="F6207" s="161">
        <v>6.6939434115738354</v>
      </c>
      <c r="G6207" s="152" t="s">
        <v>446</v>
      </c>
      <c r="H6207" s="152" t="s">
        <v>472</v>
      </c>
      <c r="I6207" s="152">
        <v>3085</v>
      </c>
      <c r="J6207" s="152">
        <v>184</v>
      </c>
      <c r="K6207" s="152">
        <v>2</v>
      </c>
      <c r="L6207" s="153">
        <v>1.0869565217391304E-2</v>
      </c>
      <c r="M6207" s="153" t="s">
        <v>472</v>
      </c>
      <c r="N6207" s="162">
        <v>8621.7991141070997</v>
      </c>
      <c r="O6207" s="56">
        <v>44308</v>
      </c>
      <c r="P6207" s="56">
        <f t="shared" si="260"/>
        <v>44290</v>
      </c>
      <c r="Q6207" s="56">
        <f t="shared" si="261"/>
        <v>44303</v>
      </c>
    </row>
    <row r="6208" spans="1:17" x14ac:dyDescent="0.35">
      <c r="A6208" s="49" t="s">
        <v>720</v>
      </c>
      <c r="B6208" s="60" t="s">
        <v>466</v>
      </c>
      <c r="C6208" s="58">
        <v>8124.8050092882004</v>
      </c>
      <c r="D6208" s="152">
        <v>340</v>
      </c>
      <c r="E6208" s="152">
        <v>22</v>
      </c>
      <c r="F6208" s="161">
        <v>19.341123505513412</v>
      </c>
      <c r="G6208" s="152" t="s">
        <v>440</v>
      </c>
      <c r="H6208" s="152" t="s">
        <v>472</v>
      </c>
      <c r="I6208" s="152">
        <v>13758</v>
      </c>
      <c r="J6208" s="152">
        <v>804</v>
      </c>
      <c r="K6208" s="152">
        <v>29</v>
      </c>
      <c r="L6208" s="153">
        <v>3.6069651741293535E-2</v>
      </c>
      <c r="M6208" s="153" t="s">
        <v>472</v>
      </c>
      <c r="N6208" s="162">
        <v>9895.6220990026814</v>
      </c>
      <c r="O6208" s="56">
        <v>44308</v>
      </c>
      <c r="P6208" s="56">
        <f t="shared" si="260"/>
        <v>44290</v>
      </c>
      <c r="Q6208" s="56">
        <f t="shared" si="261"/>
        <v>44303</v>
      </c>
    </row>
    <row r="6209" spans="1:17" x14ac:dyDescent="0.35">
      <c r="A6209" s="49" t="s">
        <v>719</v>
      </c>
      <c r="B6209" s="60" t="s">
        <v>471</v>
      </c>
      <c r="C6209" s="58">
        <v>5620.2787186370697</v>
      </c>
      <c r="D6209" s="152">
        <v>287</v>
      </c>
      <c r="E6209" s="152" t="s">
        <v>504</v>
      </c>
      <c r="F6209" s="161">
        <v>5.0836319694759213</v>
      </c>
      <c r="G6209" s="152" t="s">
        <v>446</v>
      </c>
      <c r="H6209" s="152" t="s">
        <v>472</v>
      </c>
      <c r="I6209" s="152">
        <v>7518</v>
      </c>
      <c r="J6209" s="152">
        <v>400</v>
      </c>
      <c r="K6209" s="152">
        <v>7</v>
      </c>
      <c r="L6209" s="153">
        <v>1.7500000000000002E-2</v>
      </c>
      <c r="M6209" s="153" t="s">
        <v>491</v>
      </c>
      <c r="N6209" s="162">
        <v>7117.0847572662897</v>
      </c>
      <c r="O6209" s="56">
        <v>44308</v>
      </c>
      <c r="P6209" s="56">
        <f t="shared" si="260"/>
        <v>44290</v>
      </c>
      <c r="Q6209" s="56">
        <f t="shared" si="261"/>
        <v>44303</v>
      </c>
    </row>
    <row r="6210" spans="1:17" x14ac:dyDescent="0.35">
      <c r="A6210" s="49" t="s">
        <v>718</v>
      </c>
      <c r="B6210" s="60" t="s">
        <v>470</v>
      </c>
      <c r="C6210" s="58">
        <v>1879.9555993321101</v>
      </c>
      <c r="D6210" s="152">
        <v>58</v>
      </c>
      <c r="E6210" s="152">
        <v>6</v>
      </c>
      <c r="F6210" s="161">
        <v>22.796890986344927</v>
      </c>
      <c r="G6210" s="152" t="s">
        <v>446</v>
      </c>
      <c r="H6210" s="152" t="s">
        <v>491</v>
      </c>
      <c r="I6210" s="152">
        <v>1987</v>
      </c>
      <c r="J6210" s="152">
        <v>91</v>
      </c>
      <c r="K6210" s="152">
        <v>6</v>
      </c>
      <c r="L6210" s="153">
        <v>6.5934065934065936E-2</v>
      </c>
      <c r="M6210" s="153" t="s">
        <v>491</v>
      </c>
      <c r="N6210" s="162">
        <v>4840.5398527672396</v>
      </c>
      <c r="O6210" s="56">
        <v>44308</v>
      </c>
      <c r="P6210" s="56">
        <f t="shared" si="260"/>
        <v>44290</v>
      </c>
      <c r="Q6210" s="56">
        <f t="shared" si="261"/>
        <v>44303</v>
      </c>
    </row>
    <row r="6211" spans="1:17" x14ac:dyDescent="0.35">
      <c r="A6211" s="49" t="s">
        <v>717</v>
      </c>
      <c r="B6211" s="60" t="s">
        <v>458</v>
      </c>
      <c r="C6211" s="58">
        <v>13749.355836913501</v>
      </c>
      <c r="D6211" s="152">
        <v>1031</v>
      </c>
      <c r="E6211" s="152">
        <v>36</v>
      </c>
      <c r="F6211" s="161">
        <v>18.702174864984901</v>
      </c>
      <c r="G6211" s="152" t="s">
        <v>440</v>
      </c>
      <c r="H6211" s="152" t="s">
        <v>491</v>
      </c>
      <c r="I6211" s="152">
        <v>21943</v>
      </c>
      <c r="J6211" s="152">
        <v>1124</v>
      </c>
      <c r="K6211" s="152">
        <v>39</v>
      </c>
      <c r="L6211" s="153">
        <v>3.4697508896797152E-2</v>
      </c>
      <c r="M6211" s="153" t="s">
        <v>491</v>
      </c>
      <c r="N6211" s="162">
        <v>8174.9284354278461</v>
      </c>
      <c r="O6211" s="56">
        <v>44308</v>
      </c>
      <c r="P6211" s="56">
        <f t="shared" si="260"/>
        <v>44290</v>
      </c>
      <c r="Q6211" s="56">
        <f t="shared" si="261"/>
        <v>44303</v>
      </c>
    </row>
    <row r="6212" spans="1:17" x14ac:dyDescent="0.35">
      <c r="A6212" s="49" t="s">
        <v>716</v>
      </c>
      <c r="B6212" s="60" t="s">
        <v>465</v>
      </c>
      <c r="C6212" s="58">
        <v>11814.5919608803</v>
      </c>
      <c r="D6212" s="152">
        <v>899</v>
      </c>
      <c r="E6212" s="152">
        <v>47</v>
      </c>
      <c r="F6212" s="161">
        <v>28.415224734453869</v>
      </c>
      <c r="G6212" s="152" t="s">
        <v>436</v>
      </c>
      <c r="H6212" s="152" t="s">
        <v>491</v>
      </c>
      <c r="I6212" s="152">
        <v>21123</v>
      </c>
      <c r="J6212" s="152">
        <v>1103</v>
      </c>
      <c r="K6212" s="152">
        <v>59</v>
      </c>
      <c r="L6212" s="153">
        <v>5.3490480507706259E-2</v>
      </c>
      <c r="M6212" s="153" t="s">
        <v>491</v>
      </c>
      <c r="N6212" s="162">
        <v>9335.9127733922687</v>
      </c>
      <c r="O6212" s="56">
        <v>44308</v>
      </c>
      <c r="P6212" s="56">
        <f t="shared" si="260"/>
        <v>44290</v>
      </c>
      <c r="Q6212" s="56">
        <f t="shared" si="261"/>
        <v>44303</v>
      </c>
    </row>
    <row r="6213" spans="1:17" x14ac:dyDescent="0.35">
      <c r="A6213" s="49" t="s">
        <v>715</v>
      </c>
      <c r="B6213" s="60" t="s">
        <v>458</v>
      </c>
      <c r="C6213" s="58">
        <v>4953.1649934452498</v>
      </c>
      <c r="D6213" s="152">
        <v>436</v>
      </c>
      <c r="E6213" s="152">
        <v>13</v>
      </c>
      <c r="F6213" s="161">
        <v>18.747032045172119</v>
      </c>
      <c r="G6213" s="152" t="s">
        <v>444</v>
      </c>
      <c r="H6213" s="152" t="s">
        <v>472</v>
      </c>
      <c r="I6213" s="152">
        <v>26092</v>
      </c>
      <c r="J6213" s="152">
        <v>1692</v>
      </c>
      <c r="K6213" s="152">
        <v>13</v>
      </c>
      <c r="L6213" s="153">
        <v>7.6832151300236405E-3</v>
      </c>
      <c r="M6213" s="153" t="s">
        <v>472</v>
      </c>
      <c r="N6213" s="162">
        <v>34159.976545079786</v>
      </c>
      <c r="O6213" s="56">
        <v>44308</v>
      </c>
      <c r="P6213" s="56">
        <f t="shared" si="260"/>
        <v>44290</v>
      </c>
      <c r="Q6213" s="56">
        <f t="shared" si="261"/>
        <v>44303</v>
      </c>
    </row>
    <row r="6214" spans="1:17" x14ac:dyDescent="0.35">
      <c r="A6214" s="49" t="s">
        <v>714</v>
      </c>
      <c r="B6214" s="60" t="s">
        <v>467</v>
      </c>
      <c r="C6214" s="58">
        <v>55966.956025412503</v>
      </c>
      <c r="D6214" s="152">
        <v>6672</v>
      </c>
      <c r="E6214" s="152">
        <v>247</v>
      </c>
      <c r="F6214" s="161">
        <v>31.523703263129381</v>
      </c>
      <c r="G6214" s="152" t="s">
        <v>436</v>
      </c>
      <c r="H6214" s="152" t="s">
        <v>491</v>
      </c>
      <c r="I6214" s="152">
        <v>130258</v>
      </c>
      <c r="J6214" s="152">
        <v>6377</v>
      </c>
      <c r="K6214" s="152">
        <v>274</v>
      </c>
      <c r="L6214" s="153">
        <v>4.2966912341226279E-2</v>
      </c>
      <c r="M6214" s="153" t="s">
        <v>491</v>
      </c>
      <c r="N6214" s="162">
        <v>11394.223400508763</v>
      </c>
      <c r="O6214" s="56">
        <v>44308</v>
      </c>
      <c r="P6214" s="56">
        <f t="shared" si="260"/>
        <v>44290</v>
      </c>
      <c r="Q6214" s="56">
        <f t="shared" si="261"/>
        <v>44303</v>
      </c>
    </row>
    <row r="6215" spans="1:17" x14ac:dyDescent="0.35">
      <c r="A6215" s="49" t="s">
        <v>713</v>
      </c>
      <c r="B6215" s="60" t="s">
        <v>464</v>
      </c>
      <c r="C6215" s="58">
        <v>1233.54376087695</v>
      </c>
      <c r="D6215" s="152">
        <v>23</v>
      </c>
      <c r="E6215" s="152" t="s">
        <v>504</v>
      </c>
      <c r="F6215" s="161">
        <v>11.581035662292432</v>
      </c>
      <c r="G6215" s="152" t="s">
        <v>446</v>
      </c>
      <c r="H6215" s="152" t="s">
        <v>472</v>
      </c>
      <c r="I6215" s="152">
        <v>1476</v>
      </c>
      <c r="J6215" s="152">
        <v>86</v>
      </c>
      <c r="K6215" s="152">
        <v>2</v>
      </c>
      <c r="L6215" s="153">
        <v>2.3255813953488372E-2</v>
      </c>
      <c r="M6215" s="153" t="s">
        <v>472</v>
      </c>
      <c r="N6215" s="162">
        <v>6971.7834687000432</v>
      </c>
      <c r="O6215" s="56">
        <v>44308</v>
      </c>
      <c r="P6215" s="56">
        <f t="shared" si="260"/>
        <v>44290</v>
      </c>
      <c r="Q6215" s="56">
        <f t="shared" si="261"/>
        <v>44303</v>
      </c>
    </row>
    <row r="6216" spans="1:17" x14ac:dyDescent="0.35">
      <c r="A6216" s="49" t="s">
        <v>712</v>
      </c>
      <c r="B6216" s="60" t="s">
        <v>460</v>
      </c>
      <c r="C6216" s="58">
        <v>18769.558680918599</v>
      </c>
      <c r="D6216" s="152">
        <v>1324</v>
      </c>
      <c r="E6216" s="152">
        <v>53</v>
      </c>
      <c r="F6216" s="161">
        <v>20.169436852891472</v>
      </c>
      <c r="G6216" s="152" t="s">
        <v>440</v>
      </c>
      <c r="H6216" s="152" t="s">
        <v>472</v>
      </c>
      <c r="I6216" s="152">
        <v>29813</v>
      </c>
      <c r="J6216" s="152">
        <v>1630</v>
      </c>
      <c r="K6216" s="152">
        <v>60</v>
      </c>
      <c r="L6216" s="153">
        <v>3.6809815950920248E-2</v>
      </c>
      <c r="M6216" s="153" t="s">
        <v>472</v>
      </c>
      <c r="N6216" s="162">
        <v>8684.2745091128927</v>
      </c>
      <c r="O6216" s="56">
        <v>44308</v>
      </c>
      <c r="P6216" s="56">
        <f t="shared" si="260"/>
        <v>44290</v>
      </c>
      <c r="Q6216" s="56">
        <f t="shared" si="261"/>
        <v>44303</v>
      </c>
    </row>
    <row r="6217" spans="1:17" x14ac:dyDescent="0.35">
      <c r="A6217" s="49" t="s">
        <v>711</v>
      </c>
      <c r="B6217" s="60" t="s">
        <v>463</v>
      </c>
      <c r="C6217" s="58">
        <v>12292.1365056916</v>
      </c>
      <c r="D6217" s="152">
        <v>508</v>
      </c>
      <c r="E6217" s="152">
        <v>18</v>
      </c>
      <c r="F6217" s="161">
        <v>10.459648614534702</v>
      </c>
      <c r="G6217" s="152" t="s">
        <v>440</v>
      </c>
      <c r="H6217" s="152" t="s">
        <v>472</v>
      </c>
      <c r="I6217" s="152">
        <v>15452</v>
      </c>
      <c r="J6217" s="152">
        <v>810</v>
      </c>
      <c r="K6217" s="152">
        <v>20</v>
      </c>
      <c r="L6217" s="153">
        <v>2.4691358024691357E-2</v>
      </c>
      <c r="M6217" s="153" t="s">
        <v>472</v>
      </c>
      <c r="N6217" s="162">
        <v>6589.5786271568613</v>
      </c>
      <c r="O6217" s="56">
        <v>44308</v>
      </c>
      <c r="P6217" s="56">
        <f t="shared" si="260"/>
        <v>44290</v>
      </c>
      <c r="Q6217" s="56">
        <f t="shared" si="261"/>
        <v>44303</v>
      </c>
    </row>
    <row r="6218" spans="1:17" x14ac:dyDescent="0.35">
      <c r="A6218" s="49" t="s">
        <v>710</v>
      </c>
      <c r="B6218" s="60" t="s">
        <v>470</v>
      </c>
      <c r="C6218" s="58">
        <v>834.58018010005105</v>
      </c>
      <c r="D6218" s="152">
        <v>10</v>
      </c>
      <c r="E6218" s="152">
        <v>0</v>
      </c>
      <c r="F6218" s="163">
        <v>0</v>
      </c>
      <c r="G6218" s="152" t="s">
        <v>446</v>
      </c>
      <c r="H6218" s="152" t="s">
        <v>476</v>
      </c>
      <c r="I6218" s="152">
        <v>454</v>
      </c>
      <c r="J6218" s="152">
        <v>14</v>
      </c>
      <c r="K6218" s="152">
        <v>0</v>
      </c>
      <c r="L6218" s="164">
        <v>0</v>
      </c>
      <c r="M6218" s="153" t="s">
        <v>476</v>
      </c>
      <c r="N6218" s="162">
        <v>1677.4901122528038</v>
      </c>
      <c r="O6218" s="56">
        <v>44308</v>
      </c>
      <c r="P6218" s="56">
        <f t="shared" si="260"/>
        <v>44290</v>
      </c>
      <c r="Q6218" s="56">
        <f t="shared" si="261"/>
        <v>44303</v>
      </c>
    </row>
    <row r="6219" spans="1:17" x14ac:dyDescent="0.35">
      <c r="A6219" s="49" t="s">
        <v>709</v>
      </c>
      <c r="B6219" s="60" t="s">
        <v>458</v>
      </c>
      <c r="C6219" s="58">
        <v>1267.67563041731</v>
      </c>
      <c r="D6219" s="152">
        <v>45</v>
      </c>
      <c r="E6219" s="152" t="s">
        <v>504</v>
      </c>
      <c r="F6219" s="161">
        <v>11.269218988623715</v>
      </c>
      <c r="G6219" s="152" t="s">
        <v>446</v>
      </c>
      <c r="H6219" s="152" t="s">
        <v>472</v>
      </c>
      <c r="I6219" s="152">
        <v>1925</v>
      </c>
      <c r="J6219" s="152">
        <v>109</v>
      </c>
      <c r="K6219" s="152">
        <v>2</v>
      </c>
      <c r="L6219" s="153">
        <v>1.834862385321101E-2</v>
      </c>
      <c r="M6219" s="153" t="s">
        <v>472</v>
      </c>
      <c r="N6219" s="162">
        <v>8598.4140883198925</v>
      </c>
      <c r="O6219" s="56">
        <v>44308</v>
      </c>
      <c r="P6219" s="56">
        <f t="shared" si="260"/>
        <v>44290</v>
      </c>
      <c r="Q6219" s="56">
        <f t="shared" si="261"/>
        <v>44303</v>
      </c>
    </row>
    <row r="6220" spans="1:17" x14ac:dyDescent="0.35">
      <c r="A6220" s="49" t="s">
        <v>708</v>
      </c>
      <c r="B6220" s="60" t="s">
        <v>458</v>
      </c>
      <c r="C6220" s="58">
        <v>1713.2752253528499</v>
      </c>
      <c r="D6220" s="152">
        <v>92</v>
      </c>
      <c r="E6220" s="152">
        <v>9</v>
      </c>
      <c r="F6220" s="161">
        <v>37.522117482598048</v>
      </c>
      <c r="G6220" s="152" t="s">
        <v>446</v>
      </c>
      <c r="H6220" s="152" t="s">
        <v>491</v>
      </c>
      <c r="I6220" s="152">
        <v>2079</v>
      </c>
      <c r="J6220" s="152">
        <v>109</v>
      </c>
      <c r="K6220" s="152">
        <v>9</v>
      </c>
      <c r="L6220" s="153">
        <v>8.2568807339449546E-2</v>
      </c>
      <c r="M6220" s="153" t="s">
        <v>491</v>
      </c>
      <c r="N6220" s="162">
        <v>6362.0834753827367</v>
      </c>
      <c r="O6220" s="56">
        <v>44308</v>
      </c>
      <c r="P6220" s="56">
        <f t="shared" si="260"/>
        <v>44290</v>
      </c>
      <c r="Q6220" s="56">
        <f t="shared" si="261"/>
        <v>44303</v>
      </c>
    </row>
    <row r="6221" spans="1:17" x14ac:dyDescent="0.35">
      <c r="A6221" s="49" t="s">
        <v>707</v>
      </c>
      <c r="B6221" s="60" t="s">
        <v>470</v>
      </c>
      <c r="C6221" s="58">
        <v>43955.524582002799</v>
      </c>
      <c r="D6221" s="152">
        <v>2784</v>
      </c>
      <c r="E6221" s="152">
        <v>176</v>
      </c>
      <c r="F6221" s="161">
        <v>28.600337934712829</v>
      </c>
      <c r="G6221" s="152" t="s">
        <v>440</v>
      </c>
      <c r="H6221" s="152" t="s">
        <v>472</v>
      </c>
      <c r="I6221" s="152">
        <v>93354</v>
      </c>
      <c r="J6221" s="152">
        <v>5549</v>
      </c>
      <c r="K6221" s="152">
        <v>188</v>
      </c>
      <c r="L6221" s="153">
        <v>3.3879978374481888E-2</v>
      </c>
      <c r="M6221" s="153" t="s">
        <v>472</v>
      </c>
      <c r="N6221" s="162">
        <v>12624.124163614211</v>
      </c>
      <c r="O6221" s="56">
        <v>44308</v>
      </c>
      <c r="P6221" s="56">
        <f t="shared" si="260"/>
        <v>44290</v>
      </c>
      <c r="Q6221" s="56">
        <f t="shared" si="261"/>
        <v>44303</v>
      </c>
    </row>
    <row r="6222" spans="1:17" x14ac:dyDescent="0.35">
      <c r="A6222" s="49" t="s">
        <v>706</v>
      </c>
      <c r="B6222" s="60" t="s">
        <v>464</v>
      </c>
      <c r="C6222" s="58">
        <v>625.94499034377498</v>
      </c>
      <c r="D6222" s="152">
        <v>19</v>
      </c>
      <c r="E6222" s="152" t="s">
        <v>504</v>
      </c>
      <c r="F6222" s="161">
        <v>34.233953077574199</v>
      </c>
      <c r="G6222" s="152" t="s">
        <v>446</v>
      </c>
      <c r="H6222" s="152" t="s">
        <v>491</v>
      </c>
      <c r="I6222" s="152">
        <v>831</v>
      </c>
      <c r="J6222" s="152">
        <v>54</v>
      </c>
      <c r="K6222" s="152">
        <v>3</v>
      </c>
      <c r="L6222" s="153">
        <v>5.5555555555555552E-2</v>
      </c>
      <c r="M6222" s="153" t="s">
        <v>491</v>
      </c>
      <c r="N6222" s="162">
        <v>8626.9561755486993</v>
      </c>
      <c r="O6222" s="56">
        <v>44308</v>
      </c>
      <c r="P6222" s="56">
        <f t="shared" si="260"/>
        <v>44290</v>
      </c>
      <c r="Q6222" s="56">
        <f t="shared" si="261"/>
        <v>44303</v>
      </c>
    </row>
    <row r="6223" spans="1:17" x14ac:dyDescent="0.35">
      <c r="A6223" s="49" t="s">
        <v>705</v>
      </c>
      <c r="B6223" s="60" t="s">
        <v>461</v>
      </c>
      <c r="C6223" s="58">
        <v>9210.9950828244691</v>
      </c>
      <c r="D6223" s="152">
        <v>595</v>
      </c>
      <c r="E6223" s="152">
        <v>28</v>
      </c>
      <c r="F6223" s="161">
        <v>21.713180628327052</v>
      </c>
      <c r="G6223" s="152" t="s">
        <v>436</v>
      </c>
      <c r="H6223" s="152" t="s">
        <v>472</v>
      </c>
      <c r="I6223" s="152">
        <v>15522</v>
      </c>
      <c r="J6223" s="152">
        <v>778</v>
      </c>
      <c r="K6223" s="152">
        <v>32</v>
      </c>
      <c r="L6223" s="153">
        <v>4.1131105398457581E-2</v>
      </c>
      <c r="M6223" s="153" t="s">
        <v>472</v>
      </c>
      <c r="N6223" s="162">
        <v>8446.4272644192242</v>
      </c>
      <c r="O6223" s="56">
        <v>44308</v>
      </c>
      <c r="P6223" s="56">
        <f t="shared" si="260"/>
        <v>44290</v>
      </c>
      <c r="Q6223" s="56">
        <f t="shared" si="261"/>
        <v>44303</v>
      </c>
    </row>
    <row r="6224" spans="1:17" x14ac:dyDescent="0.35">
      <c r="A6224" s="49" t="s">
        <v>460</v>
      </c>
      <c r="B6224" s="60" t="s">
        <v>460</v>
      </c>
      <c r="C6224" s="58">
        <v>62728.587628093002</v>
      </c>
      <c r="D6224" s="152">
        <v>5032</v>
      </c>
      <c r="E6224" s="152">
        <v>213</v>
      </c>
      <c r="F6224" s="161">
        <v>24.254149965066318</v>
      </c>
      <c r="G6224" s="152" t="s">
        <v>436</v>
      </c>
      <c r="H6224" s="152" t="s">
        <v>472</v>
      </c>
      <c r="I6224" s="152">
        <v>112490</v>
      </c>
      <c r="J6224" s="152">
        <v>5287</v>
      </c>
      <c r="K6224" s="152">
        <v>233</v>
      </c>
      <c r="L6224" s="153">
        <v>4.4070361263476451E-2</v>
      </c>
      <c r="M6224" s="153" t="s">
        <v>472</v>
      </c>
      <c r="N6224" s="162">
        <v>8428.3740474848764</v>
      </c>
      <c r="O6224" s="56">
        <v>44308</v>
      </c>
      <c r="P6224" s="56">
        <f t="shared" si="260"/>
        <v>44290</v>
      </c>
      <c r="Q6224" s="56">
        <f t="shared" si="261"/>
        <v>44303</v>
      </c>
    </row>
    <row r="6225" spans="1:17" x14ac:dyDescent="0.35">
      <c r="A6225" s="49" t="s">
        <v>704</v>
      </c>
      <c r="B6225" s="60" t="s">
        <v>460</v>
      </c>
      <c r="C6225" s="58">
        <v>3007.0790085752401</v>
      </c>
      <c r="D6225" s="152">
        <v>155</v>
      </c>
      <c r="E6225" s="152">
        <v>7</v>
      </c>
      <c r="F6225" s="161">
        <v>16.627431423456382</v>
      </c>
      <c r="G6225" s="152" t="s">
        <v>446</v>
      </c>
      <c r="H6225" s="152" t="s">
        <v>491</v>
      </c>
      <c r="I6225" s="152">
        <v>4035</v>
      </c>
      <c r="J6225" s="152">
        <v>188</v>
      </c>
      <c r="K6225" s="152">
        <v>7</v>
      </c>
      <c r="L6225" s="153">
        <v>3.7234042553191488E-2</v>
      </c>
      <c r="M6225" s="153" t="s">
        <v>491</v>
      </c>
      <c r="N6225" s="162">
        <v>6251.9142152195982</v>
      </c>
      <c r="O6225" s="56">
        <v>44308</v>
      </c>
      <c r="P6225" s="56">
        <f t="shared" si="260"/>
        <v>44290</v>
      </c>
      <c r="Q6225" s="56">
        <f t="shared" si="261"/>
        <v>44303</v>
      </c>
    </row>
    <row r="6226" spans="1:17" x14ac:dyDescent="0.35">
      <c r="A6226" s="49" t="s">
        <v>703</v>
      </c>
      <c r="B6226" s="60" t="s">
        <v>458</v>
      </c>
      <c r="C6226" s="58">
        <v>3230.2527941828198</v>
      </c>
      <c r="D6226" s="152">
        <v>145</v>
      </c>
      <c r="E6226" s="152">
        <v>6</v>
      </c>
      <c r="F6226" s="161">
        <v>13.267426912940641</v>
      </c>
      <c r="G6226" s="152" t="s">
        <v>446</v>
      </c>
      <c r="H6226" s="152" t="s">
        <v>491</v>
      </c>
      <c r="I6226" s="152">
        <v>6832</v>
      </c>
      <c r="J6226" s="152">
        <v>355</v>
      </c>
      <c r="K6226" s="152">
        <v>7</v>
      </c>
      <c r="L6226" s="153">
        <v>1.9718309859154931E-2</v>
      </c>
      <c r="M6226" s="153" t="s">
        <v>476</v>
      </c>
      <c r="N6226" s="162">
        <v>10989.851959552501</v>
      </c>
      <c r="O6226" s="56">
        <v>44308</v>
      </c>
      <c r="P6226" s="56">
        <f t="shared" si="260"/>
        <v>44290</v>
      </c>
      <c r="Q6226" s="56">
        <f t="shared" si="261"/>
        <v>44303</v>
      </c>
    </row>
    <row r="6227" spans="1:17" x14ac:dyDescent="0.35">
      <c r="A6227" s="49" t="s">
        <v>702</v>
      </c>
      <c r="B6227" s="60" t="s">
        <v>471</v>
      </c>
      <c r="C6227" s="58">
        <v>2582.8318203587801</v>
      </c>
      <c r="D6227" s="152">
        <v>76</v>
      </c>
      <c r="E6227" s="152">
        <v>5</v>
      </c>
      <c r="F6227" s="161">
        <v>13.827569194700667</v>
      </c>
      <c r="G6227" s="152" t="s">
        <v>446</v>
      </c>
      <c r="H6227" s="152" t="s">
        <v>491</v>
      </c>
      <c r="I6227" s="152">
        <v>5015</v>
      </c>
      <c r="J6227" s="152">
        <v>209</v>
      </c>
      <c r="K6227" s="152">
        <v>5</v>
      </c>
      <c r="L6227" s="153">
        <v>2.3923444976076555E-2</v>
      </c>
      <c r="M6227" s="153" t="s">
        <v>491</v>
      </c>
      <c r="N6227" s="162">
        <v>8091.89349273883</v>
      </c>
      <c r="O6227" s="56">
        <v>44308</v>
      </c>
      <c r="P6227" s="56">
        <f t="shared" si="260"/>
        <v>44290</v>
      </c>
      <c r="Q6227" s="56">
        <f t="shared" si="261"/>
        <v>44303</v>
      </c>
    </row>
    <row r="6228" spans="1:17" x14ac:dyDescent="0.35">
      <c r="A6228" s="49" t="s">
        <v>701</v>
      </c>
      <c r="B6228" s="60" t="s">
        <v>461</v>
      </c>
      <c r="C6228" s="58">
        <v>101530.854278618</v>
      </c>
      <c r="D6228" s="152">
        <v>7300</v>
      </c>
      <c r="E6228" s="152">
        <v>232</v>
      </c>
      <c r="F6228" s="161">
        <v>16.321569132033243</v>
      </c>
      <c r="G6228" s="152" t="s">
        <v>440</v>
      </c>
      <c r="H6228" s="152" t="s">
        <v>472</v>
      </c>
      <c r="I6228" s="152">
        <v>208637</v>
      </c>
      <c r="J6228" s="152">
        <v>10386</v>
      </c>
      <c r="K6228" s="152">
        <v>270</v>
      </c>
      <c r="L6228" s="153">
        <v>2.5996533795493933E-2</v>
      </c>
      <c r="M6228" s="153" t="s">
        <v>472</v>
      </c>
      <c r="N6228" s="162">
        <v>10229.402750319663</v>
      </c>
      <c r="O6228" s="56">
        <v>44308</v>
      </c>
      <c r="P6228" s="56">
        <f t="shared" si="260"/>
        <v>44290</v>
      </c>
      <c r="Q6228" s="56">
        <f t="shared" si="261"/>
        <v>44303</v>
      </c>
    </row>
    <row r="6229" spans="1:17" x14ac:dyDescent="0.35">
      <c r="A6229" s="49" t="s">
        <v>700</v>
      </c>
      <c r="B6229" s="60" t="s">
        <v>461</v>
      </c>
      <c r="C6229" s="58">
        <v>34437.884502636203</v>
      </c>
      <c r="D6229" s="152">
        <v>4005</v>
      </c>
      <c r="E6229" s="152">
        <v>125</v>
      </c>
      <c r="F6229" s="161">
        <v>25.9265967045332</v>
      </c>
      <c r="G6229" s="152" t="s">
        <v>440</v>
      </c>
      <c r="H6229" s="152" t="s">
        <v>472</v>
      </c>
      <c r="I6229" s="152">
        <v>79028</v>
      </c>
      <c r="J6229" s="152">
        <v>4139</v>
      </c>
      <c r="K6229" s="152">
        <v>148</v>
      </c>
      <c r="L6229" s="153">
        <v>3.5757429330756221E-2</v>
      </c>
      <c r="M6229" s="153" t="s">
        <v>472</v>
      </c>
      <c r="N6229" s="162">
        <v>12018.740581127047</v>
      </c>
      <c r="O6229" s="56">
        <v>44308</v>
      </c>
      <c r="P6229" s="56">
        <f t="shared" si="260"/>
        <v>44290</v>
      </c>
      <c r="Q6229" s="56">
        <f t="shared" si="261"/>
        <v>44303</v>
      </c>
    </row>
    <row r="6230" spans="1:17" x14ac:dyDescent="0.35">
      <c r="A6230" s="49" t="s">
        <v>699</v>
      </c>
      <c r="B6230" s="60" t="s">
        <v>469</v>
      </c>
      <c r="C6230" s="58">
        <v>15123.002698759299</v>
      </c>
      <c r="D6230" s="152">
        <v>1557</v>
      </c>
      <c r="E6230" s="152">
        <v>55</v>
      </c>
      <c r="F6230" s="161">
        <v>25.977456374412547</v>
      </c>
      <c r="G6230" s="152" t="s">
        <v>440</v>
      </c>
      <c r="H6230" s="152" t="s">
        <v>472</v>
      </c>
      <c r="I6230" s="152">
        <v>29117</v>
      </c>
      <c r="J6230" s="152">
        <v>1362</v>
      </c>
      <c r="K6230" s="152">
        <v>61</v>
      </c>
      <c r="L6230" s="153">
        <v>4.4787077826725405E-2</v>
      </c>
      <c r="M6230" s="153" t="s">
        <v>472</v>
      </c>
      <c r="N6230" s="162">
        <v>9006.1479663145165</v>
      </c>
      <c r="O6230" s="56">
        <v>44308</v>
      </c>
      <c r="P6230" s="56">
        <f t="shared" si="260"/>
        <v>44290</v>
      </c>
      <c r="Q6230" s="56">
        <f t="shared" si="261"/>
        <v>44303</v>
      </c>
    </row>
    <row r="6231" spans="1:17" x14ac:dyDescent="0.35">
      <c r="A6231" s="49" t="s">
        <v>698</v>
      </c>
      <c r="B6231" s="60" t="s">
        <v>463</v>
      </c>
      <c r="C6231" s="58">
        <v>27680.062234411598</v>
      </c>
      <c r="D6231" s="152">
        <v>2027</v>
      </c>
      <c r="E6231" s="152">
        <v>61</v>
      </c>
      <c r="F6231" s="161">
        <v>15.741087647288948</v>
      </c>
      <c r="G6231" s="152" t="s">
        <v>440</v>
      </c>
      <c r="H6231" s="152" t="s">
        <v>472</v>
      </c>
      <c r="I6231" s="152">
        <v>60248</v>
      </c>
      <c r="J6231" s="152">
        <v>3248</v>
      </c>
      <c r="K6231" s="152">
        <v>69</v>
      </c>
      <c r="L6231" s="153">
        <v>2.1243842364532018E-2</v>
      </c>
      <c r="M6231" s="153" t="s">
        <v>472</v>
      </c>
      <c r="N6231" s="162">
        <v>11734.07766389382</v>
      </c>
      <c r="O6231" s="56">
        <v>44308</v>
      </c>
      <c r="P6231" s="56">
        <f t="shared" si="260"/>
        <v>44290</v>
      </c>
      <c r="Q6231" s="56">
        <f t="shared" si="261"/>
        <v>44303</v>
      </c>
    </row>
    <row r="6232" spans="1:17" x14ac:dyDescent="0.35">
      <c r="A6232" s="49" t="s">
        <v>697</v>
      </c>
      <c r="B6232" s="60" t="s">
        <v>469</v>
      </c>
      <c r="C6232" s="58">
        <v>12712.6088020805</v>
      </c>
      <c r="D6232" s="152">
        <v>953</v>
      </c>
      <c r="E6232" s="152">
        <v>44</v>
      </c>
      <c r="F6232" s="161">
        <v>24.722361804626551</v>
      </c>
      <c r="G6232" s="152" t="s">
        <v>436</v>
      </c>
      <c r="H6232" s="152" t="s">
        <v>472</v>
      </c>
      <c r="I6232" s="152">
        <v>17235</v>
      </c>
      <c r="J6232" s="152">
        <v>846</v>
      </c>
      <c r="K6232" s="152">
        <v>48</v>
      </c>
      <c r="L6232" s="153">
        <v>5.6737588652482268E-2</v>
      </c>
      <c r="M6232" s="153" t="s">
        <v>472</v>
      </c>
      <c r="N6232" s="162">
        <v>6654.8103003181122</v>
      </c>
      <c r="O6232" s="56">
        <v>44308</v>
      </c>
      <c r="P6232" s="56">
        <f t="shared" si="260"/>
        <v>44290</v>
      </c>
      <c r="Q6232" s="56">
        <f t="shared" si="261"/>
        <v>44303</v>
      </c>
    </row>
    <row r="6233" spans="1:17" x14ac:dyDescent="0.35">
      <c r="A6233" s="49" t="s">
        <v>696</v>
      </c>
      <c r="B6233" s="60" t="s">
        <v>459</v>
      </c>
      <c r="C6233" s="58">
        <v>60849.009238985098</v>
      </c>
      <c r="D6233" s="152">
        <v>10463</v>
      </c>
      <c r="E6233" s="152">
        <v>299</v>
      </c>
      <c r="F6233" s="161">
        <v>35.098587675047369</v>
      </c>
      <c r="G6233" s="152" t="s">
        <v>436</v>
      </c>
      <c r="H6233" s="152" t="s">
        <v>472</v>
      </c>
      <c r="I6233" s="152">
        <v>167021</v>
      </c>
      <c r="J6233" s="152">
        <v>8397</v>
      </c>
      <c r="K6233" s="152">
        <v>393</v>
      </c>
      <c r="L6233" s="153">
        <v>4.6802429439085386E-2</v>
      </c>
      <c r="M6233" s="153" t="s">
        <v>472</v>
      </c>
      <c r="N6233" s="162">
        <v>13799.731671917118</v>
      </c>
      <c r="O6233" s="56">
        <v>44308</v>
      </c>
      <c r="P6233" s="56">
        <f t="shared" si="260"/>
        <v>44290</v>
      </c>
      <c r="Q6233" s="56">
        <f t="shared" si="261"/>
        <v>44303</v>
      </c>
    </row>
    <row r="6234" spans="1:17" x14ac:dyDescent="0.35">
      <c r="A6234" s="49" t="s">
        <v>695</v>
      </c>
      <c r="B6234" s="60" t="s">
        <v>470</v>
      </c>
      <c r="C6234" s="58">
        <v>1304.7898284374701</v>
      </c>
      <c r="D6234" s="152">
        <v>42</v>
      </c>
      <c r="E6234" s="152">
        <v>0</v>
      </c>
      <c r="F6234" s="163">
        <v>0</v>
      </c>
      <c r="G6234" s="152" t="s">
        <v>446</v>
      </c>
      <c r="H6234" s="152" t="s">
        <v>472</v>
      </c>
      <c r="I6234" s="152">
        <v>2108</v>
      </c>
      <c r="J6234" s="152">
        <v>103</v>
      </c>
      <c r="K6234" s="152">
        <v>0</v>
      </c>
      <c r="L6234" s="164">
        <v>0</v>
      </c>
      <c r="M6234" s="153" t="s">
        <v>472</v>
      </c>
      <c r="N6234" s="162">
        <v>7893.9916418068633</v>
      </c>
      <c r="O6234" s="56">
        <v>44308</v>
      </c>
      <c r="P6234" s="56">
        <f t="shared" si="260"/>
        <v>44290</v>
      </c>
      <c r="Q6234" s="56">
        <f t="shared" si="261"/>
        <v>44303</v>
      </c>
    </row>
    <row r="6235" spans="1:17" x14ac:dyDescent="0.35">
      <c r="A6235" s="49" t="s">
        <v>694</v>
      </c>
      <c r="B6235" s="60" t="s">
        <v>460</v>
      </c>
      <c r="C6235" s="58">
        <v>5675.6338289658797</v>
      </c>
      <c r="D6235" s="152">
        <v>445</v>
      </c>
      <c r="E6235" s="152">
        <v>15</v>
      </c>
      <c r="F6235" s="161">
        <v>18.877690205461853</v>
      </c>
      <c r="G6235" s="152" t="s">
        <v>444</v>
      </c>
      <c r="H6235" s="152" t="s">
        <v>472</v>
      </c>
      <c r="I6235" s="152">
        <v>9511</v>
      </c>
      <c r="J6235" s="152">
        <v>508</v>
      </c>
      <c r="K6235" s="152">
        <v>17</v>
      </c>
      <c r="L6235" s="153">
        <v>3.3464566929133861E-2</v>
      </c>
      <c r="M6235" s="153" t="s">
        <v>472</v>
      </c>
      <c r="N6235" s="162">
        <v>8950.5421827496466</v>
      </c>
      <c r="O6235" s="56">
        <v>44308</v>
      </c>
      <c r="P6235" s="56">
        <f t="shared" si="260"/>
        <v>44290</v>
      </c>
      <c r="Q6235" s="56">
        <f t="shared" si="261"/>
        <v>44303</v>
      </c>
    </row>
    <row r="6236" spans="1:17" x14ac:dyDescent="0.35">
      <c r="A6236" s="49" t="s">
        <v>693</v>
      </c>
      <c r="B6236" s="60" t="s">
        <v>460</v>
      </c>
      <c r="C6236" s="58">
        <v>18091.285950418602</v>
      </c>
      <c r="D6236" s="152">
        <v>1779</v>
      </c>
      <c r="E6236" s="152">
        <v>44</v>
      </c>
      <c r="F6236" s="161">
        <v>17.372215283482504</v>
      </c>
      <c r="G6236" s="152" t="s">
        <v>440</v>
      </c>
      <c r="H6236" s="152" t="s">
        <v>472</v>
      </c>
      <c r="I6236" s="152">
        <v>33527</v>
      </c>
      <c r="J6236" s="152">
        <v>1769</v>
      </c>
      <c r="K6236" s="152">
        <v>54</v>
      </c>
      <c r="L6236" s="153">
        <v>3.0525720746184284E-2</v>
      </c>
      <c r="M6236" s="153" t="s">
        <v>472</v>
      </c>
      <c r="N6236" s="162">
        <v>9778.1882661529016</v>
      </c>
      <c r="O6236" s="56">
        <v>44308</v>
      </c>
      <c r="P6236" s="56">
        <f t="shared" si="260"/>
        <v>44290</v>
      </c>
      <c r="Q6236" s="56">
        <f t="shared" si="261"/>
        <v>44303</v>
      </c>
    </row>
    <row r="6237" spans="1:17" x14ac:dyDescent="0.35">
      <c r="A6237" s="49" t="s">
        <v>692</v>
      </c>
      <c r="B6237" s="60" t="s">
        <v>467</v>
      </c>
      <c r="C6237" s="58">
        <v>6461.82916759405</v>
      </c>
      <c r="D6237" s="152">
        <v>286</v>
      </c>
      <c r="E6237" s="152">
        <v>9</v>
      </c>
      <c r="F6237" s="161">
        <v>9.9485320051644077</v>
      </c>
      <c r="G6237" s="152" t="s">
        <v>446</v>
      </c>
      <c r="H6237" s="152" t="s">
        <v>491</v>
      </c>
      <c r="I6237" s="152">
        <v>11375</v>
      </c>
      <c r="J6237" s="152">
        <v>528</v>
      </c>
      <c r="K6237" s="152">
        <v>10</v>
      </c>
      <c r="L6237" s="153">
        <v>1.893939393939394E-2</v>
      </c>
      <c r="M6237" s="153" t="s">
        <v>491</v>
      </c>
      <c r="N6237" s="162">
        <v>8171.0609535750336</v>
      </c>
      <c r="O6237" s="56">
        <v>44308</v>
      </c>
      <c r="P6237" s="56">
        <f t="shared" si="260"/>
        <v>44290</v>
      </c>
      <c r="Q6237" s="56">
        <f t="shared" si="261"/>
        <v>44303</v>
      </c>
    </row>
    <row r="6238" spans="1:17" x14ac:dyDescent="0.35">
      <c r="A6238" s="49" t="s">
        <v>691</v>
      </c>
      <c r="B6238" s="60" t="s">
        <v>466</v>
      </c>
      <c r="C6238" s="58">
        <v>335.85846276679899</v>
      </c>
      <c r="D6238" s="152">
        <v>10</v>
      </c>
      <c r="E6238" s="152">
        <v>0</v>
      </c>
      <c r="F6238" s="163">
        <v>0</v>
      </c>
      <c r="G6238" s="152" t="s">
        <v>446</v>
      </c>
      <c r="H6238" s="152" t="s">
        <v>476</v>
      </c>
      <c r="I6238" s="152">
        <v>596</v>
      </c>
      <c r="J6238" s="152">
        <v>36</v>
      </c>
      <c r="K6238" s="152">
        <v>0</v>
      </c>
      <c r="L6238" s="164">
        <v>0</v>
      </c>
      <c r="M6238" s="153" t="s">
        <v>476</v>
      </c>
      <c r="N6238" s="162">
        <v>10718.800920909458</v>
      </c>
      <c r="O6238" s="56">
        <v>44308</v>
      </c>
      <c r="P6238" s="56">
        <f t="shared" si="260"/>
        <v>44290</v>
      </c>
      <c r="Q6238" s="56">
        <f t="shared" si="261"/>
        <v>44303</v>
      </c>
    </row>
    <row r="6239" spans="1:17" x14ac:dyDescent="0.35">
      <c r="A6239" s="49" t="s">
        <v>690</v>
      </c>
      <c r="B6239" s="60" t="s">
        <v>467</v>
      </c>
      <c r="C6239" s="58">
        <v>6179.81950587131</v>
      </c>
      <c r="D6239" s="152">
        <v>375</v>
      </c>
      <c r="E6239" s="152" t="s">
        <v>504</v>
      </c>
      <c r="F6239" s="161">
        <v>3.4675076526446467</v>
      </c>
      <c r="G6239" s="152" t="s">
        <v>446</v>
      </c>
      <c r="H6239" s="152" t="s">
        <v>472</v>
      </c>
      <c r="I6239" s="152">
        <v>11276</v>
      </c>
      <c r="J6239" s="152">
        <v>540</v>
      </c>
      <c r="K6239" s="152">
        <v>4</v>
      </c>
      <c r="L6239" s="153">
        <v>7.4074074074074077E-3</v>
      </c>
      <c r="M6239" s="153" t="s">
        <v>472</v>
      </c>
      <c r="N6239" s="162">
        <v>8738.1192846645117</v>
      </c>
      <c r="O6239" s="56">
        <v>44308</v>
      </c>
      <c r="P6239" s="56">
        <f t="shared" si="260"/>
        <v>44290</v>
      </c>
      <c r="Q6239" s="56">
        <f t="shared" si="261"/>
        <v>44303</v>
      </c>
    </row>
    <row r="6240" spans="1:17" x14ac:dyDescent="0.35">
      <c r="A6240" s="49" t="s">
        <v>689</v>
      </c>
      <c r="B6240" s="60" t="s">
        <v>458</v>
      </c>
      <c r="C6240" s="58">
        <v>1273.84035727372</v>
      </c>
      <c r="D6240" s="152">
        <v>73</v>
      </c>
      <c r="E6240" s="152" t="s">
        <v>504</v>
      </c>
      <c r="F6240" s="161">
        <v>11.214681811690005</v>
      </c>
      <c r="G6240" s="152" t="s">
        <v>446</v>
      </c>
      <c r="H6240" s="152" t="s">
        <v>472</v>
      </c>
      <c r="I6240" s="152">
        <v>2006</v>
      </c>
      <c r="J6240" s="152">
        <v>112</v>
      </c>
      <c r="K6240" s="152">
        <v>2</v>
      </c>
      <c r="L6240" s="153">
        <v>1.7857142857142856E-2</v>
      </c>
      <c r="M6240" s="153" t="s">
        <v>472</v>
      </c>
      <c r="N6240" s="162">
        <v>8792.3105403649643</v>
      </c>
      <c r="O6240" s="56">
        <v>44308</v>
      </c>
      <c r="P6240" s="56">
        <f t="shared" si="260"/>
        <v>44290</v>
      </c>
      <c r="Q6240" s="56">
        <f t="shared" si="261"/>
        <v>44303</v>
      </c>
    </row>
    <row r="6241" spans="1:17" x14ac:dyDescent="0.35">
      <c r="A6241" s="49" t="s">
        <v>688</v>
      </c>
      <c r="B6241" s="60" t="s">
        <v>465</v>
      </c>
      <c r="C6241" s="58">
        <v>1894.7075901246999</v>
      </c>
      <c r="D6241" s="152">
        <v>122</v>
      </c>
      <c r="E6241" s="152" t="s">
        <v>504</v>
      </c>
      <c r="F6241" s="161">
        <v>15.079597886420114</v>
      </c>
      <c r="G6241" s="152" t="s">
        <v>446</v>
      </c>
      <c r="H6241" s="152" t="s">
        <v>476</v>
      </c>
      <c r="I6241" s="152">
        <v>2742</v>
      </c>
      <c r="J6241" s="152">
        <v>162</v>
      </c>
      <c r="K6241" s="152">
        <v>4</v>
      </c>
      <c r="L6241" s="153">
        <v>2.4691358024691357E-2</v>
      </c>
      <c r="M6241" s="153" t="s">
        <v>476</v>
      </c>
      <c r="N6241" s="162">
        <v>8550.1320016002046</v>
      </c>
      <c r="O6241" s="56">
        <v>44308</v>
      </c>
      <c r="P6241" s="56">
        <f t="shared" si="260"/>
        <v>44290</v>
      </c>
      <c r="Q6241" s="56">
        <f t="shared" si="261"/>
        <v>44303</v>
      </c>
    </row>
    <row r="6242" spans="1:17" x14ac:dyDescent="0.35">
      <c r="A6242" s="49" t="s">
        <v>687</v>
      </c>
      <c r="B6242" s="60" t="s">
        <v>458</v>
      </c>
      <c r="C6242" s="58">
        <v>9116.2129377530891</v>
      </c>
      <c r="D6242" s="152">
        <v>604</v>
      </c>
      <c r="E6242" s="152">
        <v>18</v>
      </c>
      <c r="F6242" s="161">
        <v>14.103600853702535</v>
      </c>
      <c r="G6242" s="152" t="s">
        <v>440</v>
      </c>
      <c r="H6242" s="152" t="s">
        <v>472</v>
      </c>
      <c r="I6242" s="152">
        <v>17123</v>
      </c>
      <c r="J6242" s="152">
        <v>855</v>
      </c>
      <c r="K6242" s="152">
        <v>18</v>
      </c>
      <c r="L6242" s="153">
        <v>2.1052631578947368E-2</v>
      </c>
      <c r="M6242" s="153" t="s">
        <v>472</v>
      </c>
      <c r="N6242" s="162">
        <v>9378.8945677121865</v>
      </c>
      <c r="O6242" s="56">
        <v>44308</v>
      </c>
      <c r="P6242" s="56">
        <f t="shared" si="260"/>
        <v>44290</v>
      </c>
      <c r="Q6242" s="56">
        <f t="shared" si="261"/>
        <v>44303</v>
      </c>
    </row>
    <row r="6243" spans="1:17" x14ac:dyDescent="0.35">
      <c r="A6243" s="49" t="s">
        <v>686</v>
      </c>
      <c r="B6243" s="60" t="s">
        <v>467</v>
      </c>
      <c r="C6243" s="58">
        <v>45021.147202316999</v>
      </c>
      <c r="D6243" s="152">
        <v>4577</v>
      </c>
      <c r="E6243" s="152">
        <v>164</v>
      </c>
      <c r="F6243" s="161">
        <v>26.019518475714989</v>
      </c>
      <c r="G6243" s="152" t="s">
        <v>440</v>
      </c>
      <c r="H6243" s="152" t="s">
        <v>491</v>
      </c>
      <c r="I6243" s="152">
        <v>136647</v>
      </c>
      <c r="J6243" s="152">
        <v>7408</v>
      </c>
      <c r="K6243" s="152">
        <v>191</v>
      </c>
      <c r="L6243" s="153">
        <v>2.5782937365010798E-2</v>
      </c>
      <c r="M6243" s="153" t="s">
        <v>472</v>
      </c>
      <c r="N6243" s="162">
        <v>16454.48963508142</v>
      </c>
      <c r="O6243" s="56">
        <v>44308</v>
      </c>
      <c r="P6243" s="56">
        <f t="shared" ref="P6243:P6306" si="262">O6243-18</f>
        <v>44290</v>
      </c>
      <c r="Q6243" s="56">
        <f t="shared" ref="Q6243:Q6306" si="263">O6243-5</f>
        <v>44303</v>
      </c>
    </row>
    <row r="6244" spans="1:17" x14ac:dyDescent="0.35">
      <c r="A6244" s="49" t="s">
        <v>685</v>
      </c>
      <c r="B6244" s="60" t="s">
        <v>467</v>
      </c>
      <c r="C6244" s="58">
        <v>8853.2027967598096</v>
      </c>
      <c r="D6244" s="152">
        <v>616</v>
      </c>
      <c r="E6244" s="152">
        <v>15</v>
      </c>
      <c r="F6244" s="161">
        <v>12.102157784307215</v>
      </c>
      <c r="G6244" s="152" t="s">
        <v>444</v>
      </c>
      <c r="H6244" s="152" t="s">
        <v>491</v>
      </c>
      <c r="I6244" s="152">
        <v>13308</v>
      </c>
      <c r="J6244" s="152">
        <v>552</v>
      </c>
      <c r="K6244" s="152">
        <v>17</v>
      </c>
      <c r="L6244" s="153">
        <v>3.0797101449275364E-2</v>
      </c>
      <c r="M6244" s="153" t="s">
        <v>491</v>
      </c>
      <c r="N6244" s="162">
        <v>6235.031690475078</v>
      </c>
      <c r="O6244" s="56">
        <v>44308</v>
      </c>
      <c r="P6244" s="56">
        <f t="shared" si="262"/>
        <v>44290</v>
      </c>
      <c r="Q6244" s="56">
        <f t="shared" si="263"/>
        <v>44303</v>
      </c>
    </row>
    <row r="6245" spans="1:17" x14ac:dyDescent="0.35">
      <c r="A6245" s="49" t="s">
        <v>684</v>
      </c>
      <c r="B6245" s="60" t="s">
        <v>470</v>
      </c>
      <c r="C6245" s="58">
        <v>931.64345052579108</v>
      </c>
      <c r="D6245" s="152">
        <v>36</v>
      </c>
      <c r="E6245" s="152">
        <v>5</v>
      </c>
      <c r="F6245" s="161">
        <v>38.334714524241726</v>
      </c>
      <c r="G6245" s="152" t="s">
        <v>446</v>
      </c>
      <c r="H6245" s="152" t="s">
        <v>491</v>
      </c>
      <c r="I6245" s="152">
        <v>1991</v>
      </c>
      <c r="J6245" s="152">
        <v>77</v>
      </c>
      <c r="K6245" s="152">
        <v>5</v>
      </c>
      <c r="L6245" s="153">
        <v>6.4935064935064929E-2</v>
      </c>
      <c r="M6245" s="153" t="s">
        <v>491</v>
      </c>
      <c r="N6245" s="162">
        <v>8264.9644514265146</v>
      </c>
      <c r="O6245" s="56">
        <v>44308</v>
      </c>
      <c r="P6245" s="56">
        <f t="shared" si="262"/>
        <v>44290</v>
      </c>
      <c r="Q6245" s="56">
        <f t="shared" si="263"/>
        <v>44303</v>
      </c>
    </row>
    <row r="6246" spans="1:17" x14ac:dyDescent="0.35">
      <c r="A6246" s="49" t="s">
        <v>683</v>
      </c>
      <c r="B6246" s="60" t="s">
        <v>471</v>
      </c>
      <c r="C6246" s="58">
        <v>21077.958151310399</v>
      </c>
      <c r="D6246" s="152">
        <v>1173</v>
      </c>
      <c r="E6246" s="152">
        <v>54</v>
      </c>
      <c r="F6246" s="161">
        <v>18.29941415318287</v>
      </c>
      <c r="G6246" s="152" t="s">
        <v>440</v>
      </c>
      <c r="H6246" s="152" t="s">
        <v>472</v>
      </c>
      <c r="I6246" s="152">
        <v>30581</v>
      </c>
      <c r="J6246" s="152">
        <v>1477</v>
      </c>
      <c r="K6246" s="152">
        <v>64</v>
      </c>
      <c r="L6246" s="153">
        <v>4.3331076506431955E-2</v>
      </c>
      <c r="M6246" s="153" t="s">
        <v>472</v>
      </c>
      <c r="N6246" s="162">
        <v>7007.3201085095434</v>
      </c>
      <c r="O6246" s="56">
        <v>44308</v>
      </c>
      <c r="P6246" s="56">
        <f t="shared" si="262"/>
        <v>44290</v>
      </c>
      <c r="Q6246" s="56">
        <f t="shared" si="263"/>
        <v>44303</v>
      </c>
    </row>
    <row r="6247" spans="1:17" x14ac:dyDescent="0.35">
      <c r="A6247" s="49" t="s">
        <v>682</v>
      </c>
      <c r="B6247" s="60" t="s">
        <v>467</v>
      </c>
      <c r="C6247" s="58">
        <v>28486.308874618499</v>
      </c>
      <c r="D6247" s="152">
        <v>4080</v>
      </c>
      <c r="E6247" s="152">
        <v>133</v>
      </c>
      <c r="F6247" s="161">
        <v>33.349354041669351</v>
      </c>
      <c r="G6247" s="152" t="s">
        <v>440</v>
      </c>
      <c r="H6247" s="152" t="s">
        <v>472</v>
      </c>
      <c r="I6247" s="152">
        <v>73201</v>
      </c>
      <c r="J6247" s="152">
        <v>3605</v>
      </c>
      <c r="K6247" s="152">
        <v>163</v>
      </c>
      <c r="L6247" s="153">
        <v>4.5214979195561722E-2</v>
      </c>
      <c r="M6247" s="153" t="s">
        <v>472</v>
      </c>
      <c r="N6247" s="162">
        <v>12655.202244233476</v>
      </c>
      <c r="O6247" s="56">
        <v>44308</v>
      </c>
      <c r="P6247" s="56">
        <f t="shared" si="262"/>
        <v>44290</v>
      </c>
      <c r="Q6247" s="56">
        <f t="shared" si="263"/>
        <v>44303</v>
      </c>
    </row>
    <row r="6248" spans="1:17" x14ac:dyDescent="0.35">
      <c r="A6248" s="49" t="s">
        <v>681</v>
      </c>
      <c r="B6248" s="60" t="s">
        <v>470</v>
      </c>
      <c r="C6248" s="58">
        <v>620.40356759031897</v>
      </c>
      <c r="D6248" s="152">
        <v>16</v>
      </c>
      <c r="E6248" s="152" t="s">
        <v>504</v>
      </c>
      <c r="F6248" s="161">
        <v>11.513243179113857</v>
      </c>
      <c r="G6248" s="152" t="s">
        <v>446</v>
      </c>
      <c r="H6248" s="152" t="s">
        <v>472</v>
      </c>
      <c r="I6248" s="152">
        <v>989</v>
      </c>
      <c r="J6248" s="152">
        <v>52</v>
      </c>
      <c r="K6248" s="152">
        <v>1</v>
      </c>
      <c r="L6248" s="153">
        <v>1.9230769230769232E-2</v>
      </c>
      <c r="M6248" s="153" t="s">
        <v>472</v>
      </c>
      <c r="N6248" s="162">
        <v>8381.6410343948883</v>
      </c>
      <c r="O6248" s="56">
        <v>44308</v>
      </c>
      <c r="P6248" s="56">
        <f t="shared" si="262"/>
        <v>44290</v>
      </c>
      <c r="Q6248" s="56">
        <f t="shared" si="263"/>
        <v>44303</v>
      </c>
    </row>
    <row r="6249" spans="1:17" x14ac:dyDescent="0.35">
      <c r="A6249" s="49" t="s">
        <v>680</v>
      </c>
      <c r="B6249" s="60" t="s">
        <v>460</v>
      </c>
      <c r="C6249" s="58">
        <v>18099.241781728299</v>
      </c>
      <c r="D6249" s="152">
        <v>1198</v>
      </c>
      <c r="E6249" s="152">
        <v>51</v>
      </c>
      <c r="F6249" s="161">
        <v>20.12712569282715</v>
      </c>
      <c r="G6249" s="152" t="s">
        <v>440</v>
      </c>
      <c r="H6249" s="152" t="s">
        <v>472</v>
      </c>
      <c r="I6249" s="152">
        <v>35205</v>
      </c>
      <c r="J6249" s="152">
        <v>1842</v>
      </c>
      <c r="K6249" s="152">
        <v>56</v>
      </c>
      <c r="L6249" s="153">
        <v>3.0401737242128121E-2</v>
      </c>
      <c r="M6249" s="153" t="s">
        <v>472</v>
      </c>
      <c r="N6249" s="162">
        <v>10177.221909149541</v>
      </c>
      <c r="O6249" s="56">
        <v>44308</v>
      </c>
      <c r="P6249" s="56">
        <f t="shared" si="262"/>
        <v>44290</v>
      </c>
      <c r="Q6249" s="56">
        <f t="shared" si="263"/>
        <v>44303</v>
      </c>
    </row>
    <row r="6250" spans="1:17" x14ac:dyDescent="0.35">
      <c r="A6250" s="49" t="s">
        <v>679</v>
      </c>
      <c r="B6250" s="60" t="s">
        <v>469</v>
      </c>
      <c r="C6250" s="58">
        <v>14013.208647597899</v>
      </c>
      <c r="D6250" s="152">
        <v>1287</v>
      </c>
      <c r="E6250" s="152">
        <v>41</v>
      </c>
      <c r="F6250" s="161">
        <v>20.898649996718884</v>
      </c>
      <c r="G6250" s="152" t="s">
        <v>436</v>
      </c>
      <c r="H6250" s="152" t="s">
        <v>472</v>
      </c>
      <c r="I6250" s="152">
        <v>19478</v>
      </c>
      <c r="J6250" s="152">
        <v>954</v>
      </c>
      <c r="K6250" s="152">
        <v>49</v>
      </c>
      <c r="L6250" s="153">
        <v>5.1362683438155136E-2</v>
      </c>
      <c r="M6250" s="153" t="s">
        <v>472</v>
      </c>
      <c r="N6250" s="162">
        <v>6807.8626672238397</v>
      </c>
      <c r="O6250" s="56">
        <v>44308</v>
      </c>
      <c r="P6250" s="56">
        <f t="shared" si="262"/>
        <v>44290</v>
      </c>
      <c r="Q6250" s="56">
        <f t="shared" si="263"/>
        <v>44303</v>
      </c>
    </row>
    <row r="6251" spans="1:17" x14ac:dyDescent="0.35">
      <c r="A6251" s="49" t="s">
        <v>678</v>
      </c>
      <c r="B6251" s="60" t="s">
        <v>461</v>
      </c>
      <c r="C6251" s="58">
        <v>18279.738978438399</v>
      </c>
      <c r="D6251" s="152">
        <v>993</v>
      </c>
      <c r="E6251" s="152">
        <v>52</v>
      </c>
      <c r="F6251" s="161">
        <v>20.319139779111982</v>
      </c>
      <c r="G6251" s="152" t="s">
        <v>440</v>
      </c>
      <c r="H6251" s="152" t="s">
        <v>472</v>
      </c>
      <c r="I6251" s="152">
        <v>38638</v>
      </c>
      <c r="J6251" s="152">
        <v>2356</v>
      </c>
      <c r="K6251" s="152">
        <v>56</v>
      </c>
      <c r="L6251" s="153">
        <v>2.3769100169779286E-2</v>
      </c>
      <c r="M6251" s="153" t="s">
        <v>472</v>
      </c>
      <c r="N6251" s="162">
        <v>12888.58666296595</v>
      </c>
      <c r="O6251" s="56">
        <v>44308</v>
      </c>
      <c r="P6251" s="56">
        <f t="shared" si="262"/>
        <v>44290</v>
      </c>
      <c r="Q6251" s="56">
        <f t="shared" si="263"/>
        <v>44303</v>
      </c>
    </row>
    <row r="6252" spans="1:17" x14ac:dyDescent="0.35">
      <c r="A6252" s="49" t="s">
        <v>677</v>
      </c>
      <c r="B6252" s="60" t="s">
        <v>470</v>
      </c>
      <c r="C6252" s="58">
        <v>3054.0870162720894</v>
      </c>
      <c r="D6252" s="152">
        <v>109</v>
      </c>
      <c r="E6252" s="152">
        <v>7</v>
      </c>
      <c r="F6252" s="161">
        <v>16.37150471928318</v>
      </c>
      <c r="G6252" s="152" t="s">
        <v>446</v>
      </c>
      <c r="H6252" s="152" t="s">
        <v>472</v>
      </c>
      <c r="I6252" s="152">
        <v>16811</v>
      </c>
      <c r="J6252" s="152">
        <v>1448</v>
      </c>
      <c r="K6252" s="152">
        <v>7</v>
      </c>
      <c r="L6252" s="153">
        <v>4.8342541436464086E-3</v>
      </c>
      <c r="M6252" s="153" t="s">
        <v>472</v>
      </c>
      <c r="N6252" s="162">
        <v>47411.877667044086</v>
      </c>
      <c r="O6252" s="56">
        <v>44308</v>
      </c>
      <c r="P6252" s="56">
        <f t="shared" si="262"/>
        <v>44290</v>
      </c>
      <c r="Q6252" s="56">
        <f t="shared" si="263"/>
        <v>44303</v>
      </c>
    </row>
    <row r="6253" spans="1:17" x14ac:dyDescent="0.35">
      <c r="A6253" s="49" t="s">
        <v>676</v>
      </c>
      <c r="B6253" s="60" t="s">
        <v>466</v>
      </c>
      <c r="C6253" s="58">
        <v>1830.68334983656</v>
      </c>
      <c r="D6253" s="152">
        <v>33</v>
      </c>
      <c r="E6253" s="152" t="s">
        <v>504</v>
      </c>
      <c r="F6253" s="161">
        <v>7.8034873081626523</v>
      </c>
      <c r="G6253" s="152" t="s">
        <v>446</v>
      </c>
      <c r="H6253" s="152" t="s">
        <v>491</v>
      </c>
      <c r="I6253" s="152">
        <v>6303</v>
      </c>
      <c r="J6253" s="152">
        <v>440</v>
      </c>
      <c r="K6253" s="152">
        <v>3</v>
      </c>
      <c r="L6253" s="153">
        <v>6.8181818181818179E-3</v>
      </c>
      <c r="M6253" s="153" t="s">
        <v>491</v>
      </c>
      <c r="N6253" s="162">
        <v>24034.740909140972</v>
      </c>
      <c r="O6253" s="56">
        <v>44308</v>
      </c>
      <c r="P6253" s="56">
        <f t="shared" si="262"/>
        <v>44290</v>
      </c>
      <c r="Q6253" s="56">
        <f t="shared" si="263"/>
        <v>44303</v>
      </c>
    </row>
    <row r="6254" spans="1:17" x14ac:dyDescent="0.35">
      <c r="A6254" s="49" t="s">
        <v>675</v>
      </c>
      <c r="B6254" s="60" t="s">
        <v>463</v>
      </c>
      <c r="C6254" s="58">
        <v>3773.5522642548599</v>
      </c>
      <c r="D6254" s="152">
        <v>153</v>
      </c>
      <c r="E6254" s="152" t="s">
        <v>504</v>
      </c>
      <c r="F6254" s="161">
        <v>7.571494064643729</v>
      </c>
      <c r="G6254" s="152" t="s">
        <v>446</v>
      </c>
      <c r="H6254" s="152" t="s">
        <v>491</v>
      </c>
      <c r="I6254" s="152">
        <v>9403</v>
      </c>
      <c r="J6254" s="152">
        <v>559</v>
      </c>
      <c r="K6254" s="152">
        <v>4</v>
      </c>
      <c r="L6254" s="153">
        <v>7.1556350626118068E-3</v>
      </c>
      <c r="M6254" s="153" t="s">
        <v>476</v>
      </c>
      <c r="N6254" s="162">
        <v>14813.628137475454</v>
      </c>
      <c r="O6254" s="56">
        <v>44308</v>
      </c>
      <c r="P6254" s="56">
        <f t="shared" si="262"/>
        <v>44290</v>
      </c>
      <c r="Q6254" s="56">
        <f t="shared" si="263"/>
        <v>44303</v>
      </c>
    </row>
    <row r="6255" spans="1:17" x14ac:dyDescent="0.35">
      <c r="A6255" s="49" t="s">
        <v>674</v>
      </c>
      <c r="B6255" s="60" t="s">
        <v>463</v>
      </c>
      <c r="C6255" s="58">
        <v>8525.6886385726593</v>
      </c>
      <c r="D6255" s="152">
        <v>810</v>
      </c>
      <c r="E6255" s="152">
        <v>9</v>
      </c>
      <c r="F6255" s="161">
        <v>7.5402371598309719</v>
      </c>
      <c r="G6255" s="152" t="s">
        <v>446</v>
      </c>
      <c r="H6255" s="152" t="s">
        <v>472</v>
      </c>
      <c r="I6255" s="152">
        <v>12751</v>
      </c>
      <c r="J6255" s="152">
        <v>484</v>
      </c>
      <c r="K6255" s="152">
        <v>13</v>
      </c>
      <c r="L6255" s="153">
        <v>2.6859504132231406E-2</v>
      </c>
      <c r="M6255" s="153" t="s">
        <v>472</v>
      </c>
      <c r="N6255" s="162">
        <v>5676.9607772238505</v>
      </c>
      <c r="O6255" s="56">
        <v>44308</v>
      </c>
      <c r="P6255" s="56">
        <f t="shared" si="262"/>
        <v>44290</v>
      </c>
      <c r="Q6255" s="56">
        <f t="shared" si="263"/>
        <v>44303</v>
      </c>
    </row>
    <row r="6256" spans="1:17" x14ac:dyDescent="0.35">
      <c r="A6256" s="49" t="s">
        <v>673</v>
      </c>
      <c r="B6256" s="60" t="s">
        <v>458</v>
      </c>
      <c r="C6256" s="58">
        <v>39496.6261109037</v>
      </c>
      <c r="D6256" s="152">
        <v>2894</v>
      </c>
      <c r="E6256" s="152">
        <v>92</v>
      </c>
      <c r="F6256" s="161">
        <v>16.637949157926734</v>
      </c>
      <c r="G6256" s="152" t="s">
        <v>440</v>
      </c>
      <c r="H6256" s="152" t="s">
        <v>472</v>
      </c>
      <c r="I6256" s="152">
        <v>84059</v>
      </c>
      <c r="J6256" s="152">
        <v>4539</v>
      </c>
      <c r="K6256" s="152">
        <v>102</v>
      </c>
      <c r="L6256" s="153">
        <v>2.247191011235955E-2</v>
      </c>
      <c r="M6256" s="153" t="s">
        <v>472</v>
      </c>
      <c r="N6256" s="162">
        <v>11492.120839017522</v>
      </c>
      <c r="O6256" s="56">
        <v>44308</v>
      </c>
      <c r="P6256" s="56">
        <f t="shared" si="262"/>
        <v>44290</v>
      </c>
      <c r="Q6256" s="56">
        <f t="shared" si="263"/>
        <v>44303</v>
      </c>
    </row>
    <row r="6257" spans="1:17" x14ac:dyDescent="0.35">
      <c r="A6257" s="49" t="s">
        <v>672</v>
      </c>
      <c r="B6257" s="60" t="s">
        <v>466</v>
      </c>
      <c r="C6257" s="58">
        <v>1742.38402050019</v>
      </c>
      <c r="D6257" s="152">
        <v>35</v>
      </c>
      <c r="E6257" s="152" t="s">
        <v>504</v>
      </c>
      <c r="F6257" s="161">
        <v>8.1989470275406084</v>
      </c>
      <c r="G6257" s="152" t="s">
        <v>446</v>
      </c>
      <c r="H6257" s="152" t="s">
        <v>476</v>
      </c>
      <c r="I6257" s="152">
        <v>4028</v>
      </c>
      <c r="J6257" s="152">
        <v>224</v>
      </c>
      <c r="K6257" s="152">
        <v>2</v>
      </c>
      <c r="L6257" s="153">
        <v>8.9285714285714281E-3</v>
      </c>
      <c r="M6257" s="153" t="s">
        <v>476</v>
      </c>
      <c r="N6257" s="162">
        <v>12855.948939183672</v>
      </c>
      <c r="O6257" s="56">
        <v>44308</v>
      </c>
      <c r="P6257" s="56">
        <f t="shared" si="262"/>
        <v>44290</v>
      </c>
      <c r="Q6257" s="56">
        <f t="shared" si="263"/>
        <v>44303</v>
      </c>
    </row>
    <row r="6258" spans="1:17" x14ac:dyDescent="0.35">
      <c r="A6258" s="49" t="s">
        <v>671</v>
      </c>
      <c r="B6258" s="60" t="s">
        <v>469</v>
      </c>
      <c r="C6258" s="58">
        <v>18521.118345707095</v>
      </c>
      <c r="D6258" s="152">
        <v>1987</v>
      </c>
      <c r="E6258" s="152">
        <v>67</v>
      </c>
      <c r="F6258" s="161">
        <v>25.839229556154418</v>
      </c>
      <c r="G6258" s="152" t="s">
        <v>440</v>
      </c>
      <c r="H6258" s="152" t="s">
        <v>472</v>
      </c>
      <c r="I6258" s="152">
        <v>33838</v>
      </c>
      <c r="J6258" s="152">
        <v>1603</v>
      </c>
      <c r="K6258" s="152">
        <v>79</v>
      </c>
      <c r="L6258" s="153">
        <v>4.9282595134123516E-2</v>
      </c>
      <c r="M6258" s="153" t="s">
        <v>472</v>
      </c>
      <c r="N6258" s="162">
        <v>8654.9849208838423</v>
      </c>
      <c r="O6258" s="56">
        <v>44308</v>
      </c>
      <c r="P6258" s="56">
        <f t="shared" si="262"/>
        <v>44290</v>
      </c>
      <c r="Q6258" s="56">
        <f t="shared" si="263"/>
        <v>44303</v>
      </c>
    </row>
    <row r="6259" spans="1:17" x14ac:dyDescent="0.35">
      <c r="A6259" s="49" t="s">
        <v>670</v>
      </c>
      <c r="B6259" s="60" t="s">
        <v>463</v>
      </c>
      <c r="C6259" s="58">
        <v>75646.311561113689</v>
      </c>
      <c r="D6259" s="152">
        <v>5556</v>
      </c>
      <c r="E6259" s="152">
        <v>203</v>
      </c>
      <c r="F6259" s="161">
        <v>19.168152023229361</v>
      </c>
      <c r="G6259" s="152" t="s">
        <v>440</v>
      </c>
      <c r="H6259" s="152" t="s">
        <v>472</v>
      </c>
      <c r="I6259" s="152">
        <v>493334</v>
      </c>
      <c r="J6259" s="152">
        <v>32506</v>
      </c>
      <c r="K6259" s="152">
        <v>232</v>
      </c>
      <c r="L6259" s="153">
        <v>7.1371439118931889E-3</v>
      </c>
      <c r="M6259" s="153" t="s">
        <v>476</v>
      </c>
      <c r="N6259" s="162">
        <v>42971.031011523693</v>
      </c>
      <c r="O6259" s="56">
        <v>44308</v>
      </c>
      <c r="P6259" s="56">
        <f t="shared" si="262"/>
        <v>44290</v>
      </c>
      <c r="Q6259" s="56">
        <f t="shared" si="263"/>
        <v>44303</v>
      </c>
    </row>
    <row r="6260" spans="1:17" x14ac:dyDescent="0.35">
      <c r="A6260" s="49" t="s">
        <v>669</v>
      </c>
      <c r="B6260" s="60" t="s">
        <v>464</v>
      </c>
      <c r="C6260" s="58">
        <v>18076.3739585127</v>
      </c>
      <c r="D6260" s="152">
        <v>1013</v>
      </c>
      <c r="E6260" s="152">
        <v>44</v>
      </c>
      <c r="F6260" s="161">
        <v>17.386546384083179</v>
      </c>
      <c r="G6260" s="152" t="s">
        <v>440</v>
      </c>
      <c r="H6260" s="152" t="s">
        <v>472</v>
      </c>
      <c r="I6260" s="152">
        <v>62087</v>
      </c>
      <c r="J6260" s="152">
        <v>4962</v>
      </c>
      <c r="K6260" s="152">
        <v>49</v>
      </c>
      <c r="L6260" s="153">
        <v>9.8750503829101166E-3</v>
      </c>
      <c r="M6260" s="153" t="s">
        <v>476</v>
      </c>
      <c r="N6260" s="162">
        <v>27450.195550215685</v>
      </c>
      <c r="O6260" s="56">
        <v>44308</v>
      </c>
      <c r="P6260" s="56">
        <f t="shared" si="262"/>
        <v>44290</v>
      </c>
      <c r="Q6260" s="56">
        <f t="shared" si="263"/>
        <v>44303</v>
      </c>
    </row>
    <row r="6261" spans="1:17" x14ac:dyDescent="0.35">
      <c r="A6261" s="49" t="s">
        <v>668</v>
      </c>
      <c r="B6261" s="60" t="s">
        <v>464</v>
      </c>
      <c r="C6261" s="58">
        <v>6017.9931220796398</v>
      </c>
      <c r="D6261" s="152">
        <v>402</v>
      </c>
      <c r="E6261" s="152">
        <v>9</v>
      </c>
      <c r="F6261" s="161">
        <v>10.682251205946717</v>
      </c>
      <c r="G6261" s="152" t="s">
        <v>446</v>
      </c>
      <c r="H6261" s="152" t="s">
        <v>472</v>
      </c>
      <c r="I6261" s="152">
        <v>12421</v>
      </c>
      <c r="J6261" s="152">
        <v>718</v>
      </c>
      <c r="K6261" s="152">
        <v>13</v>
      </c>
      <c r="L6261" s="153">
        <v>1.8105849582172703E-2</v>
      </c>
      <c r="M6261" s="153" t="s">
        <v>472</v>
      </c>
      <c r="N6261" s="162">
        <v>11930.887680241824</v>
      </c>
      <c r="O6261" s="56">
        <v>44308</v>
      </c>
      <c r="P6261" s="56">
        <f t="shared" si="262"/>
        <v>44290</v>
      </c>
      <c r="Q6261" s="56">
        <f t="shared" si="263"/>
        <v>44303</v>
      </c>
    </row>
    <row r="6262" spans="1:17" x14ac:dyDescent="0.35">
      <c r="A6262" s="49" t="s">
        <v>667</v>
      </c>
      <c r="B6262" s="60" t="s">
        <v>458</v>
      </c>
      <c r="C6262" s="58">
        <v>9670.1945178593596</v>
      </c>
      <c r="D6262" s="152">
        <v>481</v>
      </c>
      <c r="E6262" s="152">
        <v>20</v>
      </c>
      <c r="F6262" s="161">
        <v>14.772933739161887</v>
      </c>
      <c r="G6262" s="152" t="s">
        <v>440</v>
      </c>
      <c r="H6262" s="152" t="s">
        <v>472</v>
      </c>
      <c r="I6262" s="152">
        <v>36750</v>
      </c>
      <c r="J6262" s="152">
        <v>2552</v>
      </c>
      <c r="K6262" s="152">
        <v>24</v>
      </c>
      <c r="L6262" s="153">
        <v>9.4043887147335428E-3</v>
      </c>
      <c r="M6262" s="153" t="s">
        <v>472</v>
      </c>
      <c r="N6262" s="162">
        <v>26390.368831638792</v>
      </c>
      <c r="O6262" s="56">
        <v>44308</v>
      </c>
      <c r="P6262" s="56">
        <f t="shared" si="262"/>
        <v>44290</v>
      </c>
      <c r="Q6262" s="56">
        <f t="shared" si="263"/>
        <v>44303</v>
      </c>
    </row>
    <row r="6263" spans="1:17" x14ac:dyDescent="0.35">
      <c r="A6263" s="49" t="s">
        <v>666</v>
      </c>
      <c r="B6263" s="60" t="s">
        <v>458</v>
      </c>
      <c r="C6263" s="58">
        <v>16769.949417917</v>
      </c>
      <c r="D6263" s="152">
        <v>1810</v>
      </c>
      <c r="E6263" s="152">
        <v>57</v>
      </c>
      <c r="F6263" s="161">
        <v>24.27812076212145</v>
      </c>
      <c r="G6263" s="152" t="s">
        <v>440</v>
      </c>
      <c r="H6263" s="152" t="s">
        <v>491</v>
      </c>
      <c r="I6263" s="152">
        <v>31419</v>
      </c>
      <c r="J6263" s="152">
        <v>1602</v>
      </c>
      <c r="K6263" s="152">
        <v>67</v>
      </c>
      <c r="L6263" s="153">
        <v>4.1822721598002495E-2</v>
      </c>
      <c r="M6263" s="153" t="s">
        <v>491</v>
      </c>
      <c r="N6263" s="162">
        <v>9552.8016219799956</v>
      </c>
      <c r="O6263" s="56">
        <v>44308</v>
      </c>
      <c r="P6263" s="56">
        <f t="shared" si="262"/>
        <v>44290</v>
      </c>
      <c r="Q6263" s="56">
        <f t="shared" si="263"/>
        <v>44303</v>
      </c>
    </row>
    <row r="6264" spans="1:17" x14ac:dyDescent="0.35">
      <c r="A6264" s="49" t="s">
        <v>665</v>
      </c>
      <c r="B6264" s="60" t="s">
        <v>465</v>
      </c>
      <c r="C6264" s="58">
        <v>9799.8531367531396</v>
      </c>
      <c r="D6264" s="152">
        <v>576</v>
      </c>
      <c r="E6264" s="152">
        <v>34</v>
      </c>
      <c r="F6264" s="161">
        <v>24.781712487745061</v>
      </c>
      <c r="G6264" s="152" t="s">
        <v>436</v>
      </c>
      <c r="H6264" s="152" t="s">
        <v>491</v>
      </c>
      <c r="I6264" s="152">
        <v>14175</v>
      </c>
      <c r="J6264" s="152">
        <v>746</v>
      </c>
      <c r="K6264" s="152">
        <v>38</v>
      </c>
      <c r="L6264" s="153">
        <v>5.0938337801608578E-2</v>
      </c>
      <c r="M6264" s="153" t="s">
        <v>491</v>
      </c>
      <c r="N6264" s="162">
        <v>7612.358977117924</v>
      </c>
      <c r="O6264" s="56">
        <v>44308</v>
      </c>
      <c r="P6264" s="56">
        <f t="shared" si="262"/>
        <v>44290</v>
      </c>
      <c r="Q6264" s="56">
        <f t="shared" si="263"/>
        <v>44303</v>
      </c>
    </row>
    <row r="6265" spans="1:17" x14ac:dyDescent="0.35">
      <c r="A6265" s="49" t="s">
        <v>664</v>
      </c>
      <c r="B6265" s="60" t="s">
        <v>458</v>
      </c>
      <c r="C6265" s="58">
        <v>11469.995289915099</v>
      </c>
      <c r="D6265" s="152">
        <v>848</v>
      </c>
      <c r="E6265" s="152">
        <v>23</v>
      </c>
      <c r="F6265" s="161">
        <v>14.323084720894448</v>
      </c>
      <c r="G6265" s="152" t="s">
        <v>440</v>
      </c>
      <c r="H6265" s="152" t="s">
        <v>472</v>
      </c>
      <c r="I6265" s="152">
        <v>20519</v>
      </c>
      <c r="J6265" s="152">
        <v>1076</v>
      </c>
      <c r="K6265" s="152">
        <v>25</v>
      </c>
      <c r="L6265" s="153">
        <v>2.3234200743494422E-2</v>
      </c>
      <c r="M6265" s="153" t="s">
        <v>472</v>
      </c>
      <c r="N6265" s="162">
        <v>9380.9977493719143</v>
      </c>
      <c r="O6265" s="56">
        <v>44308</v>
      </c>
      <c r="P6265" s="56">
        <f t="shared" si="262"/>
        <v>44290</v>
      </c>
      <c r="Q6265" s="56">
        <f t="shared" si="263"/>
        <v>44303</v>
      </c>
    </row>
    <row r="6266" spans="1:17" x14ac:dyDescent="0.35">
      <c r="A6266" s="49" t="s">
        <v>663</v>
      </c>
      <c r="B6266" s="60" t="s">
        <v>465</v>
      </c>
      <c r="C6266" s="58">
        <v>156244.697877948</v>
      </c>
      <c r="D6266" s="152">
        <v>20724</v>
      </c>
      <c r="E6266" s="152">
        <v>1068</v>
      </c>
      <c r="F6266" s="161">
        <v>48.824513933461972</v>
      </c>
      <c r="G6266" s="152" t="s">
        <v>436</v>
      </c>
      <c r="H6266" s="152" t="s">
        <v>491</v>
      </c>
      <c r="I6266" s="152">
        <v>378694</v>
      </c>
      <c r="J6266" s="152">
        <v>24955</v>
      </c>
      <c r="K6266" s="152">
        <v>1236</v>
      </c>
      <c r="L6266" s="153">
        <v>4.9529152474454018E-2</v>
      </c>
      <c r="M6266" s="153" t="s">
        <v>472</v>
      </c>
      <c r="N6266" s="162">
        <v>15971.741978402257</v>
      </c>
      <c r="O6266" s="56">
        <v>44308</v>
      </c>
      <c r="P6266" s="56">
        <f t="shared" si="262"/>
        <v>44290</v>
      </c>
      <c r="Q6266" s="56">
        <f t="shared" si="263"/>
        <v>44303</v>
      </c>
    </row>
    <row r="6267" spans="1:17" x14ac:dyDescent="0.35">
      <c r="A6267" s="49" t="s">
        <v>662</v>
      </c>
      <c r="B6267" s="60" t="s">
        <v>458</v>
      </c>
      <c r="C6267" s="58">
        <v>7859.1059753857699</v>
      </c>
      <c r="D6267" s="152">
        <v>693</v>
      </c>
      <c r="E6267" s="152">
        <v>27</v>
      </c>
      <c r="F6267" s="161">
        <v>24.539323360845291</v>
      </c>
      <c r="G6267" s="152" t="s">
        <v>436</v>
      </c>
      <c r="H6267" s="152" t="s">
        <v>472</v>
      </c>
      <c r="I6267" s="152">
        <v>18820</v>
      </c>
      <c r="J6267" s="152">
        <v>792</v>
      </c>
      <c r="K6267" s="152">
        <v>27</v>
      </c>
      <c r="L6267" s="153">
        <v>3.4090909090909088E-2</v>
      </c>
      <c r="M6267" s="153" t="s">
        <v>472</v>
      </c>
      <c r="N6267" s="162">
        <v>10077.4821268538</v>
      </c>
      <c r="O6267" s="56">
        <v>44308</v>
      </c>
      <c r="P6267" s="56">
        <f t="shared" si="262"/>
        <v>44290</v>
      </c>
      <c r="Q6267" s="56">
        <f t="shared" si="263"/>
        <v>44303</v>
      </c>
    </row>
    <row r="6268" spans="1:17" x14ac:dyDescent="0.35">
      <c r="A6268" s="49" t="s">
        <v>661</v>
      </c>
      <c r="B6268" s="60" t="s">
        <v>470</v>
      </c>
      <c r="C6268" s="58">
        <v>1706.19112247767</v>
      </c>
      <c r="D6268" s="152">
        <v>67</v>
      </c>
      <c r="E6268" s="152" t="s">
        <v>504</v>
      </c>
      <c r="F6268" s="161">
        <v>8.3728687235044799</v>
      </c>
      <c r="G6268" s="152" t="s">
        <v>446</v>
      </c>
      <c r="H6268" s="152" t="s">
        <v>491</v>
      </c>
      <c r="I6268" s="152">
        <v>4853</v>
      </c>
      <c r="J6268" s="152">
        <v>185</v>
      </c>
      <c r="K6268" s="152">
        <v>2</v>
      </c>
      <c r="L6268" s="153">
        <v>1.0810810810810811E-2</v>
      </c>
      <c r="M6268" s="153" t="s">
        <v>491</v>
      </c>
      <c r="N6268" s="162">
        <v>10842.864996938302</v>
      </c>
      <c r="O6268" s="56">
        <v>44308</v>
      </c>
      <c r="P6268" s="56">
        <f t="shared" si="262"/>
        <v>44290</v>
      </c>
      <c r="Q6268" s="56">
        <f t="shared" si="263"/>
        <v>44303</v>
      </c>
    </row>
    <row r="6269" spans="1:17" x14ac:dyDescent="0.35">
      <c r="A6269" s="49" t="s">
        <v>660</v>
      </c>
      <c r="B6269" s="60" t="s">
        <v>463</v>
      </c>
      <c r="C6269" s="58">
        <v>22263.862733642905</v>
      </c>
      <c r="D6269" s="152">
        <v>2413</v>
      </c>
      <c r="E6269" s="152">
        <v>76</v>
      </c>
      <c r="F6269" s="161">
        <v>24.382882222716539</v>
      </c>
      <c r="G6269" s="152" t="s">
        <v>440</v>
      </c>
      <c r="H6269" s="152" t="s">
        <v>472</v>
      </c>
      <c r="I6269" s="152">
        <v>63767</v>
      </c>
      <c r="J6269" s="152">
        <v>3106</v>
      </c>
      <c r="K6269" s="152">
        <v>93</v>
      </c>
      <c r="L6269" s="153">
        <v>2.994204764971024E-2</v>
      </c>
      <c r="M6269" s="153" t="s">
        <v>491</v>
      </c>
      <c r="N6269" s="162">
        <v>13950.858560165869</v>
      </c>
      <c r="O6269" s="56">
        <v>44308</v>
      </c>
      <c r="P6269" s="56">
        <f t="shared" si="262"/>
        <v>44290</v>
      </c>
      <c r="Q6269" s="56">
        <f t="shared" si="263"/>
        <v>44303</v>
      </c>
    </row>
    <row r="6270" spans="1:17" x14ac:dyDescent="0.35">
      <c r="A6270" s="49" t="s">
        <v>659</v>
      </c>
      <c r="B6270" s="60" t="s">
        <v>461</v>
      </c>
      <c r="C6270" s="58">
        <v>27679.346149202895</v>
      </c>
      <c r="D6270" s="152">
        <v>2912</v>
      </c>
      <c r="E6270" s="152">
        <v>105</v>
      </c>
      <c r="F6270" s="161">
        <v>27.096015778595198</v>
      </c>
      <c r="G6270" s="152" t="s">
        <v>440</v>
      </c>
      <c r="H6270" s="152" t="s">
        <v>472</v>
      </c>
      <c r="I6270" s="152">
        <v>58547</v>
      </c>
      <c r="J6270" s="152">
        <v>3096</v>
      </c>
      <c r="K6270" s="152">
        <v>120</v>
      </c>
      <c r="L6270" s="153">
        <v>3.875968992248062E-2</v>
      </c>
      <c r="M6270" s="153" t="s">
        <v>472</v>
      </c>
      <c r="N6270" s="162">
        <v>11185.2353134041</v>
      </c>
      <c r="O6270" s="56">
        <v>44308</v>
      </c>
      <c r="P6270" s="56">
        <f t="shared" si="262"/>
        <v>44290</v>
      </c>
      <c r="Q6270" s="56">
        <f t="shared" si="263"/>
        <v>44303</v>
      </c>
    </row>
    <row r="6271" spans="1:17" x14ac:dyDescent="0.35">
      <c r="A6271" s="49" t="s">
        <v>658</v>
      </c>
      <c r="B6271" s="60" t="s">
        <v>463</v>
      </c>
      <c r="C6271" s="58">
        <v>7245.13131941554</v>
      </c>
      <c r="D6271" s="152">
        <v>275</v>
      </c>
      <c r="E6271" s="152">
        <v>20</v>
      </c>
      <c r="F6271" s="161">
        <v>19.717674747221427</v>
      </c>
      <c r="G6271" s="152" t="s">
        <v>440</v>
      </c>
      <c r="H6271" s="152" t="s">
        <v>472</v>
      </c>
      <c r="I6271" s="152">
        <v>13769</v>
      </c>
      <c r="J6271" s="152">
        <v>741</v>
      </c>
      <c r="K6271" s="152">
        <v>20</v>
      </c>
      <c r="L6271" s="153">
        <v>2.6990553306342781E-2</v>
      </c>
      <c r="M6271" s="153" t="s">
        <v>472</v>
      </c>
      <c r="N6271" s="162">
        <v>10227.557891383754</v>
      </c>
      <c r="O6271" s="56">
        <v>44308</v>
      </c>
      <c r="P6271" s="56">
        <f t="shared" si="262"/>
        <v>44290</v>
      </c>
      <c r="Q6271" s="56">
        <f t="shared" si="263"/>
        <v>44303</v>
      </c>
    </row>
    <row r="6272" spans="1:17" x14ac:dyDescent="0.35">
      <c r="A6272" s="49" t="s">
        <v>657</v>
      </c>
      <c r="B6272" s="60" t="s">
        <v>458</v>
      </c>
      <c r="C6272" s="58">
        <v>10569.007528721701</v>
      </c>
      <c r="D6272" s="152">
        <v>591</v>
      </c>
      <c r="E6272" s="152">
        <v>17</v>
      </c>
      <c r="F6272" s="161">
        <v>11.489117696111434</v>
      </c>
      <c r="G6272" s="152" t="s">
        <v>440</v>
      </c>
      <c r="H6272" s="152" t="s">
        <v>472</v>
      </c>
      <c r="I6272" s="152">
        <v>15414</v>
      </c>
      <c r="J6272" s="152">
        <v>764</v>
      </c>
      <c r="K6272" s="152">
        <v>18</v>
      </c>
      <c r="L6272" s="153">
        <v>2.356020942408377E-2</v>
      </c>
      <c r="M6272" s="153" t="s">
        <v>472</v>
      </c>
      <c r="N6272" s="162">
        <v>7228.6825222122279</v>
      </c>
      <c r="O6272" s="56">
        <v>44308</v>
      </c>
      <c r="P6272" s="56">
        <f t="shared" si="262"/>
        <v>44290</v>
      </c>
      <c r="Q6272" s="56">
        <f t="shared" si="263"/>
        <v>44303</v>
      </c>
    </row>
    <row r="6273" spans="1:17" x14ac:dyDescent="0.35">
      <c r="A6273" s="49" t="s">
        <v>656</v>
      </c>
      <c r="B6273" s="60" t="s">
        <v>463</v>
      </c>
      <c r="C6273" s="58">
        <v>17809.806181656801</v>
      </c>
      <c r="D6273" s="152">
        <v>810</v>
      </c>
      <c r="E6273" s="152">
        <v>36</v>
      </c>
      <c r="F6273" s="161">
        <v>14.438273753237207</v>
      </c>
      <c r="G6273" s="152" t="s">
        <v>440</v>
      </c>
      <c r="H6273" s="152" t="s">
        <v>472</v>
      </c>
      <c r="I6273" s="152">
        <v>43409</v>
      </c>
      <c r="J6273" s="152">
        <v>2464</v>
      </c>
      <c r="K6273" s="152">
        <v>41</v>
      </c>
      <c r="L6273" s="153">
        <v>1.6639610389610388E-2</v>
      </c>
      <c r="M6273" s="153" t="s">
        <v>472</v>
      </c>
      <c r="N6273" s="162">
        <v>13835.074760879743</v>
      </c>
      <c r="O6273" s="56">
        <v>44308</v>
      </c>
      <c r="P6273" s="56">
        <f t="shared" si="262"/>
        <v>44290</v>
      </c>
      <c r="Q6273" s="56">
        <f t="shared" si="263"/>
        <v>44303</v>
      </c>
    </row>
    <row r="6274" spans="1:17" x14ac:dyDescent="0.35">
      <c r="A6274" s="49" t="s">
        <v>655</v>
      </c>
      <c r="B6274" s="60" t="s">
        <v>466</v>
      </c>
      <c r="C6274" s="58">
        <v>3720.87322110892</v>
      </c>
      <c r="D6274" s="152">
        <v>202</v>
      </c>
      <c r="E6274" s="152">
        <v>6</v>
      </c>
      <c r="F6274" s="161">
        <v>11.518033620175396</v>
      </c>
      <c r="G6274" s="152" t="s">
        <v>446</v>
      </c>
      <c r="H6274" s="152" t="s">
        <v>476</v>
      </c>
      <c r="I6274" s="152">
        <v>26879</v>
      </c>
      <c r="J6274" s="152">
        <v>2053</v>
      </c>
      <c r="K6274" s="152">
        <v>6</v>
      </c>
      <c r="L6274" s="153">
        <v>2.9225523623964927E-3</v>
      </c>
      <c r="M6274" s="153" t="s">
        <v>476</v>
      </c>
      <c r="N6274" s="162">
        <v>55175.220385180204</v>
      </c>
      <c r="O6274" s="56">
        <v>44308</v>
      </c>
      <c r="P6274" s="56">
        <f t="shared" si="262"/>
        <v>44290</v>
      </c>
      <c r="Q6274" s="56">
        <f t="shared" si="263"/>
        <v>44303</v>
      </c>
    </row>
    <row r="6275" spans="1:17" x14ac:dyDescent="0.35">
      <c r="A6275" s="49" t="s">
        <v>654</v>
      </c>
      <c r="B6275" s="60" t="s">
        <v>458</v>
      </c>
      <c r="C6275" s="58">
        <v>8954.3940578811398</v>
      </c>
      <c r="D6275" s="152">
        <v>704</v>
      </c>
      <c r="E6275" s="152">
        <v>28</v>
      </c>
      <c r="F6275" s="161">
        <v>22.335403010767834</v>
      </c>
      <c r="G6275" s="152" t="s">
        <v>436</v>
      </c>
      <c r="H6275" s="152" t="s">
        <v>472</v>
      </c>
      <c r="I6275" s="152">
        <v>16756</v>
      </c>
      <c r="J6275" s="152">
        <v>1008</v>
      </c>
      <c r="K6275" s="152">
        <v>33</v>
      </c>
      <c r="L6275" s="153">
        <v>3.273809523809524E-2</v>
      </c>
      <c r="M6275" s="153" t="s">
        <v>472</v>
      </c>
      <c r="N6275" s="162">
        <v>11257.043117426987</v>
      </c>
      <c r="O6275" s="56">
        <v>44308</v>
      </c>
      <c r="P6275" s="56">
        <f t="shared" si="262"/>
        <v>44290</v>
      </c>
      <c r="Q6275" s="56">
        <f t="shared" si="263"/>
        <v>44303</v>
      </c>
    </row>
    <row r="6276" spans="1:17" x14ac:dyDescent="0.35">
      <c r="A6276" s="49" t="s">
        <v>653</v>
      </c>
      <c r="B6276" s="60" t="s">
        <v>467</v>
      </c>
      <c r="C6276" s="58">
        <v>13616.408669804499</v>
      </c>
      <c r="D6276" s="152">
        <v>1127</v>
      </c>
      <c r="E6276" s="152">
        <v>37</v>
      </c>
      <c r="F6276" s="161">
        <v>19.409355336975857</v>
      </c>
      <c r="G6276" s="152" t="s">
        <v>440</v>
      </c>
      <c r="H6276" s="152" t="s">
        <v>472</v>
      </c>
      <c r="I6276" s="152">
        <v>42996</v>
      </c>
      <c r="J6276" s="152">
        <v>2028</v>
      </c>
      <c r="K6276" s="152">
        <v>44</v>
      </c>
      <c r="L6276" s="153">
        <v>2.1696252465483234E-2</v>
      </c>
      <c r="M6276" s="153" t="s">
        <v>472</v>
      </c>
      <c r="N6276" s="162">
        <v>14893.795046686986</v>
      </c>
      <c r="O6276" s="56">
        <v>44308</v>
      </c>
      <c r="P6276" s="56">
        <f t="shared" si="262"/>
        <v>44290</v>
      </c>
      <c r="Q6276" s="56">
        <f t="shared" si="263"/>
        <v>44303</v>
      </c>
    </row>
    <row r="6277" spans="1:17" x14ac:dyDescent="0.35">
      <c r="A6277" s="49" t="s">
        <v>652</v>
      </c>
      <c r="B6277" s="60" t="s">
        <v>469</v>
      </c>
      <c r="C6277" s="58">
        <v>15949.1079489121</v>
      </c>
      <c r="D6277" s="152">
        <v>1770</v>
      </c>
      <c r="E6277" s="152">
        <v>76</v>
      </c>
      <c r="F6277" s="161">
        <v>34.036834197624927</v>
      </c>
      <c r="G6277" s="152" t="s">
        <v>436</v>
      </c>
      <c r="H6277" s="152" t="s">
        <v>472</v>
      </c>
      <c r="I6277" s="152">
        <v>29494</v>
      </c>
      <c r="J6277" s="152">
        <v>1516</v>
      </c>
      <c r="K6277" s="152">
        <v>87</v>
      </c>
      <c r="L6277" s="153">
        <v>5.738786279683377E-2</v>
      </c>
      <c r="M6277" s="153" t="s">
        <v>472</v>
      </c>
      <c r="N6277" s="162">
        <v>9505.2338027683072</v>
      </c>
      <c r="O6277" s="56">
        <v>44308</v>
      </c>
      <c r="P6277" s="56">
        <f t="shared" si="262"/>
        <v>44290</v>
      </c>
      <c r="Q6277" s="56">
        <f t="shared" si="263"/>
        <v>44303</v>
      </c>
    </row>
    <row r="6278" spans="1:17" x14ac:dyDescent="0.35">
      <c r="A6278" s="49" t="s">
        <v>651</v>
      </c>
      <c r="B6278" s="60" t="s">
        <v>469</v>
      </c>
      <c r="C6278" s="58">
        <v>57573.2411074349</v>
      </c>
      <c r="D6278" s="152">
        <v>6030</v>
      </c>
      <c r="E6278" s="152">
        <v>382</v>
      </c>
      <c r="F6278" s="161">
        <v>47.39304885545284</v>
      </c>
      <c r="G6278" s="152" t="s">
        <v>436</v>
      </c>
      <c r="H6278" s="152" t="s">
        <v>491</v>
      </c>
      <c r="I6278" s="152">
        <v>115447</v>
      </c>
      <c r="J6278" s="152">
        <v>6391</v>
      </c>
      <c r="K6278" s="152">
        <v>407</v>
      </c>
      <c r="L6278" s="153">
        <v>6.3683304647160072E-2</v>
      </c>
      <c r="M6278" s="153" t="s">
        <v>491</v>
      </c>
      <c r="N6278" s="162">
        <v>11100.64307144709</v>
      </c>
      <c r="O6278" s="56">
        <v>44308</v>
      </c>
      <c r="P6278" s="56">
        <f t="shared" si="262"/>
        <v>44290</v>
      </c>
      <c r="Q6278" s="56">
        <f t="shared" si="263"/>
        <v>44303</v>
      </c>
    </row>
    <row r="6279" spans="1:17" x14ac:dyDescent="0.35">
      <c r="A6279" s="49" t="s">
        <v>650</v>
      </c>
      <c r="B6279" s="60" t="s">
        <v>458</v>
      </c>
      <c r="C6279" s="58">
        <v>9019.6013550839107</v>
      </c>
      <c r="D6279" s="152">
        <v>635</v>
      </c>
      <c r="E6279" s="152">
        <v>38</v>
      </c>
      <c r="F6279" s="161">
        <v>30.093189348726636</v>
      </c>
      <c r="G6279" s="152" t="s">
        <v>436</v>
      </c>
      <c r="H6279" s="152" t="s">
        <v>476</v>
      </c>
      <c r="I6279" s="152">
        <v>15199</v>
      </c>
      <c r="J6279" s="152">
        <v>716</v>
      </c>
      <c r="K6279" s="152">
        <v>44</v>
      </c>
      <c r="L6279" s="153">
        <v>6.1452513966480445E-2</v>
      </c>
      <c r="M6279" s="153" t="s">
        <v>472</v>
      </c>
      <c r="N6279" s="162">
        <v>7938.2665797798891</v>
      </c>
      <c r="O6279" s="56">
        <v>44308</v>
      </c>
      <c r="P6279" s="56">
        <f t="shared" si="262"/>
        <v>44290</v>
      </c>
      <c r="Q6279" s="56">
        <f t="shared" si="263"/>
        <v>44303</v>
      </c>
    </row>
    <row r="6280" spans="1:17" x14ac:dyDescent="0.35">
      <c r="A6280" s="49" t="s">
        <v>649</v>
      </c>
      <c r="B6280" s="60" t="s">
        <v>463</v>
      </c>
      <c r="C6280" s="58">
        <v>30825.646942955998</v>
      </c>
      <c r="D6280" s="152">
        <v>3196</v>
      </c>
      <c r="E6280" s="152">
        <v>119</v>
      </c>
      <c r="F6280" s="161">
        <v>27.574441554234255</v>
      </c>
      <c r="G6280" s="152" t="s">
        <v>440</v>
      </c>
      <c r="H6280" s="152" t="s">
        <v>472</v>
      </c>
      <c r="I6280" s="152">
        <v>81916</v>
      </c>
      <c r="J6280" s="152">
        <v>4293</v>
      </c>
      <c r="K6280" s="152">
        <v>134</v>
      </c>
      <c r="L6280" s="153">
        <v>3.1213603540647564E-2</v>
      </c>
      <c r="M6280" s="153" t="s">
        <v>472</v>
      </c>
      <c r="N6280" s="162">
        <v>13926.715010862075</v>
      </c>
      <c r="O6280" s="56">
        <v>44308</v>
      </c>
      <c r="P6280" s="56">
        <f t="shared" si="262"/>
        <v>44290</v>
      </c>
      <c r="Q6280" s="56">
        <f t="shared" si="263"/>
        <v>44303</v>
      </c>
    </row>
    <row r="6281" spans="1:17" x14ac:dyDescent="0.35">
      <c r="A6281" s="49" t="s">
        <v>648</v>
      </c>
      <c r="B6281" s="60" t="s">
        <v>468</v>
      </c>
      <c r="C6281" s="58">
        <v>4174.0936822109898</v>
      </c>
      <c r="D6281" s="152">
        <v>351</v>
      </c>
      <c r="E6281" s="152">
        <v>42</v>
      </c>
      <c r="F6281" s="161">
        <v>71.87188952622931</v>
      </c>
      <c r="G6281" s="152" t="s">
        <v>436</v>
      </c>
      <c r="H6281" s="152" t="s">
        <v>472</v>
      </c>
      <c r="I6281" s="152">
        <v>15829</v>
      </c>
      <c r="J6281" s="152">
        <v>698</v>
      </c>
      <c r="K6281" s="152">
        <v>42</v>
      </c>
      <c r="L6281" s="153">
        <v>6.0171919770773637E-2</v>
      </c>
      <c r="M6281" s="153" t="s">
        <v>472</v>
      </c>
      <c r="N6281" s="162">
        <v>16722.192963102691</v>
      </c>
      <c r="O6281" s="56">
        <v>44308</v>
      </c>
      <c r="P6281" s="56">
        <f t="shared" si="262"/>
        <v>44290</v>
      </c>
      <c r="Q6281" s="56">
        <f t="shared" si="263"/>
        <v>44303</v>
      </c>
    </row>
    <row r="6282" spans="1:17" x14ac:dyDescent="0.35">
      <c r="A6282" s="49" t="s">
        <v>647</v>
      </c>
      <c r="B6282" s="60" t="s">
        <v>465</v>
      </c>
      <c r="C6282" s="58">
        <v>414.46849714100301</v>
      </c>
      <c r="D6282" s="152">
        <v>10</v>
      </c>
      <c r="E6282" s="152">
        <v>0</v>
      </c>
      <c r="F6282" s="163">
        <v>0</v>
      </c>
      <c r="G6282" s="152" t="s">
        <v>446</v>
      </c>
      <c r="H6282" s="152" t="s">
        <v>476</v>
      </c>
      <c r="I6282" s="152">
        <v>235</v>
      </c>
      <c r="J6282" s="152">
        <v>5</v>
      </c>
      <c r="K6282" s="152">
        <v>0</v>
      </c>
      <c r="L6282" s="164">
        <v>0</v>
      </c>
      <c r="M6282" s="153" t="s">
        <v>476</v>
      </c>
      <c r="N6282" s="162">
        <v>1206.364303798701</v>
      </c>
      <c r="O6282" s="56">
        <v>44308</v>
      </c>
      <c r="P6282" s="56">
        <f t="shared" si="262"/>
        <v>44290</v>
      </c>
      <c r="Q6282" s="56">
        <f t="shared" si="263"/>
        <v>44303</v>
      </c>
    </row>
    <row r="6283" spans="1:17" x14ac:dyDescent="0.35">
      <c r="A6283" s="49" t="s">
        <v>646</v>
      </c>
      <c r="B6283" s="60" t="s">
        <v>467</v>
      </c>
      <c r="C6283" s="58">
        <v>5777.7105143039398</v>
      </c>
      <c r="D6283" s="152">
        <v>412</v>
      </c>
      <c r="E6283" s="152">
        <v>8</v>
      </c>
      <c r="F6283" s="161">
        <v>9.8902250296874445</v>
      </c>
      <c r="G6283" s="152" t="s">
        <v>446</v>
      </c>
      <c r="H6283" s="152" t="s">
        <v>491</v>
      </c>
      <c r="I6283" s="152">
        <v>16367</v>
      </c>
      <c r="J6283" s="152">
        <v>833</v>
      </c>
      <c r="K6283" s="152">
        <v>8</v>
      </c>
      <c r="L6283" s="153">
        <v>9.6038415366146452E-3</v>
      </c>
      <c r="M6283" s="153" t="s">
        <v>491</v>
      </c>
      <c r="N6283" s="162">
        <v>14417.475537026872</v>
      </c>
      <c r="O6283" s="56">
        <v>44308</v>
      </c>
      <c r="P6283" s="56">
        <f t="shared" si="262"/>
        <v>44290</v>
      </c>
      <c r="Q6283" s="56">
        <f t="shared" si="263"/>
        <v>44303</v>
      </c>
    </row>
    <row r="6284" spans="1:17" x14ac:dyDescent="0.35">
      <c r="A6284" s="49" t="s">
        <v>645</v>
      </c>
      <c r="B6284" s="60" t="s">
        <v>463</v>
      </c>
      <c r="C6284" s="58">
        <v>9113.7991472155009</v>
      </c>
      <c r="D6284" s="152">
        <v>443</v>
      </c>
      <c r="E6284" s="152">
        <v>26</v>
      </c>
      <c r="F6284" s="161">
        <v>20.377263390868798</v>
      </c>
      <c r="G6284" s="152" t="s">
        <v>436</v>
      </c>
      <c r="H6284" s="152" t="s">
        <v>491</v>
      </c>
      <c r="I6284" s="152">
        <v>12767</v>
      </c>
      <c r="J6284" s="152">
        <v>698</v>
      </c>
      <c r="K6284" s="152">
        <v>29</v>
      </c>
      <c r="L6284" s="153">
        <v>4.1547277936962751E-2</v>
      </c>
      <c r="M6284" s="153" t="s">
        <v>491</v>
      </c>
      <c r="N6284" s="162">
        <v>7658.7160713680742</v>
      </c>
      <c r="O6284" s="56">
        <v>44308</v>
      </c>
      <c r="P6284" s="56">
        <f t="shared" si="262"/>
        <v>44290</v>
      </c>
      <c r="Q6284" s="56">
        <f t="shared" si="263"/>
        <v>44303</v>
      </c>
    </row>
    <row r="6285" spans="1:17" x14ac:dyDescent="0.35">
      <c r="A6285" s="49" t="s">
        <v>644</v>
      </c>
      <c r="B6285" s="60" t="s">
        <v>471</v>
      </c>
      <c r="C6285" s="58">
        <v>1968.1305279901801</v>
      </c>
      <c r="D6285" s="152">
        <v>51</v>
      </c>
      <c r="E6285" s="152">
        <v>7</v>
      </c>
      <c r="F6285" s="161">
        <v>25.404819085377998</v>
      </c>
      <c r="G6285" s="152" t="s">
        <v>446</v>
      </c>
      <c r="H6285" s="152" t="s">
        <v>491</v>
      </c>
      <c r="I6285" s="152">
        <v>2201</v>
      </c>
      <c r="J6285" s="152">
        <v>105</v>
      </c>
      <c r="K6285" s="152">
        <v>7</v>
      </c>
      <c r="L6285" s="153">
        <v>6.6666666666666666E-2</v>
      </c>
      <c r="M6285" s="153" t="s">
        <v>491</v>
      </c>
      <c r="N6285" s="162">
        <v>5335.0120079293793</v>
      </c>
      <c r="O6285" s="56">
        <v>44308</v>
      </c>
      <c r="P6285" s="56">
        <f t="shared" si="262"/>
        <v>44290</v>
      </c>
      <c r="Q6285" s="56">
        <f t="shared" si="263"/>
        <v>44303</v>
      </c>
    </row>
    <row r="6286" spans="1:17" x14ac:dyDescent="0.35">
      <c r="A6286" s="49" t="s">
        <v>643</v>
      </c>
      <c r="B6286" s="60" t="s">
        <v>463</v>
      </c>
      <c r="C6286" s="58">
        <v>11979.088383960399</v>
      </c>
      <c r="D6286" s="152">
        <v>1103</v>
      </c>
      <c r="E6286" s="152">
        <v>47</v>
      </c>
      <c r="F6286" s="161">
        <v>28.025027861368475</v>
      </c>
      <c r="G6286" s="152" t="s">
        <v>440</v>
      </c>
      <c r="H6286" s="152" t="s">
        <v>472</v>
      </c>
      <c r="I6286" s="152">
        <v>21284</v>
      </c>
      <c r="J6286" s="152">
        <v>1112</v>
      </c>
      <c r="K6286" s="152">
        <v>49</v>
      </c>
      <c r="L6286" s="153">
        <v>4.4064748201438846E-2</v>
      </c>
      <c r="M6286" s="153" t="s">
        <v>472</v>
      </c>
      <c r="N6286" s="162">
        <v>9282.8432711869045</v>
      </c>
      <c r="O6286" s="56">
        <v>44308</v>
      </c>
      <c r="P6286" s="56">
        <f t="shared" si="262"/>
        <v>44290</v>
      </c>
      <c r="Q6286" s="56">
        <f t="shared" si="263"/>
        <v>44303</v>
      </c>
    </row>
    <row r="6287" spans="1:17" x14ac:dyDescent="0.35">
      <c r="A6287" s="49" t="s">
        <v>642</v>
      </c>
      <c r="B6287" s="60" t="s">
        <v>470</v>
      </c>
      <c r="C6287" s="58">
        <v>241.58987972642501</v>
      </c>
      <c r="D6287" s="152">
        <v>8</v>
      </c>
      <c r="E6287" s="152">
        <v>0</v>
      </c>
      <c r="F6287" s="163">
        <v>0</v>
      </c>
      <c r="G6287" s="152" t="s">
        <v>446</v>
      </c>
      <c r="H6287" s="152" t="s">
        <v>476</v>
      </c>
      <c r="I6287" s="152">
        <v>504</v>
      </c>
      <c r="J6287" s="152">
        <v>17</v>
      </c>
      <c r="K6287" s="152">
        <v>0</v>
      </c>
      <c r="L6287" s="164">
        <v>0</v>
      </c>
      <c r="M6287" s="153" t="s">
        <v>476</v>
      </c>
      <c r="N6287" s="162">
        <v>7036.7185989954141</v>
      </c>
      <c r="O6287" s="56">
        <v>44308</v>
      </c>
      <c r="P6287" s="56">
        <f t="shared" si="262"/>
        <v>44290</v>
      </c>
      <c r="Q6287" s="56">
        <f t="shared" si="263"/>
        <v>44303</v>
      </c>
    </row>
    <row r="6288" spans="1:17" x14ac:dyDescent="0.35">
      <c r="A6288" s="49" t="s">
        <v>447</v>
      </c>
      <c r="B6288" s="60" t="s">
        <v>447</v>
      </c>
      <c r="C6288" s="58">
        <v>0</v>
      </c>
      <c r="D6288" s="152">
        <v>1181</v>
      </c>
      <c r="E6288" s="152">
        <v>8</v>
      </c>
      <c r="F6288" s="161" t="s">
        <v>474</v>
      </c>
      <c r="G6288" s="152"/>
      <c r="H6288" s="152" t="s">
        <v>491</v>
      </c>
      <c r="I6288" s="152">
        <v>293158</v>
      </c>
      <c r="J6288" s="152">
        <v>9713</v>
      </c>
      <c r="K6288" s="152">
        <v>9</v>
      </c>
      <c r="L6288" s="153">
        <v>9.2659322557397299E-4</v>
      </c>
      <c r="M6288" s="153" t="s">
        <v>476</v>
      </c>
      <c r="N6288" s="162" t="e">
        <v>#DIV/0!</v>
      </c>
      <c r="O6288" s="56">
        <v>44308</v>
      </c>
      <c r="P6288" s="56">
        <f t="shared" si="262"/>
        <v>44290</v>
      </c>
      <c r="Q6288" s="56">
        <f t="shared" si="263"/>
        <v>44303</v>
      </c>
    </row>
    <row r="6289" spans="1:17" x14ac:dyDescent="0.35">
      <c r="A6289" s="49" t="s">
        <v>641</v>
      </c>
      <c r="B6289" s="60" t="s">
        <v>458</v>
      </c>
      <c r="C6289" s="58">
        <v>9203.2013313555308</v>
      </c>
      <c r="D6289" s="152">
        <v>317</v>
      </c>
      <c r="E6289" s="152">
        <v>33</v>
      </c>
      <c r="F6289" s="161">
        <v>25.612205712723178</v>
      </c>
      <c r="G6289" s="152" t="s">
        <v>436</v>
      </c>
      <c r="H6289" s="152" t="s">
        <v>491</v>
      </c>
      <c r="I6289" s="152">
        <v>12934</v>
      </c>
      <c r="J6289" s="152">
        <v>788</v>
      </c>
      <c r="K6289" s="152">
        <v>39</v>
      </c>
      <c r="L6289" s="153">
        <v>4.9492385786802033E-2</v>
      </c>
      <c r="M6289" s="153" t="s">
        <v>491</v>
      </c>
      <c r="N6289" s="162">
        <v>8562.2379825079443</v>
      </c>
      <c r="O6289" s="56">
        <v>44308</v>
      </c>
      <c r="P6289" s="56">
        <f t="shared" si="262"/>
        <v>44290</v>
      </c>
      <c r="Q6289" s="56">
        <f t="shared" si="263"/>
        <v>44303</v>
      </c>
    </row>
    <row r="6290" spans="1:17" x14ac:dyDescent="0.35">
      <c r="A6290" s="49" t="s">
        <v>640</v>
      </c>
      <c r="B6290" s="60" t="s">
        <v>458</v>
      </c>
      <c r="C6290" s="58">
        <v>15611.3411572231</v>
      </c>
      <c r="D6290" s="152">
        <v>845</v>
      </c>
      <c r="E6290" s="152">
        <v>39</v>
      </c>
      <c r="F6290" s="161">
        <v>17.844170194342233</v>
      </c>
      <c r="G6290" s="152" t="s">
        <v>440</v>
      </c>
      <c r="H6290" s="152" t="s">
        <v>472</v>
      </c>
      <c r="I6290" s="152">
        <v>21700</v>
      </c>
      <c r="J6290" s="152">
        <v>1036</v>
      </c>
      <c r="K6290" s="152">
        <v>42</v>
      </c>
      <c r="L6290" s="153">
        <v>4.0540540540540543E-2</v>
      </c>
      <c r="M6290" s="153" t="s">
        <v>472</v>
      </c>
      <c r="N6290" s="162">
        <v>6636.2011409933257</v>
      </c>
      <c r="O6290" s="56">
        <v>44308</v>
      </c>
      <c r="P6290" s="56">
        <f t="shared" si="262"/>
        <v>44290</v>
      </c>
      <c r="Q6290" s="56">
        <f t="shared" si="263"/>
        <v>44303</v>
      </c>
    </row>
    <row r="6291" spans="1:17" x14ac:dyDescent="0.35">
      <c r="A6291" s="49" t="s">
        <v>639</v>
      </c>
      <c r="B6291" s="60" t="s">
        <v>463</v>
      </c>
      <c r="C6291" s="58">
        <v>27113.4272904754</v>
      </c>
      <c r="D6291" s="152">
        <v>2421</v>
      </c>
      <c r="E6291" s="152">
        <v>89</v>
      </c>
      <c r="F6291" s="161">
        <v>23.446474652712162</v>
      </c>
      <c r="G6291" s="152" t="s">
        <v>440</v>
      </c>
      <c r="H6291" s="152" t="s">
        <v>472</v>
      </c>
      <c r="I6291" s="152">
        <v>67605</v>
      </c>
      <c r="J6291" s="152">
        <v>3315</v>
      </c>
      <c r="K6291" s="152">
        <v>101</v>
      </c>
      <c r="L6291" s="153">
        <v>3.0467571644042232E-2</v>
      </c>
      <c r="M6291" s="153" t="s">
        <v>472</v>
      </c>
      <c r="N6291" s="162">
        <v>12226.41447901541</v>
      </c>
      <c r="O6291" s="56">
        <v>44308</v>
      </c>
      <c r="P6291" s="56">
        <f t="shared" si="262"/>
        <v>44290</v>
      </c>
      <c r="Q6291" s="56">
        <f t="shared" si="263"/>
        <v>44303</v>
      </c>
    </row>
    <row r="6292" spans="1:17" x14ac:dyDescent="0.35">
      <c r="A6292" s="49" t="s">
        <v>638</v>
      </c>
      <c r="B6292" s="60" t="s">
        <v>465</v>
      </c>
      <c r="C6292" s="58">
        <v>1911.00314707446</v>
      </c>
      <c r="D6292" s="152">
        <v>86</v>
      </c>
      <c r="E6292" s="152" t="s">
        <v>504</v>
      </c>
      <c r="F6292" s="161">
        <v>14.951010737563857</v>
      </c>
      <c r="G6292" s="152" t="s">
        <v>446</v>
      </c>
      <c r="H6292" s="152" t="s">
        <v>472</v>
      </c>
      <c r="I6292" s="152">
        <v>2222</v>
      </c>
      <c r="J6292" s="152">
        <v>107</v>
      </c>
      <c r="K6292" s="152">
        <v>4</v>
      </c>
      <c r="L6292" s="153">
        <v>3.7383177570093455E-2</v>
      </c>
      <c r="M6292" s="153" t="s">
        <v>472</v>
      </c>
      <c r="N6292" s="162">
        <v>5599.1535212176641</v>
      </c>
      <c r="O6292" s="56">
        <v>44308</v>
      </c>
      <c r="P6292" s="56">
        <f t="shared" si="262"/>
        <v>44290</v>
      </c>
      <c r="Q6292" s="56">
        <f t="shared" si="263"/>
        <v>44303</v>
      </c>
    </row>
    <row r="6293" spans="1:17" x14ac:dyDescent="0.35">
      <c r="A6293" s="49" t="s">
        <v>637</v>
      </c>
      <c r="B6293" s="60" t="s">
        <v>461</v>
      </c>
      <c r="C6293" s="58">
        <v>26055.176096996998</v>
      </c>
      <c r="D6293" s="152">
        <v>2019</v>
      </c>
      <c r="E6293" s="152">
        <v>65</v>
      </c>
      <c r="F6293" s="161">
        <v>17.81932743641006</v>
      </c>
      <c r="G6293" s="152" t="s">
        <v>440</v>
      </c>
      <c r="H6293" s="152" t="s">
        <v>472</v>
      </c>
      <c r="I6293" s="152">
        <v>55320</v>
      </c>
      <c r="J6293" s="152">
        <v>2780</v>
      </c>
      <c r="K6293" s="152">
        <v>69</v>
      </c>
      <c r="L6293" s="153">
        <v>2.4820143884892086E-2</v>
      </c>
      <c r="M6293" s="153" t="s">
        <v>472</v>
      </c>
      <c r="N6293" s="162">
        <v>10669.664981924303</v>
      </c>
      <c r="O6293" s="56">
        <v>44308</v>
      </c>
      <c r="P6293" s="56">
        <f t="shared" si="262"/>
        <v>44290</v>
      </c>
      <c r="Q6293" s="56">
        <f t="shared" si="263"/>
        <v>44303</v>
      </c>
    </row>
    <row r="6294" spans="1:17" x14ac:dyDescent="0.35">
      <c r="A6294" s="49" t="s">
        <v>636</v>
      </c>
      <c r="B6294" s="60" t="s">
        <v>463</v>
      </c>
      <c r="C6294" s="58">
        <v>66447.1432703639</v>
      </c>
      <c r="D6294" s="152">
        <v>5500</v>
      </c>
      <c r="E6294" s="152">
        <v>128</v>
      </c>
      <c r="F6294" s="161">
        <v>13.759594006406218</v>
      </c>
      <c r="G6294" s="152" t="s">
        <v>440</v>
      </c>
      <c r="H6294" s="152" t="s">
        <v>472</v>
      </c>
      <c r="I6294" s="152">
        <v>330116</v>
      </c>
      <c r="J6294" s="152">
        <v>23201</v>
      </c>
      <c r="K6294" s="152">
        <v>159</v>
      </c>
      <c r="L6294" s="153">
        <v>6.8531528813413215E-3</v>
      </c>
      <c r="M6294" s="153" t="s">
        <v>472</v>
      </c>
      <c r="N6294" s="162">
        <v>34916.474746850225</v>
      </c>
      <c r="O6294" s="56">
        <v>44308</v>
      </c>
      <c r="P6294" s="56">
        <f t="shared" si="262"/>
        <v>44290</v>
      </c>
      <c r="Q6294" s="56">
        <f t="shared" si="263"/>
        <v>44303</v>
      </c>
    </row>
    <row r="6295" spans="1:17" x14ac:dyDescent="0.35">
      <c r="A6295" s="49" t="s">
        <v>635</v>
      </c>
      <c r="B6295" s="60" t="s">
        <v>464</v>
      </c>
      <c r="C6295" s="58">
        <v>10160.3863056553</v>
      </c>
      <c r="D6295" s="152">
        <v>588</v>
      </c>
      <c r="E6295" s="152">
        <v>38</v>
      </c>
      <c r="F6295" s="161">
        <v>26.714394833343448</v>
      </c>
      <c r="G6295" s="152" t="s">
        <v>440</v>
      </c>
      <c r="H6295" s="152" t="s">
        <v>472</v>
      </c>
      <c r="I6295" s="152">
        <v>17931</v>
      </c>
      <c r="J6295" s="152">
        <v>967</v>
      </c>
      <c r="K6295" s="152">
        <v>43</v>
      </c>
      <c r="L6295" s="153">
        <v>4.4467425025853151E-2</v>
      </c>
      <c r="M6295" s="153" t="s">
        <v>472</v>
      </c>
      <c r="N6295" s="162">
        <v>9517.3546645737788</v>
      </c>
      <c r="O6295" s="56">
        <v>44308</v>
      </c>
      <c r="P6295" s="56">
        <f t="shared" si="262"/>
        <v>44290</v>
      </c>
      <c r="Q6295" s="56">
        <f t="shared" si="263"/>
        <v>44303</v>
      </c>
    </row>
    <row r="6296" spans="1:17" x14ac:dyDescent="0.35">
      <c r="A6296" s="49" t="s">
        <v>634</v>
      </c>
      <c r="B6296" s="60" t="s">
        <v>460</v>
      </c>
      <c r="C6296" s="58">
        <v>24185.158020851901</v>
      </c>
      <c r="D6296" s="152">
        <v>1619</v>
      </c>
      <c r="E6296" s="152">
        <v>108</v>
      </c>
      <c r="F6296" s="161">
        <v>31.896776145248378</v>
      </c>
      <c r="G6296" s="152" t="s">
        <v>436</v>
      </c>
      <c r="H6296" s="152" t="s">
        <v>491</v>
      </c>
      <c r="I6296" s="152">
        <v>34696</v>
      </c>
      <c r="J6296" s="152">
        <v>1718</v>
      </c>
      <c r="K6296" s="152">
        <v>117</v>
      </c>
      <c r="L6296" s="153">
        <v>6.8102444703143195E-2</v>
      </c>
      <c r="M6296" s="153" t="s">
        <v>491</v>
      </c>
      <c r="N6296" s="162">
        <v>7103.5301837547595</v>
      </c>
      <c r="O6296" s="56">
        <v>44308</v>
      </c>
      <c r="P6296" s="56">
        <f t="shared" si="262"/>
        <v>44290</v>
      </c>
      <c r="Q6296" s="56">
        <f t="shared" si="263"/>
        <v>44303</v>
      </c>
    </row>
    <row r="6297" spans="1:17" x14ac:dyDescent="0.35">
      <c r="A6297" s="49" t="s">
        <v>633</v>
      </c>
      <c r="B6297" s="60" t="s">
        <v>458</v>
      </c>
      <c r="C6297" s="58">
        <v>5442.3214995143799</v>
      </c>
      <c r="D6297" s="152">
        <v>233</v>
      </c>
      <c r="E6297" s="152">
        <v>6</v>
      </c>
      <c r="F6297" s="161">
        <v>7.8747907232174743</v>
      </c>
      <c r="G6297" s="152" t="s">
        <v>446</v>
      </c>
      <c r="H6297" s="152" t="s">
        <v>472</v>
      </c>
      <c r="I6297" s="152">
        <v>6514</v>
      </c>
      <c r="J6297" s="152">
        <v>318</v>
      </c>
      <c r="K6297" s="152">
        <v>7</v>
      </c>
      <c r="L6297" s="153">
        <v>2.20125786163522E-2</v>
      </c>
      <c r="M6297" s="153" t="s">
        <v>472</v>
      </c>
      <c r="N6297" s="162">
        <v>5843.0947166273663</v>
      </c>
      <c r="O6297" s="56">
        <v>44308</v>
      </c>
      <c r="P6297" s="56">
        <f t="shared" si="262"/>
        <v>44290</v>
      </c>
      <c r="Q6297" s="56">
        <f t="shared" si="263"/>
        <v>44303</v>
      </c>
    </row>
    <row r="6298" spans="1:17" x14ac:dyDescent="0.35">
      <c r="A6298" s="49" t="s">
        <v>632</v>
      </c>
      <c r="B6298" s="60" t="s">
        <v>466</v>
      </c>
      <c r="C6298" s="58">
        <v>733.94211218720091</v>
      </c>
      <c r="D6298" s="152">
        <v>18</v>
      </c>
      <c r="E6298" s="152" t="s">
        <v>504</v>
      </c>
      <c r="F6298" s="161">
        <v>9.7321805415564846</v>
      </c>
      <c r="G6298" s="152" t="s">
        <v>446</v>
      </c>
      <c r="H6298" s="152" t="s">
        <v>472</v>
      </c>
      <c r="I6298" s="152">
        <v>1115</v>
      </c>
      <c r="J6298" s="152">
        <v>73</v>
      </c>
      <c r="K6298" s="152">
        <v>1</v>
      </c>
      <c r="L6298" s="153">
        <v>1.3698630136986301E-2</v>
      </c>
      <c r="M6298" s="153" t="s">
        <v>472</v>
      </c>
      <c r="N6298" s="162">
        <v>9946.2885134707267</v>
      </c>
      <c r="O6298" s="56">
        <v>44308</v>
      </c>
      <c r="P6298" s="56">
        <f t="shared" si="262"/>
        <v>44290</v>
      </c>
      <c r="Q6298" s="56">
        <f t="shared" si="263"/>
        <v>44303</v>
      </c>
    </row>
    <row r="6299" spans="1:17" x14ac:dyDescent="0.35">
      <c r="A6299" s="49" t="s">
        <v>631</v>
      </c>
      <c r="B6299" s="60" t="s">
        <v>470</v>
      </c>
      <c r="C6299" s="58">
        <v>445.14881003177402</v>
      </c>
      <c r="D6299" s="152">
        <v>9</v>
      </c>
      <c r="E6299" s="152" t="s">
        <v>504</v>
      </c>
      <c r="F6299" s="161">
        <v>32.091997021613054</v>
      </c>
      <c r="G6299" s="152" t="s">
        <v>446</v>
      </c>
      <c r="H6299" s="152" t="s">
        <v>476</v>
      </c>
      <c r="I6299" s="152">
        <v>618</v>
      </c>
      <c r="J6299" s="152">
        <v>30</v>
      </c>
      <c r="K6299" s="152">
        <v>2</v>
      </c>
      <c r="L6299" s="153">
        <v>6.6666666666666666E-2</v>
      </c>
      <c r="M6299" s="153" t="s">
        <v>472</v>
      </c>
      <c r="N6299" s="162">
        <v>6739.3193745387407</v>
      </c>
      <c r="O6299" s="56">
        <v>44308</v>
      </c>
      <c r="P6299" s="56">
        <f t="shared" si="262"/>
        <v>44290</v>
      </c>
      <c r="Q6299" s="56">
        <f t="shared" si="263"/>
        <v>44303</v>
      </c>
    </row>
    <row r="6300" spans="1:17" x14ac:dyDescent="0.35">
      <c r="A6300" s="49" t="s">
        <v>630</v>
      </c>
      <c r="B6300" s="60" t="s">
        <v>463</v>
      </c>
      <c r="C6300" s="58">
        <v>33036.741371399599</v>
      </c>
      <c r="D6300" s="152">
        <v>2273</v>
      </c>
      <c r="E6300" s="152">
        <v>48</v>
      </c>
      <c r="F6300" s="161">
        <v>10.378055722952126</v>
      </c>
      <c r="G6300" s="152" t="s">
        <v>440</v>
      </c>
      <c r="H6300" s="152" t="s">
        <v>472</v>
      </c>
      <c r="I6300" s="152">
        <v>104663</v>
      </c>
      <c r="J6300" s="152">
        <v>5676</v>
      </c>
      <c r="K6300" s="152">
        <v>58</v>
      </c>
      <c r="L6300" s="153">
        <v>1.0218463706835801E-2</v>
      </c>
      <c r="M6300" s="153" t="s">
        <v>472</v>
      </c>
      <c r="N6300" s="162">
        <v>17180.871249347245</v>
      </c>
      <c r="O6300" s="56">
        <v>44308</v>
      </c>
      <c r="P6300" s="56">
        <f t="shared" si="262"/>
        <v>44290</v>
      </c>
      <c r="Q6300" s="56">
        <f t="shared" si="263"/>
        <v>44303</v>
      </c>
    </row>
    <row r="6301" spans="1:17" x14ac:dyDescent="0.35">
      <c r="A6301" s="49" t="s">
        <v>629</v>
      </c>
      <c r="B6301" s="60" t="s">
        <v>463</v>
      </c>
      <c r="C6301" s="58">
        <v>13217.562427383</v>
      </c>
      <c r="D6301" s="152">
        <v>614</v>
      </c>
      <c r="E6301" s="152">
        <v>31</v>
      </c>
      <c r="F6301" s="161">
        <v>16.752602656132336</v>
      </c>
      <c r="G6301" s="152" t="s">
        <v>440</v>
      </c>
      <c r="H6301" s="152" t="s">
        <v>491</v>
      </c>
      <c r="I6301" s="152">
        <v>37374</v>
      </c>
      <c r="J6301" s="152">
        <v>2193</v>
      </c>
      <c r="K6301" s="152">
        <v>34</v>
      </c>
      <c r="L6301" s="153">
        <v>1.5503875968992248E-2</v>
      </c>
      <c r="M6301" s="153" t="s">
        <v>491</v>
      </c>
      <c r="N6301" s="162">
        <v>16591.561508018549</v>
      </c>
      <c r="O6301" s="56">
        <v>44308</v>
      </c>
      <c r="P6301" s="56">
        <f t="shared" si="262"/>
        <v>44290</v>
      </c>
      <c r="Q6301" s="56">
        <f t="shared" si="263"/>
        <v>44303</v>
      </c>
    </row>
    <row r="6302" spans="1:17" x14ac:dyDescent="0.35">
      <c r="A6302" s="49" t="s">
        <v>628</v>
      </c>
      <c r="B6302" s="60" t="s">
        <v>458</v>
      </c>
      <c r="C6302" s="58">
        <v>17180.900653549099</v>
      </c>
      <c r="D6302" s="152">
        <v>1798</v>
      </c>
      <c r="E6302" s="152">
        <v>45</v>
      </c>
      <c r="F6302" s="161">
        <v>18.708482047020805</v>
      </c>
      <c r="G6302" s="152" t="s">
        <v>440</v>
      </c>
      <c r="H6302" s="152" t="s">
        <v>472</v>
      </c>
      <c r="I6302" s="152">
        <v>40035</v>
      </c>
      <c r="J6302" s="152">
        <v>2189</v>
      </c>
      <c r="K6302" s="152">
        <v>54</v>
      </c>
      <c r="L6302" s="153">
        <v>2.466879853814527E-2</v>
      </c>
      <c r="M6302" s="153" t="s">
        <v>472</v>
      </c>
      <c r="N6302" s="162">
        <v>12740.892018066661</v>
      </c>
      <c r="O6302" s="56">
        <v>44308</v>
      </c>
      <c r="P6302" s="56">
        <f t="shared" si="262"/>
        <v>44290</v>
      </c>
      <c r="Q6302" s="56">
        <f t="shared" si="263"/>
        <v>44303</v>
      </c>
    </row>
    <row r="6303" spans="1:17" x14ac:dyDescent="0.35">
      <c r="A6303" s="49" t="s">
        <v>627</v>
      </c>
      <c r="B6303" s="60" t="s">
        <v>461</v>
      </c>
      <c r="C6303" s="58">
        <v>29713.051998029401</v>
      </c>
      <c r="D6303" s="152">
        <v>1320</v>
      </c>
      <c r="E6303" s="152">
        <v>71</v>
      </c>
      <c r="F6303" s="161">
        <v>17.068016344348987</v>
      </c>
      <c r="G6303" s="152" t="s">
        <v>440</v>
      </c>
      <c r="H6303" s="152" t="s">
        <v>472</v>
      </c>
      <c r="I6303" s="152">
        <v>191922</v>
      </c>
      <c r="J6303" s="152">
        <v>13240</v>
      </c>
      <c r="K6303" s="152">
        <v>79</v>
      </c>
      <c r="L6303" s="153">
        <v>5.9667673716012086E-3</v>
      </c>
      <c r="M6303" s="153" t="s">
        <v>472</v>
      </c>
      <c r="N6303" s="162">
        <v>44559.542388570822</v>
      </c>
      <c r="O6303" s="56">
        <v>44308</v>
      </c>
      <c r="P6303" s="56">
        <f t="shared" si="262"/>
        <v>44290</v>
      </c>
      <c r="Q6303" s="56">
        <f t="shared" si="263"/>
        <v>44303</v>
      </c>
    </row>
    <row r="6304" spans="1:17" x14ac:dyDescent="0.35">
      <c r="A6304" s="49" t="s">
        <v>626</v>
      </c>
      <c r="B6304" s="60" t="s">
        <v>471</v>
      </c>
      <c r="C6304" s="58">
        <v>2759.83426324726</v>
      </c>
      <c r="D6304" s="152">
        <v>73</v>
      </c>
      <c r="E6304" s="152">
        <v>7</v>
      </c>
      <c r="F6304" s="161">
        <v>18.117029948446721</v>
      </c>
      <c r="G6304" s="152" t="s">
        <v>446</v>
      </c>
      <c r="H6304" s="152" t="s">
        <v>491</v>
      </c>
      <c r="I6304" s="152">
        <v>3316</v>
      </c>
      <c r="J6304" s="152">
        <v>164</v>
      </c>
      <c r="K6304" s="152">
        <v>7</v>
      </c>
      <c r="L6304" s="153">
        <v>4.2682926829268296E-2</v>
      </c>
      <c r="M6304" s="153" t="s">
        <v>491</v>
      </c>
      <c r="N6304" s="162">
        <v>5942.3858230905244</v>
      </c>
      <c r="O6304" s="56">
        <v>44308</v>
      </c>
      <c r="P6304" s="56">
        <f t="shared" si="262"/>
        <v>44290</v>
      </c>
      <c r="Q6304" s="56">
        <f t="shared" si="263"/>
        <v>44303</v>
      </c>
    </row>
    <row r="6305" spans="1:17" x14ac:dyDescent="0.35">
      <c r="A6305" s="49" t="s">
        <v>625</v>
      </c>
      <c r="B6305" s="60" t="s">
        <v>466</v>
      </c>
      <c r="C6305" s="58">
        <v>709.250407043618</v>
      </c>
      <c r="D6305" s="152">
        <v>11</v>
      </c>
      <c r="E6305" s="152">
        <v>0</v>
      </c>
      <c r="F6305" s="163">
        <v>0</v>
      </c>
      <c r="G6305" s="152" t="s">
        <v>446</v>
      </c>
      <c r="H6305" s="152" t="s">
        <v>476</v>
      </c>
      <c r="I6305" s="152">
        <v>1567</v>
      </c>
      <c r="J6305" s="152">
        <v>102</v>
      </c>
      <c r="K6305" s="152">
        <v>0</v>
      </c>
      <c r="L6305" s="164">
        <v>0</v>
      </c>
      <c r="M6305" s="153" t="s">
        <v>476</v>
      </c>
      <c r="N6305" s="162">
        <v>14381.380537399838</v>
      </c>
      <c r="O6305" s="56">
        <v>44308</v>
      </c>
      <c r="P6305" s="56">
        <f t="shared" si="262"/>
        <v>44290</v>
      </c>
      <c r="Q6305" s="56">
        <f t="shared" si="263"/>
        <v>44303</v>
      </c>
    </row>
    <row r="6306" spans="1:17" x14ac:dyDescent="0.35">
      <c r="A6306" s="49" t="s">
        <v>624</v>
      </c>
      <c r="B6306" s="60" t="s">
        <v>467</v>
      </c>
      <c r="C6306" s="58">
        <v>5203.1237660323704</v>
      </c>
      <c r="D6306" s="152">
        <v>290</v>
      </c>
      <c r="E6306" s="152">
        <v>21</v>
      </c>
      <c r="F6306" s="161">
        <v>28.828835665845041</v>
      </c>
      <c r="G6306" s="152" t="s">
        <v>440</v>
      </c>
      <c r="H6306" s="152" t="s">
        <v>491</v>
      </c>
      <c r="I6306" s="152">
        <v>14662</v>
      </c>
      <c r="J6306" s="152">
        <v>1479</v>
      </c>
      <c r="K6306" s="152">
        <v>23</v>
      </c>
      <c r="L6306" s="153">
        <v>1.555104800540906E-2</v>
      </c>
      <c r="M6306" s="153" t="s">
        <v>472</v>
      </c>
      <c r="N6306" s="162">
        <v>28425.231966523217</v>
      </c>
      <c r="O6306" s="56">
        <v>44308</v>
      </c>
      <c r="P6306" s="56">
        <f t="shared" si="262"/>
        <v>44290</v>
      </c>
      <c r="Q6306" s="56">
        <f t="shared" si="263"/>
        <v>44303</v>
      </c>
    </row>
    <row r="6307" spans="1:17" x14ac:dyDescent="0.35">
      <c r="A6307" s="49" t="s">
        <v>623</v>
      </c>
      <c r="B6307" s="60" t="s">
        <v>458</v>
      </c>
      <c r="C6307" s="58">
        <v>7840.6389864339299</v>
      </c>
      <c r="D6307" s="152">
        <v>623</v>
      </c>
      <c r="E6307" s="152">
        <v>29</v>
      </c>
      <c r="F6307" s="161">
        <v>26.419129550698724</v>
      </c>
      <c r="G6307" s="152" t="s">
        <v>436</v>
      </c>
      <c r="H6307" s="152" t="s">
        <v>472</v>
      </c>
      <c r="I6307" s="152">
        <v>15492</v>
      </c>
      <c r="J6307" s="152">
        <v>773</v>
      </c>
      <c r="K6307" s="152">
        <v>32</v>
      </c>
      <c r="L6307" s="153">
        <v>4.1397153945666239E-2</v>
      </c>
      <c r="M6307" s="153" t="s">
        <v>472</v>
      </c>
      <c r="N6307" s="162">
        <v>9858.8903447469529</v>
      </c>
      <c r="O6307" s="56">
        <v>44308</v>
      </c>
      <c r="P6307" s="56">
        <f t="shared" ref="P6307:P6337" si="264">O6307-18</f>
        <v>44290</v>
      </c>
      <c r="Q6307" s="56">
        <f t="shared" ref="Q6307:Q6337" si="265">O6307-5</f>
        <v>44303</v>
      </c>
    </row>
    <row r="6308" spans="1:17" x14ac:dyDescent="0.35">
      <c r="A6308" s="49" t="s">
        <v>622</v>
      </c>
      <c r="B6308" s="60" t="s">
        <v>460</v>
      </c>
      <c r="C6308" s="58">
        <v>7285.8220530817907</v>
      </c>
      <c r="D6308" s="152">
        <v>834</v>
      </c>
      <c r="E6308" s="152">
        <v>36</v>
      </c>
      <c r="F6308" s="161">
        <v>35.293595598329183</v>
      </c>
      <c r="G6308" s="152" t="s">
        <v>436</v>
      </c>
      <c r="H6308" s="152" t="s">
        <v>472</v>
      </c>
      <c r="I6308" s="152">
        <v>17805</v>
      </c>
      <c r="J6308" s="152">
        <v>1082</v>
      </c>
      <c r="K6308" s="152">
        <v>42</v>
      </c>
      <c r="L6308" s="153">
        <v>3.8817005545286505E-2</v>
      </c>
      <c r="M6308" s="153" t="s">
        <v>472</v>
      </c>
      <c r="N6308" s="162">
        <v>14850.760725652512</v>
      </c>
      <c r="O6308" s="56">
        <v>44308</v>
      </c>
      <c r="P6308" s="56">
        <f t="shared" si="264"/>
        <v>44290</v>
      </c>
      <c r="Q6308" s="56">
        <f t="shared" si="265"/>
        <v>44303</v>
      </c>
    </row>
    <row r="6309" spans="1:17" x14ac:dyDescent="0.35">
      <c r="A6309" s="49" t="s">
        <v>621</v>
      </c>
      <c r="B6309" s="60" t="s">
        <v>458</v>
      </c>
      <c r="C6309" s="58">
        <v>3703.8770272844695</v>
      </c>
      <c r="D6309" s="152">
        <v>261</v>
      </c>
      <c r="E6309" s="152">
        <v>10</v>
      </c>
      <c r="F6309" s="161">
        <v>19.28481180730234</v>
      </c>
      <c r="G6309" s="152" t="s">
        <v>446</v>
      </c>
      <c r="H6309" s="152" t="s">
        <v>491</v>
      </c>
      <c r="I6309" s="152">
        <v>8100</v>
      </c>
      <c r="J6309" s="152">
        <v>367</v>
      </c>
      <c r="K6309" s="152">
        <v>13</v>
      </c>
      <c r="L6309" s="153">
        <v>3.5422343324250684E-2</v>
      </c>
      <c r="M6309" s="153" t="s">
        <v>491</v>
      </c>
      <c r="N6309" s="162">
        <v>9908.536306591941</v>
      </c>
      <c r="O6309" s="56">
        <v>44308</v>
      </c>
      <c r="P6309" s="56">
        <f t="shared" si="264"/>
        <v>44290</v>
      </c>
      <c r="Q6309" s="56">
        <f t="shared" si="265"/>
        <v>44303</v>
      </c>
    </row>
    <row r="6310" spans="1:17" x14ac:dyDescent="0.35">
      <c r="A6310" s="49" t="s">
        <v>620</v>
      </c>
      <c r="B6310" s="60" t="s">
        <v>467</v>
      </c>
      <c r="C6310" s="58">
        <v>4036.3842504603494</v>
      </c>
      <c r="D6310" s="152">
        <v>184</v>
      </c>
      <c r="E6310" s="152">
        <v>7</v>
      </c>
      <c r="F6310" s="161">
        <v>12.387324124133499</v>
      </c>
      <c r="G6310" s="152" t="s">
        <v>446</v>
      </c>
      <c r="H6310" s="152" t="s">
        <v>491</v>
      </c>
      <c r="I6310" s="152">
        <v>7496</v>
      </c>
      <c r="J6310" s="152">
        <v>324</v>
      </c>
      <c r="K6310" s="152">
        <v>8</v>
      </c>
      <c r="L6310" s="153">
        <v>2.4691358024691357E-2</v>
      </c>
      <c r="M6310" s="153" t="s">
        <v>491</v>
      </c>
      <c r="N6310" s="162">
        <v>8026.9860324385072</v>
      </c>
      <c r="O6310" s="56">
        <v>44308</v>
      </c>
      <c r="P6310" s="56">
        <f t="shared" si="264"/>
        <v>44290</v>
      </c>
      <c r="Q6310" s="56">
        <f t="shared" si="265"/>
        <v>44303</v>
      </c>
    </row>
    <row r="6311" spans="1:17" x14ac:dyDescent="0.35">
      <c r="A6311" s="49" t="s">
        <v>619</v>
      </c>
      <c r="B6311" s="60" t="s">
        <v>465</v>
      </c>
      <c r="C6311" s="58">
        <v>29347.864073528101</v>
      </c>
      <c r="D6311" s="152">
        <v>2803</v>
      </c>
      <c r="E6311" s="152">
        <v>129</v>
      </c>
      <c r="F6311" s="161">
        <v>31.3967847581693</v>
      </c>
      <c r="G6311" s="152" t="s">
        <v>440</v>
      </c>
      <c r="H6311" s="152" t="s">
        <v>472</v>
      </c>
      <c r="I6311" s="152">
        <v>55688</v>
      </c>
      <c r="J6311" s="152">
        <v>3092</v>
      </c>
      <c r="K6311" s="152">
        <v>152</v>
      </c>
      <c r="L6311" s="153">
        <v>4.9159120310478657E-2</v>
      </c>
      <c r="M6311" s="153" t="s">
        <v>472</v>
      </c>
      <c r="N6311" s="162">
        <v>10535.690066756842</v>
      </c>
      <c r="O6311" s="56">
        <v>44308</v>
      </c>
      <c r="P6311" s="56">
        <f t="shared" si="264"/>
        <v>44290</v>
      </c>
      <c r="Q6311" s="56">
        <f t="shared" si="265"/>
        <v>44303</v>
      </c>
    </row>
    <row r="6312" spans="1:17" x14ac:dyDescent="0.35">
      <c r="A6312" s="49" t="s">
        <v>618</v>
      </c>
      <c r="B6312" s="60" t="s">
        <v>470</v>
      </c>
      <c r="C6312" s="58">
        <v>1175.1166229483399</v>
      </c>
      <c r="D6312" s="152">
        <v>40</v>
      </c>
      <c r="E6312" s="152">
        <v>0</v>
      </c>
      <c r="F6312" s="163">
        <v>0</v>
      </c>
      <c r="G6312" s="152" t="s">
        <v>446</v>
      </c>
      <c r="H6312" s="152" t="s">
        <v>472</v>
      </c>
      <c r="I6312" s="152">
        <v>2455</v>
      </c>
      <c r="J6312" s="152">
        <v>105</v>
      </c>
      <c r="K6312" s="152">
        <v>1</v>
      </c>
      <c r="L6312" s="153">
        <v>9.5238095238095247E-3</v>
      </c>
      <c r="M6312" s="153" t="s">
        <v>491</v>
      </c>
      <c r="N6312" s="162">
        <v>8935.2833539668154</v>
      </c>
      <c r="O6312" s="56">
        <v>44308</v>
      </c>
      <c r="P6312" s="56">
        <f t="shared" si="264"/>
        <v>44290</v>
      </c>
      <c r="Q6312" s="56">
        <f t="shared" si="265"/>
        <v>44303</v>
      </c>
    </row>
    <row r="6313" spans="1:17" x14ac:dyDescent="0.35">
      <c r="A6313" s="49" t="s">
        <v>617</v>
      </c>
      <c r="B6313" s="60" t="s">
        <v>468</v>
      </c>
      <c r="C6313" s="58">
        <v>2871.29045841678</v>
      </c>
      <c r="D6313" s="152">
        <v>121</v>
      </c>
      <c r="E6313" s="152">
        <v>11</v>
      </c>
      <c r="F6313" s="161">
        <v>27.364500286311195</v>
      </c>
      <c r="G6313" s="152" t="s">
        <v>444</v>
      </c>
      <c r="H6313" s="152" t="s">
        <v>472</v>
      </c>
      <c r="I6313" s="152">
        <v>5589</v>
      </c>
      <c r="J6313" s="152">
        <v>205</v>
      </c>
      <c r="K6313" s="152">
        <v>12</v>
      </c>
      <c r="L6313" s="153">
        <v>5.8536585365853662E-2</v>
      </c>
      <c r="M6313" s="153" t="s">
        <v>472</v>
      </c>
      <c r="N6313" s="162">
        <v>7139.6468928830118</v>
      </c>
      <c r="O6313" s="56">
        <v>44308</v>
      </c>
      <c r="P6313" s="56">
        <f t="shared" si="264"/>
        <v>44290</v>
      </c>
      <c r="Q6313" s="56">
        <f t="shared" si="265"/>
        <v>44303</v>
      </c>
    </row>
    <row r="6314" spans="1:17" x14ac:dyDescent="0.35">
      <c r="A6314" s="49" t="s">
        <v>616</v>
      </c>
      <c r="B6314" s="60" t="s">
        <v>458</v>
      </c>
      <c r="C6314" s="58">
        <v>18711.126473274999</v>
      </c>
      <c r="D6314" s="152">
        <v>1529</v>
      </c>
      <c r="E6314" s="152">
        <v>50</v>
      </c>
      <c r="F6314" s="161">
        <v>19.08719165855473</v>
      </c>
      <c r="G6314" s="152" t="s">
        <v>440</v>
      </c>
      <c r="H6314" s="152" t="s">
        <v>472</v>
      </c>
      <c r="I6314" s="152">
        <v>48800</v>
      </c>
      <c r="J6314" s="152">
        <v>2794</v>
      </c>
      <c r="K6314" s="152">
        <v>58</v>
      </c>
      <c r="L6314" s="153">
        <v>2.0758768790264854E-2</v>
      </c>
      <c r="M6314" s="153" t="s">
        <v>472</v>
      </c>
      <c r="N6314" s="162">
        <v>14932.291778320536</v>
      </c>
      <c r="O6314" s="56">
        <v>44308</v>
      </c>
      <c r="P6314" s="56">
        <f t="shared" si="264"/>
        <v>44290</v>
      </c>
      <c r="Q6314" s="56">
        <f t="shared" si="265"/>
        <v>44303</v>
      </c>
    </row>
    <row r="6315" spans="1:17" x14ac:dyDescent="0.35">
      <c r="A6315" s="49" t="s">
        <v>615</v>
      </c>
      <c r="B6315" s="60" t="s">
        <v>465</v>
      </c>
      <c r="C6315" s="58">
        <v>41355.060735064602</v>
      </c>
      <c r="D6315" s="152">
        <v>3006</v>
      </c>
      <c r="E6315" s="152">
        <v>87</v>
      </c>
      <c r="F6315" s="161">
        <v>15.026663251921365</v>
      </c>
      <c r="G6315" s="152" t="s">
        <v>440</v>
      </c>
      <c r="H6315" s="152" t="s">
        <v>472</v>
      </c>
      <c r="I6315" s="152">
        <v>73604</v>
      </c>
      <c r="J6315" s="152">
        <v>3740</v>
      </c>
      <c r="K6315" s="152">
        <v>105</v>
      </c>
      <c r="L6315" s="153">
        <v>2.8074866310160429E-2</v>
      </c>
      <c r="M6315" s="153" t="s">
        <v>472</v>
      </c>
      <c r="N6315" s="162">
        <v>9043.6331939149732</v>
      </c>
      <c r="O6315" s="56">
        <v>44308</v>
      </c>
      <c r="P6315" s="56">
        <f t="shared" si="264"/>
        <v>44290</v>
      </c>
      <c r="Q6315" s="56">
        <f t="shared" si="265"/>
        <v>44303</v>
      </c>
    </row>
    <row r="6316" spans="1:17" x14ac:dyDescent="0.35">
      <c r="A6316" s="49" t="s">
        <v>614</v>
      </c>
      <c r="B6316" s="60" t="s">
        <v>463</v>
      </c>
      <c r="C6316" s="58">
        <v>23089.216116875701</v>
      </c>
      <c r="D6316" s="152">
        <v>1283</v>
      </c>
      <c r="E6316" s="152">
        <v>66</v>
      </c>
      <c r="F6316" s="161">
        <v>20.417694955179034</v>
      </c>
      <c r="G6316" s="152" t="s">
        <v>440</v>
      </c>
      <c r="H6316" s="152" t="s">
        <v>472</v>
      </c>
      <c r="I6316" s="152">
        <v>39730</v>
      </c>
      <c r="J6316" s="152">
        <v>2200</v>
      </c>
      <c r="K6316" s="152">
        <v>72</v>
      </c>
      <c r="L6316" s="153">
        <v>3.272727272727273E-2</v>
      </c>
      <c r="M6316" s="153" t="s">
        <v>472</v>
      </c>
      <c r="N6316" s="162">
        <v>9528.2576457502164</v>
      </c>
      <c r="O6316" s="56">
        <v>44308</v>
      </c>
      <c r="P6316" s="56">
        <f t="shared" si="264"/>
        <v>44290</v>
      </c>
      <c r="Q6316" s="56">
        <f t="shared" si="265"/>
        <v>44303</v>
      </c>
    </row>
    <row r="6317" spans="1:17" x14ac:dyDescent="0.35">
      <c r="A6317" s="49" t="s">
        <v>613</v>
      </c>
      <c r="B6317" s="60" t="s">
        <v>464</v>
      </c>
      <c r="C6317" s="58">
        <v>1711.2133241641</v>
      </c>
      <c r="D6317" s="152">
        <v>66</v>
      </c>
      <c r="E6317" s="152">
        <v>5</v>
      </c>
      <c r="F6317" s="161">
        <v>20.87073844620253</v>
      </c>
      <c r="G6317" s="152" t="s">
        <v>446</v>
      </c>
      <c r="H6317" s="152" t="s">
        <v>472</v>
      </c>
      <c r="I6317" s="152">
        <v>1677</v>
      </c>
      <c r="J6317" s="152">
        <v>92</v>
      </c>
      <c r="K6317" s="152">
        <v>5</v>
      </c>
      <c r="L6317" s="153">
        <v>5.434782608695652E-2</v>
      </c>
      <c r="M6317" s="153" t="s">
        <v>472</v>
      </c>
      <c r="N6317" s="162">
        <v>5376.3022237417717</v>
      </c>
      <c r="O6317" s="56">
        <v>44308</v>
      </c>
      <c r="P6317" s="56">
        <f t="shared" si="264"/>
        <v>44290</v>
      </c>
      <c r="Q6317" s="56">
        <f t="shared" si="265"/>
        <v>44303</v>
      </c>
    </row>
    <row r="6318" spans="1:17" x14ac:dyDescent="0.35">
      <c r="A6318" s="49" t="s">
        <v>612</v>
      </c>
      <c r="B6318" s="60" t="s">
        <v>458</v>
      </c>
      <c r="C6318" s="58">
        <v>7315.6481145470188</v>
      </c>
      <c r="D6318" s="152">
        <v>531</v>
      </c>
      <c r="E6318" s="152">
        <v>23</v>
      </c>
      <c r="F6318" s="161">
        <v>22.456754577770827</v>
      </c>
      <c r="G6318" s="152" t="s">
        <v>440</v>
      </c>
      <c r="H6318" s="152" t="s">
        <v>491</v>
      </c>
      <c r="I6318" s="152">
        <v>13125</v>
      </c>
      <c r="J6318" s="152">
        <v>672</v>
      </c>
      <c r="K6318" s="152">
        <v>25</v>
      </c>
      <c r="L6318" s="153">
        <v>3.7202380952380952E-2</v>
      </c>
      <c r="M6318" s="153" t="s">
        <v>491</v>
      </c>
      <c r="N6318" s="162">
        <v>9185.7890029420832</v>
      </c>
      <c r="O6318" s="56">
        <v>44308</v>
      </c>
      <c r="P6318" s="56">
        <f t="shared" si="264"/>
        <v>44290</v>
      </c>
      <c r="Q6318" s="56">
        <f t="shared" si="265"/>
        <v>44303</v>
      </c>
    </row>
    <row r="6319" spans="1:17" x14ac:dyDescent="0.35">
      <c r="A6319" s="49" t="s">
        <v>611</v>
      </c>
      <c r="B6319" s="60" t="s">
        <v>463</v>
      </c>
      <c r="C6319" s="58">
        <v>10981.723636578799</v>
      </c>
      <c r="D6319" s="152">
        <v>531</v>
      </c>
      <c r="E6319" s="152">
        <v>14</v>
      </c>
      <c r="F6319" s="161">
        <v>9.106038661081584</v>
      </c>
      <c r="G6319" s="152" t="s">
        <v>444</v>
      </c>
      <c r="H6319" s="152" t="s">
        <v>472</v>
      </c>
      <c r="I6319" s="152">
        <v>47354</v>
      </c>
      <c r="J6319" s="152">
        <v>3079</v>
      </c>
      <c r="K6319" s="152">
        <v>16</v>
      </c>
      <c r="L6319" s="153">
        <v>5.1964923676518348E-3</v>
      </c>
      <c r="M6319" s="153" t="s">
        <v>476</v>
      </c>
      <c r="N6319" s="162">
        <v>28037.493037470202</v>
      </c>
      <c r="O6319" s="56">
        <v>44308</v>
      </c>
      <c r="P6319" s="56">
        <f t="shared" si="264"/>
        <v>44290</v>
      </c>
      <c r="Q6319" s="56">
        <f t="shared" si="265"/>
        <v>44303</v>
      </c>
    </row>
    <row r="6320" spans="1:17" x14ac:dyDescent="0.35">
      <c r="A6320" s="49" t="s">
        <v>610</v>
      </c>
      <c r="B6320" s="60" t="s">
        <v>469</v>
      </c>
      <c r="C6320" s="58">
        <v>16752.226867065601</v>
      </c>
      <c r="D6320" s="152">
        <v>1548</v>
      </c>
      <c r="E6320" s="152">
        <v>55</v>
      </c>
      <c r="F6320" s="161">
        <v>23.451040030354935</v>
      </c>
      <c r="G6320" s="152" t="s">
        <v>436</v>
      </c>
      <c r="H6320" s="152" t="s">
        <v>472</v>
      </c>
      <c r="I6320" s="152">
        <v>27837</v>
      </c>
      <c r="J6320" s="152">
        <v>1319</v>
      </c>
      <c r="K6320" s="152">
        <v>67</v>
      </c>
      <c r="L6320" s="153">
        <v>5.0796057619408641E-2</v>
      </c>
      <c r="M6320" s="153" t="s">
        <v>472</v>
      </c>
      <c r="N6320" s="162">
        <v>7873.5800945551673</v>
      </c>
      <c r="O6320" s="56">
        <v>44308</v>
      </c>
      <c r="P6320" s="56">
        <f t="shared" si="264"/>
        <v>44290</v>
      </c>
      <c r="Q6320" s="56">
        <f t="shared" si="265"/>
        <v>44303</v>
      </c>
    </row>
    <row r="6321" spans="1:17" x14ac:dyDescent="0.35">
      <c r="A6321" s="49" t="s">
        <v>609</v>
      </c>
      <c r="B6321" s="60" t="s">
        <v>461</v>
      </c>
      <c r="C6321" s="58">
        <v>14695.182980035201</v>
      </c>
      <c r="D6321" s="152">
        <v>1049</v>
      </c>
      <c r="E6321" s="152">
        <v>63</v>
      </c>
      <c r="F6321" s="161">
        <v>30.622279464731243</v>
      </c>
      <c r="G6321" s="152" t="s">
        <v>440</v>
      </c>
      <c r="H6321" s="152" t="s">
        <v>491</v>
      </c>
      <c r="I6321" s="152">
        <v>36931</v>
      </c>
      <c r="J6321" s="152">
        <v>2244</v>
      </c>
      <c r="K6321" s="152">
        <v>68</v>
      </c>
      <c r="L6321" s="153">
        <v>3.0303030303030304E-2</v>
      </c>
      <c r="M6321" s="153" t="s">
        <v>491</v>
      </c>
      <c r="N6321" s="162">
        <v>15270.310026412648</v>
      </c>
      <c r="O6321" s="56">
        <v>44308</v>
      </c>
      <c r="P6321" s="56">
        <f t="shared" si="264"/>
        <v>44290</v>
      </c>
      <c r="Q6321" s="56">
        <f t="shared" si="265"/>
        <v>44303</v>
      </c>
    </row>
    <row r="6322" spans="1:17" x14ac:dyDescent="0.35">
      <c r="A6322" s="49" t="s">
        <v>608</v>
      </c>
      <c r="B6322" s="60" t="s">
        <v>461</v>
      </c>
      <c r="C6322" s="58">
        <v>56177.316442514697</v>
      </c>
      <c r="D6322" s="152">
        <v>5033</v>
      </c>
      <c r="E6322" s="152">
        <v>169</v>
      </c>
      <c r="F6322" s="161">
        <v>21.488083333031863</v>
      </c>
      <c r="G6322" s="152" t="s">
        <v>440</v>
      </c>
      <c r="H6322" s="152" t="s">
        <v>472</v>
      </c>
      <c r="I6322" s="152">
        <v>106984</v>
      </c>
      <c r="J6322" s="152">
        <v>5878</v>
      </c>
      <c r="K6322" s="152">
        <v>196</v>
      </c>
      <c r="L6322" s="153">
        <v>3.3344675059544061E-2</v>
      </c>
      <c r="M6322" s="153" t="s">
        <v>472</v>
      </c>
      <c r="N6322" s="162">
        <v>10463.297950543541</v>
      </c>
      <c r="O6322" s="56">
        <v>44308</v>
      </c>
      <c r="P6322" s="56">
        <f t="shared" si="264"/>
        <v>44290</v>
      </c>
      <c r="Q6322" s="56">
        <f t="shared" si="265"/>
        <v>44303</v>
      </c>
    </row>
    <row r="6323" spans="1:17" x14ac:dyDescent="0.35">
      <c r="A6323" s="49" t="s">
        <v>607</v>
      </c>
      <c r="B6323" s="60" t="s">
        <v>466</v>
      </c>
      <c r="C6323" s="58">
        <v>1451.48737987204</v>
      </c>
      <c r="D6323" s="152">
        <v>61</v>
      </c>
      <c r="E6323" s="152" t="s">
        <v>504</v>
      </c>
      <c r="F6323" s="161">
        <v>4.9210604528210515</v>
      </c>
      <c r="G6323" s="152" t="s">
        <v>446</v>
      </c>
      <c r="H6323" s="152" t="s">
        <v>472</v>
      </c>
      <c r="I6323" s="152">
        <v>1957</v>
      </c>
      <c r="J6323" s="152">
        <v>124</v>
      </c>
      <c r="K6323" s="152">
        <v>1</v>
      </c>
      <c r="L6323" s="153">
        <v>8.0645161290322578E-3</v>
      </c>
      <c r="M6323" s="153" t="s">
        <v>472</v>
      </c>
      <c r="N6323" s="162">
        <v>8542.9609460973461</v>
      </c>
      <c r="O6323" s="56">
        <v>44308</v>
      </c>
      <c r="P6323" s="56">
        <f t="shared" si="264"/>
        <v>44290</v>
      </c>
      <c r="Q6323" s="56">
        <f t="shared" si="265"/>
        <v>44303</v>
      </c>
    </row>
    <row r="6324" spans="1:17" x14ac:dyDescent="0.35">
      <c r="A6324" s="49" t="s">
        <v>606</v>
      </c>
      <c r="B6324" s="60" t="s">
        <v>460</v>
      </c>
      <c r="C6324" s="58">
        <v>15539.121805317</v>
      </c>
      <c r="D6324" s="152">
        <v>1287</v>
      </c>
      <c r="E6324" s="152">
        <v>53</v>
      </c>
      <c r="F6324" s="161">
        <v>24.362472558899263</v>
      </c>
      <c r="G6324" s="152" t="s">
        <v>440</v>
      </c>
      <c r="H6324" s="152" t="s">
        <v>472</v>
      </c>
      <c r="I6324" s="152">
        <v>24978</v>
      </c>
      <c r="J6324" s="152">
        <v>1336</v>
      </c>
      <c r="K6324" s="152">
        <v>55</v>
      </c>
      <c r="L6324" s="153">
        <v>4.1167664670658681E-2</v>
      </c>
      <c r="M6324" s="153" t="s">
        <v>472</v>
      </c>
      <c r="N6324" s="162">
        <v>8597.6544668236183</v>
      </c>
      <c r="O6324" s="56">
        <v>44308</v>
      </c>
      <c r="P6324" s="56">
        <f t="shared" si="264"/>
        <v>44290</v>
      </c>
      <c r="Q6324" s="56">
        <f t="shared" si="265"/>
        <v>44303</v>
      </c>
    </row>
    <row r="6325" spans="1:17" x14ac:dyDescent="0.35">
      <c r="A6325" s="49" t="s">
        <v>605</v>
      </c>
      <c r="B6325" s="60" t="s">
        <v>465</v>
      </c>
      <c r="C6325" s="58">
        <v>14533.4559376543</v>
      </c>
      <c r="D6325" s="152">
        <v>1296</v>
      </c>
      <c r="E6325" s="152">
        <v>44</v>
      </c>
      <c r="F6325" s="161">
        <v>21.624981396987675</v>
      </c>
      <c r="G6325" s="152" t="s">
        <v>440</v>
      </c>
      <c r="H6325" s="152" t="s">
        <v>472</v>
      </c>
      <c r="I6325" s="152">
        <v>44866</v>
      </c>
      <c r="J6325" s="152">
        <v>1885</v>
      </c>
      <c r="K6325" s="152">
        <v>50</v>
      </c>
      <c r="L6325" s="153">
        <v>2.6525198938992044E-2</v>
      </c>
      <c r="M6325" s="153" t="s">
        <v>472</v>
      </c>
      <c r="N6325" s="162">
        <v>12970.074069693288</v>
      </c>
      <c r="O6325" s="56">
        <v>44308</v>
      </c>
      <c r="P6325" s="56">
        <f t="shared" si="264"/>
        <v>44290</v>
      </c>
      <c r="Q6325" s="56">
        <f t="shared" si="265"/>
        <v>44303</v>
      </c>
    </row>
    <row r="6326" spans="1:17" x14ac:dyDescent="0.35">
      <c r="A6326" s="49" t="s">
        <v>604</v>
      </c>
      <c r="B6326" s="60" t="s">
        <v>464</v>
      </c>
      <c r="C6326" s="58">
        <v>2458.2722255157701</v>
      </c>
      <c r="D6326" s="152">
        <v>76</v>
      </c>
      <c r="E6326" s="152" t="s">
        <v>504</v>
      </c>
      <c r="F6326" s="161">
        <v>11.622564936002561</v>
      </c>
      <c r="G6326" s="152" t="s">
        <v>446</v>
      </c>
      <c r="H6326" s="152" t="s">
        <v>476</v>
      </c>
      <c r="I6326" s="152">
        <v>7668</v>
      </c>
      <c r="J6326" s="152">
        <v>436</v>
      </c>
      <c r="K6326" s="152">
        <v>5</v>
      </c>
      <c r="L6326" s="153">
        <v>1.1467889908256881E-2</v>
      </c>
      <c r="M6326" s="153" t="s">
        <v>491</v>
      </c>
      <c r="N6326" s="162">
        <v>17736.034092339909</v>
      </c>
      <c r="O6326" s="56">
        <v>44308</v>
      </c>
      <c r="P6326" s="56">
        <f t="shared" si="264"/>
        <v>44290</v>
      </c>
      <c r="Q6326" s="56">
        <f t="shared" si="265"/>
        <v>44303</v>
      </c>
    </row>
    <row r="6327" spans="1:17" x14ac:dyDescent="0.35">
      <c r="A6327" s="49" t="s">
        <v>603</v>
      </c>
      <c r="B6327" s="60" t="s">
        <v>470</v>
      </c>
      <c r="C6327" s="58">
        <v>7178.4740239266202</v>
      </c>
      <c r="D6327" s="152">
        <v>290</v>
      </c>
      <c r="E6327" s="152">
        <v>13</v>
      </c>
      <c r="F6327" s="161">
        <v>12.935498902362825</v>
      </c>
      <c r="G6327" s="152" t="s">
        <v>444</v>
      </c>
      <c r="H6327" s="152" t="s">
        <v>472</v>
      </c>
      <c r="I6327" s="152">
        <v>88313</v>
      </c>
      <c r="J6327" s="152">
        <v>7326</v>
      </c>
      <c r="K6327" s="152">
        <v>14</v>
      </c>
      <c r="L6327" s="153">
        <v>1.9110019110019109E-3</v>
      </c>
      <c r="M6327" s="153" t="s">
        <v>472</v>
      </c>
      <c r="N6327" s="162">
        <v>102055.11610938008</v>
      </c>
      <c r="O6327" s="56">
        <v>44308</v>
      </c>
      <c r="P6327" s="56">
        <f t="shared" si="264"/>
        <v>44290</v>
      </c>
      <c r="Q6327" s="56">
        <f t="shared" si="265"/>
        <v>44303</v>
      </c>
    </row>
    <row r="6328" spans="1:17" x14ac:dyDescent="0.35">
      <c r="A6328" s="49" t="s">
        <v>602</v>
      </c>
      <c r="B6328" s="60" t="s">
        <v>463</v>
      </c>
      <c r="C6328" s="58">
        <v>24460.265400539301</v>
      </c>
      <c r="D6328" s="152">
        <v>2149</v>
      </c>
      <c r="E6328" s="152">
        <v>96</v>
      </c>
      <c r="F6328" s="161">
        <v>28.033803987227667</v>
      </c>
      <c r="G6328" s="152" t="s">
        <v>440</v>
      </c>
      <c r="H6328" s="152" t="s">
        <v>491</v>
      </c>
      <c r="I6328" s="152">
        <v>46343</v>
      </c>
      <c r="J6328" s="152">
        <v>2557</v>
      </c>
      <c r="K6328" s="152">
        <v>106</v>
      </c>
      <c r="L6328" s="153">
        <v>4.1454829878764178E-2</v>
      </c>
      <c r="M6328" s="153" t="s">
        <v>491</v>
      </c>
      <c r="N6328" s="162">
        <v>10453.688699320584</v>
      </c>
      <c r="O6328" s="56">
        <v>44308</v>
      </c>
      <c r="P6328" s="56">
        <f t="shared" si="264"/>
        <v>44290</v>
      </c>
      <c r="Q6328" s="56">
        <f t="shared" si="265"/>
        <v>44303</v>
      </c>
    </row>
    <row r="6329" spans="1:17" x14ac:dyDescent="0.35">
      <c r="A6329" s="49" t="s">
        <v>601</v>
      </c>
      <c r="B6329" s="60" t="s">
        <v>458</v>
      </c>
      <c r="C6329" s="58">
        <v>10765.112077551599</v>
      </c>
      <c r="D6329" s="152">
        <v>707</v>
      </c>
      <c r="E6329" s="152">
        <v>42</v>
      </c>
      <c r="F6329" s="161">
        <v>27.867800895969083</v>
      </c>
      <c r="G6329" s="152" t="s">
        <v>436</v>
      </c>
      <c r="H6329" s="152" t="s">
        <v>491</v>
      </c>
      <c r="I6329" s="152">
        <v>16492</v>
      </c>
      <c r="J6329" s="152">
        <v>908</v>
      </c>
      <c r="K6329" s="152">
        <v>47</v>
      </c>
      <c r="L6329" s="153">
        <v>5.1762114537444934E-2</v>
      </c>
      <c r="M6329" s="153" t="s">
        <v>491</v>
      </c>
      <c r="N6329" s="162">
        <v>8434.6544045133069</v>
      </c>
      <c r="O6329" s="56">
        <v>44308</v>
      </c>
      <c r="P6329" s="56">
        <f t="shared" si="264"/>
        <v>44290</v>
      </c>
      <c r="Q6329" s="56">
        <f t="shared" si="265"/>
        <v>44303</v>
      </c>
    </row>
    <row r="6330" spans="1:17" x14ac:dyDescent="0.35">
      <c r="A6330" s="49" t="s">
        <v>600</v>
      </c>
      <c r="B6330" s="60" t="s">
        <v>463</v>
      </c>
      <c r="C6330" s="58">
        <v>22284.2851538703</v>
      </c>
      <c r="D6330" s="152">
        <v>1266</v>
      </c>
      <c r="E6330" s="152">
        <v>75</v>
      </c>
      <c r="F6330" s="161">
        <v>24.040003168835938</v>
      </c>
      <c r="G6330" s="152" t="s">
        <v>440</v>
      </c>
      <c r="H6330" s="152" t="s">
        <v>491</v>
      </c>
      <c r="I6330" s="152">
        <v>69664</v>
      </c>
      <c r="J6330" s="152">
        <v>3543</v>
      </c>
      <c r="K6330" s="152">
        <v>86</v>
      </c>
      <c r="L6330" s="153">
        <v>2.427321478972622E-2</v>
      </c>
      <c r="M6330" s="153" t="s">
        <v>491</v>
      </c>
      <c r="N6330" s="162">
        <v>15899.096495741338</v>
      </c>
      <c r="O6330" s="56">
        <v>44308</v>
      </c>
      <c r="P6330" s="56">
        <f t="shared" si="264"/>
        <v>44290</v>
      </c>
      <c r="Q6330" s="56">
        <f t="shared" si="265"/>
        <v>44303</v>
      </c>
    </row>
    <row r="6331" spans="1:17" x14ac:dyDescent="0.35">
      <c r="A6331" s="49" t="s">
        <v>599</v>
      </c>
      <c r="B6331" s="60" t="s">
        <v>470</v>
      </c>
      <c r="C6331" s="58">
        <v>845.307934845815</v>
      </c>
      <c r="D6331" s="152">
        <v>22</v>
      </c>
      <c r="E6331" s="152">
        <v>0</v>
      </c>
      <c r="F6331" s="163">
        <v>0</v>
      </c>
      <c r="G6331" s="152" t="s">
        <v>446</v>
      </c>
      <c r="H6331" s="152" t="s">
        <v>476</v>
      </c>
      <c r="I6331" s="152">
        <v>1039</v>
      </c>
      <c r="J6331" s="152">
        <v>53</v>
      </c>
      <c r="K6331" s="152">
        <v>0</v>
      </c>
      <c r="L6331" s="164">
        <v>0</v>
      </c>
      <c r="M6331" s="153" t="s">
        <v>476</v>
      </c>
      <c r="N6331" s="162">
        <v>6269.904470927183</v>
      </c>
      <c r="O6331" s="56">
        <v>44308</v>
      </c>
      <c r="P6331" s="56">
        <f t="shared" si="264"/>
        <v>44290</v>
      </c>
      <c r="Q6331" s="56">
        <f t="shared" si="265"/>
        <v>44303</v>
      </c>
    </row>
    <row r="6332" spans="1:17" x14ac:dyDescent="0.35">
      <c r="A6332" s="49" t="s">
        <v>598</v>
      </c>
      <c r="B6332" s="60" t="s">
        <v>459</v>
      </c>
      <c r="C6332" s="58">
        <v>18868.1392219843</v>
      </c>
      <c r="D6332" s="152">
        <v>2342</v>
      </c>
      <c r="E6332" s="152">
        <v>65</v>
      </c>
      <c r="F6332" s="161">
        <v>24.606862861428844</v>
      </c>
      <c r="G6332" s="152" t="s">
        <v>440</v>
      </c>
      <c r="H6332" s="152" t="s">
        <v>472</v>
      </c>
      <c r="I6332" s="152">
        <v>70380</v>
      </c>
      <c r="J6332" s="152">
        <v>2607</v>
      </c>
      <c r="K6332" s="152">
        <v>78</v>
      </c>
      <c r="L6332" s="153">
        <v>2.9919447640966629E-2</v>
      </c>
      <c r="M6332" s="153" t="s">
        <v>472</v>
      </c>
      <c r="N6332" s="162">
        <v>13816.942780252764</v>
      </c>
      <c r="O6332" s="56">
        <v>44308</v>
      </c>
      <c r="P6332" s="56">
        <f t="shared" si="264"/>
        <v>44290</v>
      </c>
      <c r="Q6332" s="56">
        <f t="shared" si="265"/>
        <v>44303</v>
      </c>
    </row>
    <row r="6333" spans="1:17" x14ac:dyDescent="0.35">
      <c r="A6333" s="49" t="s">
        <v>597</v>
      </c>
      <c r="B6333" s="60" t="s">
        <v>463</v>
      </c>
      <c r="C6333" s="58">
        <v>41525.030739602102</v>
      </c>
      <c r="D6333" s="152">
        <v>4169</v>
      </c>
      <c r="E6333" s="152">
        <v>155</v>
      </c>
      <c r="F6333" s="161">
        <v>26.662059905159406</v>
      </c>
      <c r="G6333" s="152" t="s">
        <v>440</v>
      </c>
      <c r="H6333" s="152" t="s">
        <v>472</v>
      </c>
      <c r="I6333" s="152">
        <v>97716</v>
      </c>
      <c r="J6333" s="152">
        <v>5131</v>
      </c>
      <c r="K6333" s="152">
        <v>171</v>
      </c>
      <c r="L6333" s="153">
        <v>3.3326836873903726E-2</v>
      </c>
      <c r="M6333" s="153" t="s">
        <v>472</v>
      </c>
      <c r="N6333" s="162">
        <v>12356.402653078845</v>
      </c>
      <c r="O6333" s="56">
        <v>44308</v>
      </c>
      <c r="P6333" s="56">
        <f t="shared" si="264"/>
        <v>44290</v>
      </c>
      <c r="Q6333" s="56">
        <f t="shared" si="265"/>
        <v>44303</v>
      </c>
    </row>
    <row r="6334" spans="1:17" x14ac:dyDescent="0.35">
      <c r="A6334" s="49" t="s">
        <v>458</v>
      </c>
      <c r="B6334" s="60" t="s">
        <v>458</v>
      </c>
      <c r="C6334" s="58">
        <v>191574.677370558</v>
      </c>
      <c r="D6334" s="152">
        <v>22999</v>
      </c>
      <c r="E6334" s="152">
        <v>729</v>
      </c>
      <c r="F6334" s="161">
        <v>27.180747104017374</v>
      </c>
      <c r="G6334" s="152" t="s">
        <v>440</v>
      </c>
      <c r="H6334" s="152" t="s">
        <v>472</v>
      </c>
      <c r="I6334" s="152">
        <v>814200</v>
      </c>
      <c r="J6334" s="152">
        <v>54835</v>
      </c>
      <c r="K6334" s="152">
        <v>815</v>
      </c>
      <c r="L6334" s="153">
        <v>1.486277012856752E-2</v>
      </c>
      <c r="M6334" s="153" t="s">
        <v>476</v>
      </c>
      <c r="N6334" s="162">
        <v>28623.302804229217</v>
      </c>
      <c r="O6334" s="56">
        <v>44308</v>
      </c>
      <c r="P6334" s="56">
        <f t="shared" si="264"/>
        <v>44290</v>
      </c>
      <c r="Q6334" s="56">
        <f t="shared" si="265"/>
        <v>44303</v>
      </c>
    </row>
    <row r="6335" spans="1:17" x14ac:dyDescent="0.35">
      <c r="A6335" s="49" t="s">
        <v>596</v>
      </c>
      <c r="B6335" s="60" t="s">
        <v>464</v>
      </c>
      <c r="C6335" s="58">
        <v>1046.7288034764699</v>
      </c>
      <c r="D6335" s="152">
        <v>34</v>
      </c>
      <c r="E6335" s="152" t="s">
        <v>504</v>
      </c>
      <c r="F6335" s="161">
        <v>6.8239806902549915</v>
      </c>
      <c r="G6335" s="152" t="s">
        <v>446</v>
      </c>
      <c r="H6335" s="152" t="s">
        <v>476</v>
      </c>
      <c r="I6335" s="152">
        <v>1949</v>
      </c>
      <c r="J6335" s="152">
        <v>104</v>
      </c>
      <c r="K6335" s="152">
        <v>1</v>
      </c>
      <c r="L6335" s="153">
        <v>9.6153846153846159E-3</v>
      </c>
      <c r="M6335" s="153" t="s">
        <v>476</v>
      </c>
      <c r="N6335" s="162">
        <v>9935.7158850112683</v>
      </c>
      <c r="O6335" s="56">
        <v>44308</v>
      </c>
      <c r="P6335" s="56">
        <f t="shared" si="264"/>
        <v>44290</v>
      </c>
      <c r="Q6335" s="56">
        <f t="shared" si="265"/>
        <v>44303</v>
      </c>
    </row>
    <row r="6336" spans="1:17" x14ac:dyDescent="0.35">
      <c r="A6336" s="49" t="s">
        <v>595</v>
      </c>
      <c r="B6336" s="60" t="s">
        <v>461</v>
      </c>
      <c r="C6336" s="58">
        <v>11271.338775648501</v>
      </c>
      <c r="D6336" s="152">
        <v>1036</v>
      </c>
      <c r="E6336" s="152">
        <v>24</v>
      </c>
      <c r="F6336" s="161">
        <v>15.209246642372189</v>
      </c>
      <c r="G6336" s="152" t="s">
        <v>440</v>
      </c>
      <c r="H6336" s="152" t="s">
        <v>472</v>
      </c>
      <c r="I6336" s="152">
        <v>29191</v>
      </c>
      <c r="J6336" s="152">
        <v>1247</v>
      </c>
      <c r="K6336" s="152">
        <v>31</v>
      </c>
      <c r="L6336" s="153">
        <v>2.4859663191659984E-2</v>
      </c>
      <c r="M6336" s="153" t="s">
        <v>472</v>
      </c>
      <c r="N6336" s="162">
        <v>11063.459495105571</v>
      </c>
      <c r="O6336" s="56">
        <v>44308</v>
      </c>
      <c r="P6336" s="56">
        <f t="shared" si="264"/>
        <v>44290</v>
      </c>
      <c r="Q6336" s="56">
        <f t="shared" si="265"/>
        <v>44303</v>
      </c>
    </row>
    <row r="6337" spans="1:17" x14ac:dyDescent="0.35">
      <c r="A6337" s="49" t="s">
        <v>594</v>
      </c>
      <c r="B6337" s="60" t="s">
        <v>471</v>
      </c>
      <c r="C6337" s="58">
        <v>24061.696973528105</v>
      </c>
      <c r="D6337" s="152">
        <v>1543</v>
      </c>
      <c r="E6337" s="152">
        <v>118</v>
      </c>
      <c r="F6337" s="161">
        <v>35.028998319795434</v>
      </c>
      <c r="G6337" s="152" t="s">
        <v>436</v>
      </c>
      <c r="H6337" s="152" t="s">
        <v>472</v>
      </c>
      <c r="I6337" s="152">
        <v>39586</v>
      </c>
      <c r="J6337" s="152">
        <v>1927</v>
      </c>
      <c r="K6337" s="152">
        <v>137</v>
      </c>
      <c r="L6337" s="153">
        <v>7.1094966268811621E-2</v>
      </c>
      <c r="M6337" s="153" t="s">
        <v>491</v>
      </c>
      <c r="N6337" s="162">
        <v>8008.5789548427229</v>
      </c>
      <c r="O6337" s="56">
        <v>44308</v>
      </c>
      <c r="P6337" s="56">
        <f t="shared" si="264"/>
        <v>44290</v>
      </c>
      <c r="Q6337" s="56">
        <f t="shared" si="265"/>
        <v>44303</v>
      </c>
    </row>
    <row r="6338" spans="1:17" x14ac:dyDescent="0.35">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0">
        <v>44315</v>
      </c>
      <c r="P6338" s="170">
        <f t="shared" ref="P6338" si="266">O6338-18</f>
        <v>44297</v>
      </c>
      <c r="Q6338" s="170">
        <f t="shared" ref="Q6338" si="267">O6338-5</f>
        <v>44310</v>
      </c>
    </row>
    <row r="6339" spans="1:17" x14ac:dyDescent="0.35">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0">
        <v>44315</v>
      </c>
      <c r="P6339" s="170">
        <f t="shared" ref="P6339:P6402" si="268">O6339-18</f>
        <v>44297</v>
      </c>
      <c r="Q6339" s="170">
        <f t="shared" ref="Q6339:Q6402" si="269">O6339-5</f>
        <v>44310</v>
      </c>
    </row>
    <row r="6340" spans="1:17" x14ac:dyDescent="0.35">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0">
        <v>44315</v>
      </c>
      <c r="P6340" s="170">
        <f t="shared" si="268"/>
        <v>44297</v>
      </c>
      <c r="Q6340" s="170">
        <f t="shared" si="269"/>
        <v>44310</v>
      </c>
    </row>
    <row r="6341" spans="1:17" x14ac:dyDescent="0.35">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0">
        <v>44315</v>
      </c>
      <c r="P6341" s="170">
        <f t="shared" si="268"/>
        <v>44297</v>
      </c>
      <c r="Q6341" s="170">
        <f t="shared" si="269"/>
        <v>44310</v>
      </c>
    </row>
    <row r="6342" spans="1:17" x14ac:dyDescent="0.35">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0">
        <v>44315</v>
      </c>
      <c r="P6342" s="170">
        <f t="shared" si="268"/>
        <v>44297</v>
      </c>
      <c r="Q6342" s="170">
        <f t="shared" si="269"/>
        <v>44310</v>
      </c>
    </row>
    <row r="6343" spans="1:17" x14ac:dyDescent="0.35">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0">
        <v>44315</v>
      </c>
      <c r="P6343" s="170">
        <f t="shared" si="268"/>
        <v>44297</v>
      </c>
      <c r="Q6343" s="170">
        <f t="shared" si="269"/>
        <v>44310</v>
      </c>
    </row>
    <row r="6344" spans="1:17" x14ac:dyDescent="0.35">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0">
        <v>44315</v>
      </c>
      <c r="P6344" s="170">
        <f t="shared" si="268"/>
        <v>44297</v>
      </c>
      <c r="Q6344" s="170">
        <f t="shared" si="269"/>
        <v>44310</v>
      </c>
    </row>
    <row r="6345" spans="1:17" x14ac:dyDescent="0.35">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0">
        <v>44315</v>
      </c>
      <c r="P6345" s="170">
        <f t="shared" si="268"/>
        <v>44297</v>
      </c>
      <c r="Q6345" s="170">
        <f t="shared" si="269"/>
        <v>44310</v>
      </c>
    </row>
    <row r="6346" spans="1:17" x14ac:dyDescent="0.35">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0">
        <v>44315</v>
      </c>
      <c r="P6346" s="170">
        <f t="shared" si="268"/>
        <v>44297</v>
      </c>
      <c r="Q6346" s="170">
        <f t="shared" si="269"/>
        <v>44310</v>
      </c>
    </row>
    <row r="6347" spans="1:17" x14ac:dyDescent="0.35">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0">
        <v>44315</v>
      </c>
      <c r="P6347" s="170">
        <f t="shared" si="268"/>
        <v>44297</v>
      </c>
      <c r="Q6347" s="170">
        <f t="shared" si="269"/>
        <v>44310</v>
      </c>
    </row>
    <row r="6348" spans="1:17" x14ac:dyDescent="0.35">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0">
        <v>44315</v>
      </c>
      <c r="P6348" s="170">
        <f t="shared" si="268"/>
        <v>44297</v>
      </c>
      <c r="Q6348" s="170">
        <f t="shared" si="269"/>
        <v>44310</v>
      </c>
    </row>
    <row r="6349" spans="1:17" x14ac:dyDescent="0.35">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0">
        <v>44315</v>
      </c>
      <c r="P6349" s="170">
        <f t="shared" si="268"/>
        <v>44297</v>
      </c>
      <c r="Q6349" s="170">
        <f t="shared" si="269"/>
        <v>44310</v>
      </c>
    </row>
    <row r="6350" spans="1:17" x14ac:dyDescent="0.35">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0">
        <v>44315</v>
      </c>
      <c r="P6350" s="170">
        <f t="shared" si="268"/>
        <v>44297</v>
      </c>
      <c r="Q6350" s="170">
        <f t="shared" si="269"/>
        <v>44310</v>
      </c>
    </row>
    <row r="6351" spans="1:17" x14ac:dyDescent="0.35">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0">
        <v>44315</v>
      </c>
      <c r="P6351" s="170">
        <f t="shared" si="268"/>
        <v>44297</v>
      </c>
      <c r="Q6351" s="170">
        <f t="shared" si="269"/>
        <v>44310</v>
      </c>
    </row>
    <row r="6352" spans="1:17" x14ac:dyDescent="0.35">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0">
        <v>44315</v>
      </c>
      <c r="P6352" s="170">
        <f t="shared" si="268"/>
        <v>44297</v>
      </c>
      <c r="Q6352" s="170">
        <f t="shared" si="269"/>
        <v>44310</v>
      </c>
    </row>
    <row r="6353" spans="1:17" x14ac:dyDescent="0.35">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0">
        <v>44315</v>
      </c>
      <c r="P6353" s="170">
        <f t="shared" si="268"/>
        <v>44297</v>
      </c>
      <c r="Q6353" s="170">
        <f t="shared" si="269"/>
        <v>44310</v>
      </c>
    </row>
    <row r="6354" spans="1:17" x14ac:dyDescent="0.35">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0">
        <v>44315</v>
      </c>
      <c r="P6354" s="170">
        <f t="shared" si="268"/>
        <v>44297</v>
      </c>
      <c r="Q6354" s="170">
        <f t="shared" si="269"/>
        <v>44310</v>
      </c>
    </row>
    <row r="6355" spans="1:17" x14ac:dyDescent="0.35">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0">
        <v>44315</v>
      </c>
      <c r="P6355" s="170">
        <f t="shared" si="268"/>
        <v>44297</v>
      </c>
      <c r="Q6355" s="170">
        <f t="shared" si="269"/>
        <v>44310</v>
      </c>
    </row>
    <row r="6356" spans="1:17" x14ac:dyDescent="0.35">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0">
        <v>44315</v>
      </c>
      <c r="P6356" s="170">
        <f t="shared" si="268"/>
        <v>44297</v>
      </c>
      <c r="Q6356" s="170">
        <f t="shared" si="269"/>
        <v>44310</v>
      </c>
    </row>
    <row r="6357" spans="1:17" x14ac:dyDescent="0.35">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0">
        <v>44315</v>
      </c>
      <c r="P6357" s="170">
        <f t="shared" si="268"/>
        <v>44297</v>
      </c>
      <c r="Q6357" s="170">
        <f t="shared" si="269"/>
        <v>44310</v>
      </c>
    </row>
    <row r="6358" spans="1:17" x14ac:dyDescent="0.35">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0">
        <v>44315</v>
      </c>
      <c r="P6358" s="170">
        <f t="shared" si="268"/>
        <v>44297</v>
      </c>
      <c r="Q6358" s="170">
        <f t="shared" si="269"/>
        <v>44310</v>
      </c>
    </row>
    <row r="6359" spans="1:17" x14ac:dyDescent="0.35">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0">
        <v>44315</v>
      </c>
      <c r="P6359" s="170">
        <f t="shared" si="268"/>
        <v>44297</v>
      </c>
      <c r="Q6359" s="170">
        <f t="shared" si="269"/>
        <v>44310</v>
      </c>
    </row>
    <row r="6360" spans="1:17" x14ac:dyDescent="0.35">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0">
        <v>44315</v>
      </c>
      <c r="P6360" s="170">
        <f t="shared" si="268"/>
        <v>44297</v>
      </c>
      <c r="Q6360" s="170">
        <f t="shared" si="269"/>
        <v>44310</v>
      </c>
    </row>
    <row r="6361" spans="1:17" x14ac:dyDescent="0.35">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0">
        <v>44315</v>
      </c>
      <c r="P6361" s="170">
        <f t="shared" si="268"/>
        <v>44297</v>
      </c>
      <c r="Q6361" s="170">
        <f t="shared" si="269"/>
        <v>44310</v>
      </c>
    </row>
    <row r="6362" spans="1:17" x14ac:dyDescent="0.35">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0">
        <v>44315</v>
      </c>
      <c r="P6362" s="170">
        <f t="shared" si="268"/>
        <v>44297</v>
      </c>
      <c r="Q6362" s="170">
        <f t="shared" si="269"/>
        <v>44310</v>
      </c>
    </row>
    <row r="6363" spans="1:17" x14ac:dyDescent="0.35">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0">
        <v>44315</v>
      </c>
      <c r="P6363" s="170">
        <f t="shared" si="268"/>
        <v>44297</v>
      </c>
      <c r="Q6363" s="170">
        <f t="shared" si="269"/>
        <v>44310</v>
      </c>
    </row>
    <row r="6364" spans="1:17" x14ac:dyDescent="0.35">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0">
        <v>44315</v>
      </c>
      <c r="P6364" s="170">
        <f t="shared" si="268"/>
        <v>44297</v>
      </c>
      <c r="Q6364" s="170">
        <f t="shared" si="269"/>
        <v>44310</v>
      </c>
    </row>
    <row r="6365" spans="1:17" x14ac:dyDescent="0.35">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0">
        <v>44315</v>
      </c>
      <c r="P6365" s="170">
        <f t="shared" si="268"/>
        <v>44297</v>
      </c>
      <c r="Q6365" s="170">
        <f t="shared" si="269"/>
        <v>44310</v>
      </c>
    </row>
    <row r="6366" spans="1:17" x14ac:dyDescent="0.35">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0">
        <v>44315</v>
      </c>
      <c r="P6366" s="170">
        <f t="shared" si="268"/>
        <v>44297</v>
      </c>
      <c r="Q6366" s="170">
        <f t="shared" si="269"/>
        <v>44310</v>
      </c>
    </row>
    <row r="6367" spans="1:17" x14ac:dyDescent="0.35">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0">
        <v>44315</v>
      </c>
      <c r="P6367" s="170">
        <f t="shared" si="268"/>
        <v>44297</v>
      </c>
      <c r="Q6367" s="170">
        <f t="shared" si="269"/>
        <v>44310</v>
      </c>
    </row>
    <row r="6368" spans="1:17" x14ac:dyDescent="0.35">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0">
        <v>44315</v>
      </c>
      <c r="P6368" s="170">
        <f t="shared" si="268"/>
        <v>44297</v>
      </c>
      <c r="Q6368" s="170">
        <f t="shared" si="269"/>
        <v>44310</v>
      </c>
    </row>
    <row r="6369" spans="1:17" x14ac:dyDescent="0.35">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0">
        <v>44315</v>
      </c>
      <c r="P6369" s="170">
        <f t="shared" si="268"/>
        <v>44297</v>
      </c>
      <c r="Q6369" s="170">
        <f t="shared" si="269"/>
        <v>44310</v>
      </c>
    </row>
    <row r="6370" spans="1:17" x14ac:dyDescent="0.35">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0">
        <v>44315</v>
      </c>
      <c r="P6370" s="170">
        <f t="shared" si="268"/>
        <v>44297</v>
      </c>
      <c r="Q6370" s="170">
        <f t="shared" si="269"/>
        <v>44310</v>
      </c>
    </row>
    <row r="6371" spans="1:17" x14ac:dyDescent="0.35">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0">
        <v>44315</v>
      </c>
      <c r="P6371" s="170">
        <f t="shared" si="268"/>
        <v>44297</v>
      </c>
      <c r="Q6371" s="170">
        <f t="shared" si="269"/>
        <v>44310</v>
      </c>
    </row>
    <row r="6372" spans="1:17" x14ac:dyDescent="0.35">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0">
        <v>44315</v>
      </c>
      <c r="P6372" s="170">
        <f t="shared" si="268"/>
        <v>44297</v>
      </c>
      <c r="Q6372" s="170">
        <f t="shared" si="269"/>
        <v>44310</v>
      </c>
    </row>
    <row r="6373" spans="1:17" x14ac:dyDescent="0.35">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0">
        <v>44315</v>
      </c>
      <c r="P6373" s="170">
        <f t="shared" si="268"/>
        <v>44297</v>
      </c>
      <c r="Q6373" s="170">
        <f t="shared" si="269"/>
        <v>44310</v>
      </c>
    </row>
    <row r="6374" spans="1:17" x14ac:dyDescent="0.35">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0">
        <v>44315</v>
      </c>
      <c r="P6374" s="170">
        <f t="shared" si="268"/>
        <v>44297</v>
      </c>
      <c r="Q6374" s="170">
        <f t="shared" si="269"/>
        <v>44310</v>
      </c>
    </row>
    <row r="6375" spans="1:17" x14ac:dyDescent="0.35">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0">
        <v>44315</v>
      </c>
      <c r="P6375" s="170">
        <f t="shared" si="268"/>
        <v>44297</v>
      </c>
      <c r="Q6375" s="170">
        <f t="shared" si="269"/>
        <v>44310</v>
      </c>
    </row>
    <row r="6376" spans="1:17" x14ac:dyDescent="0.35">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0">
        <v>44315</v>
      </c>
      <c r="P6376" s="170">
        <f t="shared" si="268"/>
        <v>44297</v>
      </c>
      <c r="Q6376" s="170">
        <f t="shared" si="269"/>
        <v>44310</v>
      </c>
    </row>
    <row r="6377" spans="1:17" x14ac:dyDescent="0.35">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0">
        <v>44315</v>
      </c>
      <c r="P6377" s="170">
        <f t="shared" si="268"/>
        <v>44297</v>
      </c>
      <c r="Q6377" s="170">
        <f t="shared" si="269"/>
        <v>44310</v>
      </c>
    </row>
    <row r="6378" spans="1:17" x14ac:dyDescent="0.35">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0">
        <v>44315</v>
      </c>
      <c r="P6378" s="170">
        <f t="shared" si="268"/>
        <v>44297</v>
      </c>
      <c r="Q6378" s="170">
        <f t="shared" si="269"/>
        <v>44310</v>
      </c>
    </row>
    <row r="6379" spans="1:17" x14ac:dyDescent="0.35">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0">
        <v>44315</v>
      </c>
      <c r="P6379" s="170">
        <f t="shared" si="268"/>
        <v>44297</v>
      </c>
      <c r="Q6379" s="170">
        <f t="shared" si="269"/>
        <v>44310</v>
      </c>
    </row>
    <row r="6380" spans="1:17" x14ac:dyDescent="0.35">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0">
        <v>44315</v>
      </c>
      <c r="P6380" s="170">
        <f t="shared" si="268"/>
        <v>44297</v>
      </c>
      <c r="Q6380" s="170">
        <f t="shared" si="269"/>
        <v>44310</v>
      </c>
    </row>
    <row r="6381" spans="1:17" x14ac:dyDescent="0.35">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0">
        <v>44315</v>
      </c>
      <c r="P6381" s="170">
        <f t="shared" si="268"/>
        <v>44297</v>
      </c>
      <c r="Q6381" s="170">
        <f t="shared" si="269"/>
        <v>44310</v>
      </c>
    </row>
    <row r="6382" spans="1:17" x14ac:dyDescent="0.35">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0">
        <v>44315</v>
      </c>
      <c r="P6382" s="170">
        <f t="shared" si="268"/>
        <v>44297</v>
      </c>
      <c r="Q6382" s="170">
        <f t="shared" si="269"/>
        <v>44310</v>
      </c>
    </row>
    <row r="6383" spans="1:17" x14ac:dyDescent="0.35">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0">
        <v>44315</v>
      </c>
      <c r="P6383" s="170">
        <f t="shared" si="268"/>
        <v>44297</v>
      </c>
      <c r="Q6383" s="170">
        <f t="shared" si="269"/>
        <v>44310</v>
      </c>
    </row>
    <row r="6384" spans="1:17" x14ac:dyDescent="0.35">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0">
        <v>44315</v>
      </c>
      <c r="P6384" s="170">
        <f t="shared" si="268"/>
        <v>44297</v>
      </c>
      <c r="Q6384" s="170">
        <f t="shared" si="269"/>
        <v>44310</v>
      </c>
    </row>
    <row r="6385" spans="1:17" x14ac:dyDescent="0.35">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0">
        <v>44315</v>
      </c>
      <c r="P6385" s="170">
        <f t="shared" si="268"/>
        <v>44297</v>
      </c>
      <c r="Q6385" s="170">
        <f t="shared" si="269"/>
        <v>44310</v>
      </c>
    </row>
    <row r="6386" spans="1:17" x14ac:dyDescent="0.35">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0">
        <v>44315</v>
      </c>
      <c r="P6386" s="170">
        <f t="shared" si="268"/>
        <v>44297</v>
      </c>
      <c r="Q6386" s="170">
        <f t="shared" si="269"/>
        <v>44310</v>
      </c>
    </row>
    <row r="6387" spans="1:17" x14ac:dyDescent="0.35">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0">
        <v>44315</v>
      </c>
      <c r="P6387" s="170">
        <f t="shared" si="268"/>
        <v>44297</v>
      </c>
      <c r="Q6387" s="170">
        <f t="shared" si="269"/>
        <v>44310</v>
      </c>
    </row>
    <row r="6388" spans="1:17" x14ac:dyDescent="0.35">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0">
        <v>44315</v>
      </c>
      <c r="P6388" s="170">
        <f t="shared" si="268"/>
        <v>44297</v>
      </c>
      <c r="Q6388" s="170">
        <f t="shared" si="269"/>
        <v>44310</v>
      </c>
    </row>
    <row r="6389" spans="1:17" x14ac:dyDescent="0.35">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0">
        <v>44315</v>
      </c>
      <c r="P6389" s="170">
        <f t="shared" si="268"/>
        <v>44297</v>
      </c>
      <c r="Q6389" s="170">
        <f t="shared" si="269"/>
        <v>44310</v>
      </c>
    </row>
    <row r="6390" spans="1:17" x14ac:dyDescent="0.35">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0">
        <v>44315</v>
      </c>
      <c r="P6390" s="170">
        <f t="shared" si="268"/>
        <v>44297</v>
      </c>
      <c r="Q6390" s="170">
        <f t="shared" si="269"/>
        <v>44310</v>
      </c>
    </row>
    <row r="6391" spans="1:17" x14ac:dyDescent="0.35">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0">
        <v>44315</v>
      </c>
      <c r="P6391" s="170">
        <f t="shared" si="268"/>
        <v>44297</v>
      </c>
      <c r="Q6391" s="170">
        <f t="shared" si="269"/>
        <v>44310</v>
      </c>
    </row>
    <row r="6392" spans="1:17" x14ac:dyDescent="0.35">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0">
        <v>44315</v>
      </c>
      <c r="P6392" s="170">
        <f t="shared" si="268"/>
        <v>44297</v>
      </c>
      <c r="Q6392" s="170">
        <f t="shared" si="269"/>
        <v>44310</v>
      </c>
    </row>
    <row r="6393" spans="1:17" x14ac:dyDescent="0.35">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0">
        <v>44315</v>
      </c>
      <c r="P6393" s="170">
        <f t="shared" si="268"/>
        <v>44297</v>
      </c>
      <c r="Q6393" s="170">
        <f t="shared" si="269"/>
        <v>44310</v>
      </c>
    </row>
    <row r="6394" spans="1:17" x14ac:dyDescent="0.35">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0">
        <v>44315</v>
      </c>
      <c r="P6394" s="170">
        <f t="shared" si="268"/>
        <v>44297</v>
      </c>
      <c r="Q6394" s="170">
        <f t="shared" si="269"/>
        <v>44310</v>
      </c>
    </row>
    <row r="6395" spans="1:17" x14ac:dyDescent="0.35">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0">
        <v>44315</v>
      </c>
      <c r="P6395" s="170">
        <f t="shared" si="268"/>
        <v>44297</v>
      </c>
      <c r="Q6395" s="170">
        <f t="shared" si="269"/>
        <v>44310</v>
      </c>
    </row>
    <row r="6396" spans="1:17" x14ac:dyDescent="0.35">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0">
        <v>44315</v>
      </c>
      <c r="P6396" s="170">
        <f t="shared" si="268"/>
        <v>44297</v>
      </c>
      <c r="Q6396" s="170">
        <f t="shared" si="269"/>
        <v>44310</v>
      </c>
    </row>
    <row r="6397" spans="1:17" x14ac:dyDescent="0.35">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0">
        <v>44315</v>
      </c>
      <c r="P6397" s="170">
        <f t="shared" si="268"/>
        <v>44297</v>
      </c>
      <c r="Q6397" s="170">
        <f t="shared" si="269"/>
        <v>44310</v>
      </c>
    </row>
    <row r="6398" spans="1:17" x14ac:dyDescent="0.35">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0">
        <v>44315</v>
      </c>
      <c r="P6398" s="170">
        <f t="shared" si="268"/>
        <v>44297</v>
      </c>
      <c r="Q6398" s="170">
        <f t="shared" si="269"/>
        <v>44310</v>
      </c>
    </row>
    <row r="6399" spans="1:17" x14ac:dyDescent="0.35">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0">
        <v>44315</v>
      </c>
      <c r="P6399" s="170">
        <f t="shared" si="268"/>
        <v>44297</v>
      </c>
      <c r="Q6399" s="170">
        <f t="shared" si="269"/>
        <v>44310</v>
      </c>
    </row>
    <row r="6400" spans="1:17" x14ac:dyDescent="0.35">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0">
        <v>44315</v>
      </c>
      <c r="P6400" s="170">
        <f t="shared" si="268"/>
        <v>44297</v>
      </c>
      <c r="Q6400" s="170">
        <f t="shared" si="269"/>
        <v>44310</v>
      </c>
    </row>
    <row r="6401" spans="1:17" x14ac:dyDescent="0.35">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0">
        <v>44315</v>
      </c>
      <c r="P6401" s="170">
        <f t="shared" si="268"/>
        <v>44297</v>
      </c>
      <c r="Q6401" s="170">
        <f t="shared" si="269"/>
        <v>44310</v>
      </c>
    </row>
    <row r="6402" spans="1:17" x14ac:dyDescent="0.35">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0">
        <v>44315</v>
      </c>
      <c r="P6402" s="170">
        <f t="shared" si="268"/>
        <v>44297</v>
      </c>
      <c r="Q6402" s="170">
        <f t="shared" si="269"/>
        <v>44310</v>
      </c>
    </row>
    <row r="6403" spans="1:17" x14ac:dyDescent="0.35">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0">
        <v>44315</v>
      </c>
      <c r="P6403" s="170">
        <f t="shared" ref="P6403:P6466" si="270">O6403-18</f>
        <v>44297</v>
      </c>
      <c r="Q6403" s="170">
        <f t="shared" ref="Q6403:Q6466" si="271">O6403-5</f>
        <v>44310</v>
      </c>
    </row>
    <row r="6404" spans="1:17" x14ac:dyDescent="0.35">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0">
        <v>44315</v>
      </c>
      <c r="P6404" s="170">
        <f t="shared" si="270"/>
        <v>44297</v>
      </c>
      <c r="Q6404" s="170">
        <f t="shared" si="271"/>
        <v>44310</v>
      </c>
    </row>
    <row r="6405" spans="1:17" x14ac:dyDescent="0.35">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0">
        <v>44315</v>
      </c>
      <c r="P6405" s="170">
        <f t="shared" si="270"/>
        <v>44297</v>
      </c>
      <c r="Q6405" s="170">
        <f t="shared" si="271"/>
        <v>44310</v>
      </c>
    </row>
    <row r="6406" spans="1:17" x14ac:dyDescent="0.35">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0">
        <v>44315</v>
      </c>
      <c r="P6406" s="170">
        <f t="shared" si="270"/>
        <v>44297</v>
      </c>
      <c r="Q6406" s="170">
        <f t="shared" si="271"/>
        <v>44310</v>
      </c>
    </row>
    <row r="6407" spans="1:17" x14ac:dyDescent="0.35">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0">
        <v>44315</v>
      </c>
      <c r="P6407" s="170">
        <f t="shared" si="270"/>
        <v>44297</v>
      </c>
      <c r="Q6407" s="170">
        <f t="shared" si="271"/>
        <v>44310</v>
      </c>
    </row>
    <row r="6408" spans="1:17" x14ac:dyDescent="0.35">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0">
        <v>44315</v>
      </c>
      <c r="P6408" s="170">
        <f t="shared" si="270"/>
        <v>44297</v>
      </c>
      <c r="Q6408" s="170">
        <f t="shared" si="271"/>
        <v>44310</v>
      </c>
    </row>
    <row r="6409" spans="1:17" x14ac:dyDescent="0.35">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0">
        <v>44315</v>
      </c>
      <c r="P6409" s="170">
        <f t="shared" si="270"/>
        <v>44297</v>
      </c>
      <c r="Q6409" s="170">
        <f t="shared" si="271"/>
        <v>44310</v>
      </c>
    </row>
    <row r="6410" spans="1:17" x14ac:dyDescent="0.35">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0">
        <v>44315</v>
      </c>
      <c r="P6410" s="170">
        <f t="shared" si="270"/>
        <v>44297</v>
      </c>
      <c r="Q6410" s="170">
        <f t="shared" si="271"/>
        <v>44310</v>
      </c>
    </row>
    <row r="6411" spans="1:17" x14ac:dyDescent="0.35">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0">
        <v>44315</v>
      </c>
      <c r="P6411" s="170">
        <f t="shared" si="270"/>
        <v>44297</v>
      </c>
      <c r="Q6411" s="170">
        <f t="shared" si="271"/>
        <v>44310</v>
      </c>
    </row>
    <row r="6412" spans="1:17" x14ac:dyDescent="0.35">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0">
        <v>44315</v>
      </c>
      <c r="P6412" s="170">
        <f t="shared" si="270"/>
        <v>44297</v>
      </c>
      <c r="Q6412" s="170">
        <f t="shared" si="271"/>
        <v>44310</v>
      </c>
    </row>
    <row r="6413" spans="1:17" x14ac:dyDescent="0.35">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0">
        <v>44315</v>
      </c>
      <c r="P6413" s="170">
        <f t="shared" si="270"/>
        <v>44297</v>
      </c>
      <c r="Q6413" s="170">
        <f t="shared" si="271"/>
        <v>44310</v>
      </c>
    </row>
    <row r="6414" spans="1:17" x14ac:dyDescent="0.35">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0">
        <v>44315</v>
      </c>
      <c r="P6414" s="170">
        <f t="shared" si="270"/>
        <v>44297</v>
      </c>
      <c r="Q6414" s="170">
        <f t="shared" si="271"/>
        <v>44310</v>
      </c>
    </row>
    <row r="6415" spans="1:17" x14ac:dyDescent="0.35">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0">
        <v>44315</v>
      </c>
      <c r="P6415" s="170">
        <f t="shared" si="270"/>
        <v>44297</v>
      </c>
      <c r="Q6415" s="170">
        <f t="shared" si="271"/>
        <v>44310</v>
      </c>
    </row>
    <row r="6416" spans="1:17" x14ac:dyDescent="0.35">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0">
        <v>44315</v>
      </c>
      <c r="P6416" s="170">
        <f t="shared" si="270"/>
        <v>44297</v>
      </c>
      <c r="Q6416" s="170">
        <f t="shared" si="271"/>
        <v>44310</v>
      </c>
    </row>
    <row r="6417" spans="1:17" x14ac:dyDescent="0.35">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0">
        <v>44315</v>
      </c>
      <c r="P6417" s="170">
        <f t="shared" si="270"/>
        <v>44297</v>
      </c>
      <c r="Q6417" s="170">
        <f t="shared" si="271"/>
        <v>44310</v>
      </c>
    </row>
    <row r="6418" spans="1:17" x14ac:dyDescent="0.35">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0">
        <v>44315</v>
      </c>
      <c r="P6418" s="170">
        <f t="shared" si="270"/>
        <v>44297</v>
      </c>
      <c r="Q6418" s="170">
        <f t="shared" si="271"/>
        <v>44310</v>
      </c>
    </row>
    <row r="6419" spans="1:17" x14ac:dyDescent="0.35">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0">
        <v>44315</v>
      </c>
      <c r="P6419" s="170">
        <f t="shared" si="270"/>
        <v>44297</v>
      </c>
      <c r="Q6419" s="170">
        <f t="shared" si="271"/>
        <v>44310</v>
      </c>
    </row>
    <row r="6420" spans="1:17" x14ac:dyDescent="0.35">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0">
        <v>44315</v>
      </c>
      <c r="P6420" s="170">
        <f t="shared" si="270"/>
        <v>44297</v>
      </c>
      <c r="Q6420" s="170">
        <f t="shared" si="271"/>
        <v>44310</v>
      </c>
    </row>
    <row r="6421" spans="1:17" x14ac:dyDescent="0.35">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0">
        <v>44315</v>
      </c>
      <c r="P6421" s="170">
        <f t="shared" si="270"/>
        <v>44297</v>
      </c>
      <c r="Q6421" s="170">
        <f t="shared" si="271"/>
        <v>44310</v>
      </c>
    </row>
    <row r="6422" spans="1:17" x14ac:dyDescent="0.35">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0">
        <v>44315</v>
      </c>
      <c r="P6422" s="170">
        <f t="shared" si="270"/>
        <v>44297</v>
      </c>
      <c r="Q6422" s="170">
        <f t="shared" si="271"/>
        <v>44310</v>
      </c>
    </row>
    <row r="6423" spans="1:17" x14ac:dyDescent="0.35">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0">
        <v>44315</v>
      </c>
      <c r="P6423" s="170">
        <f t="shared" si="270"/>
        <v>44297</v>
      </c>
      <c r="Q6423" s="170">
        <f t="shared" si="271"/>
        <v>44310</v>
      </c>
    </row>
    <row r="6424" spans="1:17" x14ac:dyDescent="0.35">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0">
        <v>44315</v>
      </c>
      <c r="P6424" s="170">
        <f t="shared" si="270"/>
        <v>44297</v>
      </c>
      <c r="Q6424" s="170">
        <f t="shared" si="271"/>
        <v>44310</v>
      </c>
    </row>
    <row r="6425" spans="1:17" x14ac:dyDescent="0.35">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0">
        <v>44315</v>
      </c>
      <c r="P6425" s="170">
        <f t="shared" si="270"/>
        <v>44297</v>
      </c>
      <c r="Q6425" s="170">
        <f t="shared" si="271"/>
        <v>44310</v>
      </c>
    </row>
    <row r="6426" spans="1:17" x14ac:dyDescent="0.35">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0">
        <v>44315</v>
      </c>
      <c r="P6426" s="170">
        <f t="shared" si="270"/>
        <v>44297</v>
      </c>
      <c r="Q6426" s="170">
        <f t="shared" si="271"/>
        <v>44310</v>
      </c>
    </row>
    <row r="6427" spans="1:17" x14ac:dyDescent="0.35">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0">
        <v>44315</v>
      </c>
      <c r="P6427" s="170">
        <f t="shared" si="270"/>
        <v>44297</v>
      </c>
      <c r="Q6427" s="170">
        <f t="shared" si="271"/>
        <v>44310</v>
      </c>
    </row>
    <row r="6428" spans="1:17" x14ac:dyDescent="0.35">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0">
        <v>44315</v>
      </c>
      <c r="P6428" s="170">
        <f t="shared" si="270"/>
        <v>44297</v>
      </c>
      <c r="Q6428" s="170">
        <f t="shared" si="271"/>
        <v>44310</v>
      </c>
    </row>
    <row r="6429" spans="1:17" x14ac:dyDescent="0.35">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0">
        <v>44315</v>
      </c>
      <c r="P6429" s="170">
        <f t="shared" si="270"/>
        <v>44297</v>
      </c>
      <c r="Q6429" s="170">
        <f t="shared" si="271"/>
        <v>44310</v>
      </c>
    </row>
    <row r="6430" spans="1:17" x14ac:dyDescent="0.35">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0">
        <v>44315</v>
      </c>
      <c r="P6430" s="170">
        <f t="shared" si="270"/>
        <v>44297</v>
      </c>
      <c r="Q6430" s="170">
        <f t="shared" si="271"/>
        <v>44310</v>
      </c>
    </row>
    <row r="6431" spans="1:17" x14ac:dyDescent="0.35">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0">
        <v>44315</v>
      </c>
      <c r="P6431" s="170">
        <f t="shared" si="270"/>
        <v>44297</v>
      </c>
      <c r="Q6431" s="170">
        <f t="shared" si="271"/>
        <v>44310</v>
      </c>
    </row>
    <row r="6432" spans="1:17" x14ac:dyDescent="0.35">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0">
        <v>44315</v>
      </c>
      <c r="P6432" s="170">
        <f t="shared" si="270"/>
        <v>44297</v>
      </c>
      <c r="Q6432" s="170">
        <f t="shared" si="271"/>
        <v>44310</v>
      </c>
    </row>
    <row r="6433" spans="1:17" x14ac:dyDescent="0.35">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0">
        <v>44315</v>
      </c>
      <c r="P6433" s="170">
        <f t="shared" si="270"/>
        <v>44297</v>
      </c>
      <c r="Q6433" s="170">
        <f t="shared" si="271"/>
        <v>44310</v>
      </c>
    </row>
    <row r="6434" spans="1:17" x14ac:dyDescent="0.35">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0">
        <v>44315</v>
      </c>
      <c r="P6434" s="170">
        <f t="shared" si="270"/>
        <v>44297</v>
      </c>
      <c r="Q6434" s="170">
        <f t="shared" si="271"/>
        <v>44310</v>
      </c>
    </row>
    <row r="6435" spans="1:17" x14ac:dyDescent="0.35">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0">
        <v>44315</v>
      </c>
      <c r="P6435" s="170">
        <f t="shared" si="270"/>
        <v>44297</v>
      </c>
      <c r="Q6435" s="170">
        <f t="shared" si="271"/>
        <v>44310</v>
      </c>
    </row>
    <row r="6436" spans="1:17" x14ac:dyDescent="0.35">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0">
        <v>44315</v>
      </c>
      <c r="P6436" s="170">
        <f t="shared" si="270"/>
        <v>44297</v>
      </c>
      <c r="Q6436" s="170">
        <f t="shared" si="271"/>
        <v>44310</v>
      </c>
    </row>
    <row r="6437" spans="1:17" x14ac:dyDescent="0.35">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0">
        <v>44315</v>
      </c>
      <c r="P6437" s="170">
        <f t="shared" si="270"/>
        <v>44297</v>
      </c>
      <c r="Q6437" s="170">
        <f t="shared" si="271"/>
        <v>44310</v>
      </c>
    </row>
    <row r="6438" spans="1:17" x14ac:dyDescent="0.35">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0">
        <v>44315</v>
      </c>
      <c r="P6438" s="170">
        <f t="shared" si="270"/>
        <v>44297</v>
      </c>
      <c r="Q6438" s="170">
        <f t="shared" si="271"/>
        <v>44310</v>
      </c>
    </row>
    <row r="6439" spans="1:17" x14ac:dyDescent="0.35">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0">
        <v>44315</v>
      </c>
      <c r="P6439" s="170">
        <f t="shared" si="270"/>
        <v>44297</v>
      </c>
      <c r="Q6439" s="170">
        <f t="shared" si="271"/>
        <v>44310</v>
      </c>
    </row>
    <row r="6440" spans="1:17" x14ac:dyDescent="0.35">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0">
        <v>44315</v>
      </c>
      <c r="P6440" s="170">
        <f t="shared" si="270"/>
        <v>44297</v>
      </c>
      <c r="Q6440" s="170">
        <f t="shared" si="271"/>
        <v>44310</v>
      </c>
    </row>
    <row r="6441" spans="1:17" x14ac:dyDescent="0.35">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0">
        <v>44315</v>
      </c>
      <c r="P6441" s="170">
        <f t="shared" si="270"/>
        <v>44297</v>
      </c>
      <c r="Q6441" s="170">
        <f t="shared" si="271"/>
        <v>44310</v>
      </c>
    </row>
    <row r="6442" spans="1:17" x14ac:dyDescent="0.35">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0">
        <v>44315</v>
      </c>
      <c r="P6442" s="170">
        <f t="shared" si="270"/>
        <v>44297</v>
      </c>
      <c r="Q6442" s="170">
        <f t="shared" si="271"/>
        <v>44310</v>
      </c>
    </row>
    <row r="6443" spans="1:17" x14ac:dyDescent="0.35">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0">
        <v>44315</v>
      </c>
      <c r="P6443" s="170">
        <f t="shared" si="270"/>
        <v>44297</v>
      </c>
      <c r="Q6443" s="170">
        <f t="shared" si="271"/>
        <v>44310</v>
      </c>
    </row>
    <row r="6444" spans="1:17" x14ac:dyDescent="0.35">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0">
        <v>44315</v>
      </c>
      <c r="P6444" s="170">
        <f t="shared" si="270"/>
        <v>44297</v>
      </c>
      <c r="Q6444" s="170">
        <f t="shared" si="271"/>
        <v>44310</v>
      </c>
    </row>
    <row r="6445" spans="1:17" x14ac:dyDescent="0.35">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0">
        <v>44315</v>
      </c>
      <c r="P6445" s="170">
        <f t="shared" si="270"/>
        <v>44297</v>
      </c>
      <c r="Q6445" s="170">
        <f t="shared" si="271"/>
        <v>44310</v>
      </c>
    </row>
    <row r="6446" spans="1:17" x14ac:dyDescent="0.35">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0">
        <v>44315</v>
      </c>
      <c r="P6446" s="170">
        <f t="shared" si="270"/>
        <v>44297</v>
      </c>
      <c r="Q6446" s="170">
        <f t="shared" si="271"/>
        <v>44310</v>
      </c>
    </row>
    <row r="6447" spans="1:17" x14ac:dyDescent="0.35">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0">
        <v>44315</v>
      </c>
      <c r="P6447" s="170">
        <f t="shared" si="270"/>
        <v>44297</v>
      </c>
      <c r="Q6447" s="170">
        <f t="shared" si="271"/>
        <v>44310</v>
      </c>
    </row>
    <row r="6448" spans="1:17" x14ac:dyDescent="0.35">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0">
        <v>44315</v>
      </c>
      <c r="P6448" s="170">
        <f t="shared" si="270"/>
        <v>44297</v>
      </c>
      <c r="Q6448" s="170">
        <f t="shared" si="271"/>
        <v>44310</v>
      </c>
    </row>
    <row r="6449" spans="1:17" x14ac:dyDescent="0.35">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0">
        <v>44315</v>
      </c>
      <c r="P6449" s="170">
        <f t="shared" si="270"/>
        <v>44297</v>
      </c>
      <c r="Q6449" s="170">
        <f t="shared" si="271"/>
        <v>44310</v>
      </c>
    </row>
    <row r="6450" spans="1:17" x14ac:dyDescent="0.35">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0">
        <v>44315</v>
      </c>
      <c r="P6450" s="170">
        <f t="shared" si="270"/>
        <v>44297</v>
      </c>
      <c r="Q6450" s="170">
        <f t="shared" si="271"/>
        <v>44310</v>
      </c>
    </row>
    <row r="6451" spans="1:17" x14ac:dyDescent="0.35">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0">
        <v>44315</v>
      </c>
      <c r="P6451" s="170">
        <f t="shared" si="270"/>
        <v>44297</v>
      </c>
      <c r="Q6451" s="170">
        <f t="shared" si="271"/>
        <v>44310</v>
      </c>
    </row>
    <row r="6452" spans="1:17" x14ac:dyDescent="0.35">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0">
        <v>44315</v>
      </c>
      <c r="P6452" s="170">
        <f t="shared" si="270"/>
        <v>44297</v>
      </c>
      <c r="Q6452" s="170">
        <f t="shared" si="271"/>
        <v>44310</v>
      </c>
    </row>
    <row r="6453" spans="1:17" x14ac:dyDescent="0.35">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0">
        <v>44315</v>
      </c>
      <c r="P6453" s="170">
        <f t="shared" si="270"/>
        <v>44297</v>
      </c>
      <c r="Q6453" s="170">
        <f t="shared" si="271"/>
        <v>44310</v>
      </c>
    </row>
    <row r="6454" spans="1:17" x14ac:dyDescent="0.35">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0">
        <v>44315</v>
      </c>
      <c r="P6454" s="170">
        <f t="shared" si="270"/>
        <v>44297</v>
      </c>
      <c r="Q6454" s="170">
        <f t="shared" si="271"/>
        <v>44310</v>
      </c>
    </row>
    <row r="6455" spans="1:17" x14ac:dyDescent="0.35">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0">
        <v>44315</v>
      </c>
      <c r="P6455" s="170">
        <f t="shared" si="270"/>
        <v>44297</v>
      </c>
      <c r="Q6455" s="170">
        <f t="shared" si="271"/>
        <v>44310</v>
      </c>
    </row>
    <row r="6456" spans="1:17" x14ac:dyDescent="0.35">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0">
        <v>44315</v>
      </c>
      <c r="P6456" s="170">
        <f t="shared" si="270"/>
        <v>44297</v>
      </c>
      <c r="Q6456" s="170">
        <f t="shared" si="271"/>
        <v>44310</v>
      </c>
    </row>
    <row r="6457" spans="1:17" x14ac:dyDescent="0.35">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0">
        <v>44315</v>
      </c>
      <c r="P6457" s="170">
        <f t="shared" si="270"/>
        <v>44297</v>
      </c>
      <c r="Q6457" s="170">
        <f t="shared" si="271"/>
        <v>44310</v>
      </c>
    </row>
    <row r="6458" spans="1:17" x14ac:dyDescent="0.35">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0">
        <v>44315</v>
      </c>
      <c r="P6458" s="170">
        <f t="shared" si="270"/>
        <v>44297</v>
      </c>
      <c r="Q6458" s="170">
        <f t="shared" si="271"/>
        <v>44310</v>
      </c>
    </row>
    <row r="6459" spans="1:17" x14ac:dyDescent="0.35">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0">
        <v>44315</v>
      </c>
      <c r="P6459" s="170">
        <f t="shared" si="270"/>
        <v>44297</v>
      </c>
      <c r="Q6459" s="170">
        <f t="shared" si="271"/>
        <v>44310</v>
      </c>
    </row>
    <row r="6460" spans="1:17" x14ac:dyDescent="0.35">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0">
        <v>44315</v>
      </c>
      <c r="P6460" s="170">
        <f t="shared" si="270"/>
        <v>44297</v>
      </c>
      <c r="Q6460" s="170">
        <f t="shared" si="271"/>
        <v>44310</v>
      </c>
    </row>
    <row r="6461" spans="1:17" x14ac:dyDescent="0.35">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0">
        <v>44315</v>
      </c>
      <c r="P6461" s="170">
        <f t="shared" si="270"/>
        <v>44297</v>
      </c>
      <c r="Q6461" s="170">
        <f t="shared" si="271"/>
        <v>44310</v>
      </c>
    </row>
    <row r="6462" spans="1:17" x14ac:dyDescent="0.35">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0">
        <v>44315</v>
      </c>
      <c r="P6462" s="170">
        <f t="shared" si="270"/>
        <v>44297</v>
      </c>
      <c r="Q6462" s="170">
        <f t="shared" si="271"/>
        <v>44310</v>
      </c>
    </row>
    <row r="6463" spans="1:17" x14ac:dyDescent="0.35">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0">
        <v>44315</v>
      </c>
      <c r="P6463" s="170">
        <f t="shared" si="270"/>
        <v>44297</v>
      </c>
      <c r="Q6463" s="170">
        <f t="shared" si="271"/>
        <v>44310</v>
      </c>
    </row>
    <row r="6464" spans="1:17" x14ac:dyDescent="0.35">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0">
        <v>44315</v>
      </c>
      <c r="P6464" s="170">
        <f t="shared" si="270"/>
        <v>44297</v>
      </c>
      <c r="Q6464" s="170">
        <f t="shared" si="271"/>
        <v>44310</v>
      </c>
    </row>
    <row r="6465" spans="1:17" x14ac:dyDescent="0.35">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0">
        <v>44315</v>
      </c>
      <c r="P6465" s="170">
        <f t="shared" si="270"/>
        <v>44297</v>
      </c>
      <c r="Q6465" s="170">
        <f t="shared" si="271"/>
        <v>44310</v>
      </c>
    </row>
    <row r="6466" spans="1:17" x14ac:dyDescent="0.35">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0">
        <v>44315</v>
      </c>
      <c r="P6466" s="170">
        <f t="shared" si="270"/>
        <v>44297</v>
      </c>
      <c r="Q6466" s="170">
        <f t="shared" si="271"/>
        <v>44310</v>
      </c>
    </row>
    <row r="6467" spans="1:17" x14ac:dyDescent="0.35">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0">
        <v>44315</v>
      </c>
      <c r="P6467" s="170">
        <f t="shared" ref="P6467:P6530" si="272">O6467-18</f>
        <v>44297</v>
      </c>
      <c r="Q6467" s="170">
        <f t="shared" ref="Q6467:Q6530" si="273">O6467-5</f>
        <v>44310</v>
      </c>
    </row>
    <row r="6468" spans="1:17" x14ac:dyDescent="0.35">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0">
        <v>44315</v>
      </c>
      <c r="P6468" s="170">
        <f t="shared" si="272"/>
        <v>44297</v>
      </c>
      <c r="Q6468" s="170">
        <f t="shared" si="273"/>
        <v>44310</v>
      </c>
    </row>
    <row r="6469" spans="1:17" x14ac:dyDescent="0.35">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0">
        <v>44315</v>
      </c>
      <c r="P6469" s="170">
        <f t="shared" si="272"/>
        <v>44297</v>
      </c>
      <c r="Q6469" s="170">
        <f t="shared" si="273"/>
        <v>44310</v>
      </c>
    </row>
    <row r="6470" spans="1:17" x14ac:dyDescent="0.35">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0">
        <v>44315</v>
      </c>
      <c r="P6470" s="170">
        <f t="shared" si="272"/>
        <v>44297</v>
      </c>
      <c r="Q6470" s="170">
        <f t="shared" si="273"/>
        <v>44310</v>
      </c>
    </row>
    <row r="6471" spans="1:17" x14ac:dyDescent="0.35">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0">
        <v>44315</v>
      </c>
      <c r="P6471" s="170">
        <f t="shared" si="272"/>
        <v>44297</v>
      </c>
      <c r="Q6471" s="170">
        <f t="shared" si="273"/>
        <v>44310</v>
      </c>
    </row>
    <row r="6472" spans="1:17" x14ac:dyDescent="0.35">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0">
        <v>44315</v>
      </c>
      <c r="P6472" s="170">
        <f t="shared" si="272"/>
        <v>44297</v>
      </c>
      <c r="Q6472" s="170">
        <f t="shared" si="273"/>
        <v>44310</v>
      </c>
    </row>
    <row r="6473" spans="1:17" x14ac:dyDescent="0.35">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0">
        <v>44315</v>
      </c>
      <c r="P6473" s="170">
        <f t="shared" si="272"/>
        <v>44297</v>
      </c>
      <c r="Q6473" s="170">
        <f t="shared" si="273"/>
        <v>44310</v>
      </c>
    </row>
    <row r="6474" spans="1:17" x14ac:dyDescent="0.35">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0">
        <v>44315</v>
      </c>
      <c r="P6474" s="170">
        <f t="shared" si="272"/>
        <v>44297</v>
      </c>
      <c r="Q6474" s="170">
        <f t="shared" si="273"/>
        <v>44310</v>
      </c>
    </row>
    <row r="6475" spans="1:17" x14ac:dyDescent="0.35">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0">
        <v>44315</v>
      </c>
      <c r="P6475" s="170">
        <f t="shared" si="272"/>
        <v>44297</v>
      </c>
      <c r="Q6475" s="170">
        <f t="shared" si="273"/>
        <v>44310</v>
      </c>
    </row>
    <row r="6476" spans="1:17" x14ac:dyDescent="0.35">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0">
        <v>44315</v>
      </c>
      <c r="P6476" s="170">
        <f t="shared" si="272"/>
        <v>44297</v>
      </c>
      <c r="Q6476" s="170">
        <f t="shared" si="273"/>
        <v>44310</v>
      </c>
    </row>
    <row r="6477" spans="1:17" x14ac:dyDescent="0.35">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0">
        <v>44315</v>
      </c>
      <c r="P6477" s="170">
        <f t="shared" si="272"/>
        <v>44297</v>
      </c>
      <c r="Q6477" s="170">
        <f t="shared" si="273"/>
        <v>44310</v>
      </c>
    </row>
    <row r="6478" spans="1:17" x14ac:dyDescent="0.35">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0">
        <v>44315</v>
      </c>
      <c r="P6478" s="170">
        <f t="shared" si="272"/>
        <v>44297</v>
      </c>
      <c r="Q6478" s="170">
        <f t="shared" si="273"/>
        <v>44310</v>
      </c>
    </row>
    <row r="6479" spans="1:17" x14ac:dyDescent="0.35">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0">
        <v>44315</v>
      </c>
      <c r="P6479" s="170">
        <f t="shared" si="272"/>
        <v>44297</v>
      </c>
      <c r="Q6479" s="170">
        <f t="shared" si="273"/>
        <v>44310</v>
      </c>
    </row>
    <row r="6480" spans="1:17" x14ac:dyDescent="0.35">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0">
        <v>44315</v>
      </c>
      <c r="P6480" s="170">
        <f t="shared" si="272"/>
        <v>44297</v>
      </c>
      <c r="Q6480" s="170">
        <f t="shared" si="273"/>
        <v>44310</v>
      </c>
    </row>
    <row r="6481" spans="1:17" x14ac:dyDescent="0.35">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0">
        <v>44315</v>
      </c>
      <c r="P6481" s="170">
        <f t="shared" si="272"/>
        <v>44297</v>
      </c>
      <c r="Q6481" s="170">
        <f t="shared" si="273"/>
        <v>44310</v>
      </c>
    </row>
    <row r="6482" spans="1:17" x14ac:dyDescent="0.35">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0">
        <v>44315</v>
      </c>
      <c r="P6482" s="170">
        <f t="shared" si="272"/>
        <v>44297</v>
      </c>
      <c r="Q6482" s="170">
        <f t="shared" si="273"/>
        <v>44310</v>
      </c>
    </row>
    <row r="6483" spans="1:17" x14ac:dyDescent="0.35">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0">
        <v>44315</v>
      </c>
      <c r="P6483" s="170">
        <f t="shared" si="272"/>
        <v>44297</v>
      </c>
      <c r="Q6483" s="170">
        <f t="shared" si="273"/>
        <v>44310</v>
      </c>
    </row>
    <row r="6484" spans="1:17" x14ac:dyDescent="0.35">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0">
        <v>44315</v>
      </c>
      <c r="P6484" s="170">
        <f t="shared" si="272"/>
        <v>44297</v>
      </c>
      <c r="Q6484" s="170">
        <f t="shared" si="273"/>
        <v>44310</v>
      </c>
    </row>
    <row r="6485" spans="1:17" x14ac:dyDescent="0.35">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0">
        <v>44315</v>
      </c>
      <c r="P6485" s="170">
        <f t="shared" si="272"/>
        <v>44297</v>
      </c>
      <c r="Q6485" s="170">
        <f t="shared" si="273"/>
        <v>44310</v>
      </c>
    </row>
    <row r="6486" spans="1:17" x14ac:dyDescent="0.35">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0">
        <v>44315</v>
      </c>
      <c r="P6486" s="170">
        <f t="shared" si="272"/>
        <v>44297</v>
      </c>
      <c r="Q6486" s="170">
        <f t="shared" si="273"/>
        <v>44310</v>
      </c>
    </row>
    <row r="6487" spans="1:17" x14ac:dyDescent="0.35">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0">
        <v>44315</v>
      </c>
      <c r="P6487" s="170">
        <f t="shared" si="272"/>
        <v>44297</v>
      </c>
      <c r="Q6487" s="170">
        <f t="shared" si="273"/>
        <v>44310</v>
      </c>
    </row>
    <row r="6488" spans="1:17" x14ac:dyDescent="0.35">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0">
        <v>44315</v>
      </c>
      <c r="P6488" s="170">
        <f t="shared" si="272"/>
        <v>44297</v>
      </c>
      <c r="Q6488" s="170">
        <f t="shared" si="273"/>
        <v>44310</v>
      </c>
    </row>
    <row r="6489" spans="1:17" x14ac:dyDescent="0.35">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0">
        <v>44315</v>
      </c>
      <c r="P6489" s="170">
        <f t="shared" si="272"/>
        <v>44297</v>
      </c>
      <c r="Q6489" s="170">
        <f t="shared" si="273"/>
        <v>44310</v>
      </c>
    </row>
    <row r="6490" spans="1:17" x14ac:dyDescent="0.35">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0">
        <v>44315</v>
      </c>
      <c r="P6490" s="170">
        <f t="shared" si="272"/>
        <v>44297</v>
      </c>
      <c r="Q6490" s="170">
        <f t="shared" si="273"/>
        <v>44310</v>
      </c>
    </row>
    <row r="6491" spans="1:17" x14ac:dyDescent="0.35">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0">
        <v>44315</v>
      </c>
      <c r="P6491" s="170">
        <f t="shared" si="272"/>
        <v>44297</v>
      </c>
      <c r="Q6491" s="170">
        <f t="shared" si="273"/>
        <v>44310</v>
      </c>
    </row>
    <row r="6492" spans="1:17" x14ac:dyDescent="0.35">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0">
        <v>44315</v>
      </c>
      <c r="P6492" s="170">
        <f t="shared" si="272"/>
        <v>44297</v>
      </c>
      <c r="Q6492" s="170">
        <f t="shared" si="273"/>
        <v>44310</v>
      </c>
    </row>
    <row r="6493" spans="1:17" x14ac:dyDescent="0.35">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0">
        <v>44315</v>
      </c>
      <c r="P6493" s="170">
        <f t="shared" si="272"/>
        <v>44297</v>
      </c>
      <c r="Q6493" s="170">
        <f t="shared" si="273"/>
        <v>44310</v>
      </c>
    </row>
    <row r="6494" spans="1:17" x14ac:dyDescent="0.35">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0">
        <v>44315</v>
      </c>
      <c r="P6494" s="170">
        <f t="shared" si="272"/>
        <v>44297</v>
      </c>
      <c r="Q6494" s="170">
        <f t="shared" si="273"/>
        <v>44310</v>
      </c>
    </row>
    <row r="6495" spans="1:17" x14ac:dyDescent="0.35">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0">
        <v>44315</v>
      </c>
      <c r="P6495" s="170">
        <f t="shared" si="272"/>
        <v>44297</v>
      </c>
      <c r="Q6495" s="170">
        <f t="shared" si="273"/>
        <v>44310</v>
      </c>
    </row>
    <row r="6496" spans="1:17" x14ac:dyDescent="0.35">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0">
        <v>44315</v>
      </c>
      <c r="P6496" s="170">
        <f t="shared" si="272"/>
        <v>44297</v>
      </c>
      <c r="Q6496" s="170">
        <f t="shared" si="273"/>
        <v>44310</v>
      </c>
    </row>
    <row r="6497" spans="1:17" x14ac:dyDescent="0.35">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0">
        <v>44315</v>
      </c>
      <c r="P6497" s="170">
        <f t="shared" si="272"/>
        <v>44297</v>
      </c>
      <c r="Q6497" s="170">
        <f t="shared" si="273"/>
        <v>44310</v>
      </c>
    </row>
    <row r="6498" spans="1:17" x14ac:dyDescent="0.35">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0">
        <v>44315</v>
      </c>
      <c r="P6498" s="170">
        <f t="shared" si="272"/>
        <v>44297</v>
      </c>
      <c r="Q6498" s="170">
        <f t="shared" si="273"/>
        <v>44310</v>
      </c>
    </row>
    <row r="6499" spans="1:17" x14ac:dyDescent="0.35">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0">
        <v>44315</v>
      </c>
      <c r="P6499" s="170">
        <f t="shared" si="272"/>
        <v>44297</v>
      </c>
      <c r="Q6499" s="170">
        <f t="shared" si="273"/>
        <v>44310</v>
      </c>
    </row>
    <row r="6500" spans="1:17" x14ac:dyDescent="0.35">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0">
        <v>44315</v>
      </c>
      <c r="P6500" s="170">
        <f t="shared" si="272"/>
        <v>44297</v>
      </c>
      <c r="Q6500" s="170">
        <f t="shared" si="273"/>
        <v>44310</v>
      </c>
    </row>
    <row r="6501" spans="1:17" x14ac:dyDescent="0.35">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0">
        <v>44315</v>
      </c>
      <c r="P6501" s="170">
        <f t="shared" si="272"/>
        <v>44297</v>
      </c>
      <c r="Q6501" s="170">
        <f t="shared" si="273"/>
        <v>44310</v>
      </c>
    </row>
    <row r="6502" spans="1:17" x14ac:dyDescent="0.35">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0">
        <v>44315</v>
      </c>
      <c r="P6502" s="170">
        <f t="shared" si="272"/>
        <v>44297</v>
      </c>
      <c r="Q6502" s="170">
        <f t="shared" si="273"/>
        <v>44310</v>
      </c>
    </row>
    <row r="6503" spans="1:17" x14ac:dyDescent="0.35">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0">
        <v>44315</v>
      </c>
      <c r="P6503" s="170">
        <f t="shared" si="272"/>
        <v>44297</v>
      </c>
      <c r="Q6503" s="170">
        <f t="shared" si="273"/>
        <v>44310</v>
      </c>
    </row>
    <row r="6504" spans="1:17" x14ac:dyDescent="0.35">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0">
        <v>44315</v>
      </c>
      <c r="P6504" s="170">
        <f t="shared" si="272"/>
        <v>44297</v>
      </c>
      <c r="Q6504" s="170">
        <f t="shared" si="273"/>
        <v>44310</v>
      </c>
    </row>
    <row r="6505" spans="1:17" x14ac:dyDescent="0.35">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0">
        <v>44315</v>
      </c>
      <c r="P6505" s="170">
        <f t="shared" si="272"/>
        <v>44297</v>
      </c>
      <c r="Q6505" s="170">
        <f t="shared" si="273"/>
        <v>44310</v>
      </c>
    </row>
    <row r="6506" spans="1:17" x14ac:dyDescent="0.35">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0">
        <v>44315</v>
      </c>
      <c r="P6506" s="170">
        <f t="shared" si="272"/>
        <v>44297</v>
      </c>
      <c r="Q6506" s="170">
        <f t="shared" si="273"/>
        <v>44310</v>
      </c>
    </row>
    <row r="6507" spans="1:17" x14ac:dyDescent="0.35">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0">
        <v>44315</v>
      </c>
      <c r="P6507" s="170">
        <f t="shared" si="272"/>
        <v>44297</v>
      </c>
      <c r="Q6507" s="170">
        <f t="shared" si="273"/>
        <v>44310</v>
      </c>
    </row>
    <row r="6508" spans="1:17" x14ac:dyDescent="0.35">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0">
        <v>44315</v>
      </c>
      <c r="P6508" s="170">
        <f t="shared" si="272"/>
        <v>44297</v>
      </c>
      <c r="Q6508" s="170">
        <f t="shared" si="273"/>
        <v>44310</v>
      </c>
    </row>
    <row r="6509" spans="1:17" x14ac:dyDescent="0.35">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0">
        <v>44315</v>
      </c>
      <c r="P6509" s="170">
        <f t="shared" si="272"/>
        <v>44297</v>
      </c>
      <c r="Q6509" s="170">
        <f t="shared" si="273"/>
        <v>44310</v>
      </c>
    </row>
    <row r="6510" spans="1:17" x14ac:dyDescent="0.35">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0">
        <v>44315</v>
      </c>
      <c r="P6510" s="170">
        <f t="shared" si="272"/>
        <v>44297</v>
      </c>
      <c r="Q6510" s="170">
        <f t="shared" si="273"/>
        <v>44310</v>
      </c>
    </row>
    <row r="6511" spans="1:17" x14ac:dyDescent="0.35">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0">
        <v>44315</v>
      </c>
      <c r="P6511" s="170">
        <f t="shared" si="272"/>
        <v>44297</v>
      </c>
      <c r="Q6511" s="170">
        <f t="shared" si="273"/>
        <v>44310</v>
      </c>
    </row>
    <row r="6512" spans="1:17" x14ac:dyDescent="0.35">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0">
        <v>44315</v>
      </c>
      <c r="P6512" s="170">
        <f t="shared" si="272"/>
        <v>44297</v>
      </c>
      <c r="Q6512" s="170">
        <f t="shared" si="273"/>
        <v>44310</v>
      </c>
    </row>
    <row r="6513" spans="1:17" x14ac:dyDescent="0.35">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0">
        <v>44315</v>
      </c>
      <c r="P6513" s="170">
        <f t="shared" si="272"/>
        <v>44297</v>
      </c>
      <c r="Q6513" s="170">
        <f t="shared" si="273"/>
        <v>44310</v>
      </c>
    </row>
    <row r="6514" spans="1:17" x14ac:dyDescent="0.35">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0">
        <v>44315</v>
      </c>
      <c r="P6514" s="170">
        <f t="shared" si="272"/>
        <v>44297</v>
      </c>
      <c r="Q6514" s="170">
        <f t="shared" si="273"/>
        <v>44310</v>
      </c>
    </row>
    <row r="6515" spans="1:17" x14ac:dyDescent="0.35">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0">
        <v>44315</v>
      </c>
      <c r="P6515" s="170">
        <f t="shared" si="272"/>
        <v>44297</v>
      </c>
      <c r="Q6515" s="170">
        <f t="shared" si="273"/>
        <v>44310</v>
      </c>
    </row>
    <row r="6516" spans="1:17" x14ac:dyDescent="0.35">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0">
        <v>44315</v>
      </c>
      <c r="P6516" s="170">
        <f t="shared" si="272"/>
        <v>44297</v>
      </c>
      <c r="Q6516" s="170">
        <f t="shared" si="273"/>
        <v>44310</v>
      </c>
    </row>
    <row r="6517" spans="1:17" x14ac:dyDescent="0.35">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0">
        <v>44315</v>
      </c>
      <c r="P6517" s="170">
        <f t="shared" si="272"/>
        <v>44297</v>
      </c>
      <c r="Q6517" s="170">
        <f t="shared" si="273"/>
        <v>44310</v>
      </c>
    </row>
    <row r="6518" spans="1:17" x14ac:dyDescent="0.35">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0">
        <v>44315</v>
      </c>
      <c r="P6518" s="170">
        <f t="shared" si="272"/>
        <v>44297</v>
      </c>
      <c r="Q6518" s="170">
        <f t="shared" si="273"/>
        <v>44310</v>
      </c>
    </row>
    <row r="6519" spans="1:17" x14ac:dyDescent="0.35">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0">
        <v>44315</v>
      </c>
      <c r="P6519" s="170">
        <f t="shared" si="272"/>
        <v>44297</v>
      </c>
      <c r="Q6519" s="170">
        <f t="shared" si="273"/>
        <v>44310</v>
      </c>
    </row>
    <row r="6520" spans="1:17" x14ac:dyDescent="0.35">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0">
        <v>44315</v>
      </c>
      <c r="P6520" s="170">
        <f t="shared" si="272"/>
        <v>44297</v>
      </c>
      <c r="Q6520" s="170">
        <f t="shared" si="273"/>
        <v>44310</v>
      </c>
    </row>
    <row r="6521" spans="1:17" x14ac:dyDescent="0.35">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0">
        <v>44315</v>
      </c>
      <c r="P6521" s="170">
        <f t="shared" si="272"/>
        <v>44297</v>
      </c>
      <c r="Q6521" s="170">
        <f t="shared" si="273"/>
        <v>44310</v>
      </c>
    </row>
    <row r="6522" spans="1:17" x14ac:dyDescent="0.35">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0">
        <v>44315</v>
      </c>
      <c r="P6522" s="170">
        <f t="shared" si="272"/>
        <v>44297</v>
      </c>
      <c r="Q6522" s="170">
        <f t="shared" si="273"/>
        <v>44310</v>
      </c>
    </row>
    <row r="6523" spans="1:17" x14ac:dyDescent="0.35">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0">
        <v>44315</v>
      </c>
      <c r="P6523" s="170">
        <f t="shared" si="272"/>
        <v>44297</v>
      </c>
      <c r="Q6523" s="170">
        <f t="shared" si="273"/>
        <v>44310</v>
      </c>
    </row>
    <row r="6524" spans="1:17" x14ac:dyDescent="0.35">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0">
        <v>44315</v>
      </c>
      <c r="P6524" s="170">
        <f t="shared" si="272"/>
        <v>44297</v>
      </c>
      <c r="Q6524" s="170">
        <f t="shared" si="273"/>
        <v>44310</v>
      </c>
    </row>
    <row r="6525" spans="1:17" x14ac:dyDescent="0.35">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0">
        <v>44315</v>
      </c>
      <c r="P6525" s="170">
        <f t="shared" si="272"/>
        <v>44297</v>
      </c>
      <c r="Q6525" s="170">
        <f t="shared" si="273"/>
        <v>44310</v>
      </c>
    </row>
    <row r="6526" spans="1:17" x14ac:dyDescent="0.35">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0">
        <v>44315</v>
      </c>
      <c r="P6526" s="170">
        <f t="shared" si="272"/>
        <v>44297</v>
      </c>
      <c r="Q6526" s="170">
        <f t="shared" si="273"/>
        <v>44310</v>
      </c>
    </row>
    <row r="6527" spans="1:17" x14ac:dyDescent="0.35">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0">
        <v>44315</v>
      </c>
      <c r="P6527" s="170">
        <f t="shared" si="272"/>
        <v>44297</v>
      </c>
      <c r="Q6527" s="170">
        <f t="shared" si="273"/>
        <v>44310</v>
      </c>
    </row>
    <row r="6528" spans="1:17" x14ac:dyDescent="0.35">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0">
        <v>44315</v>
      </c>
      <c r="P6528" s="170">
        <f t="shared" si="272"/>
        <v>44297</v>
      </c>
      <c r="Q6528" s="170">
        <f t="shared" si="273"/>
        <v>44310</v>
      </c>
    </row>
    <row r="6529" spans="1:17" x14ac:dyDescent="0.35">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0">
        <v>44315</v>
      </c>
      <c r="P6529" s="170">
        <f t="shared" si="272"/>
        <v>44297</v>
      </c>
      <c r="Q6529" s="170">
        <f t="shared" si="273"/>
        <v>44310</v>
      </c>
    </row>
    <row r="6530" spans="1:17" x14ac:dyDescent="0.35">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0">
        <v>44315</v>
      </c>
      <c r="P6530" s="170">
        <f t="shared" si="272"/>
        <v>44297</v>
      </c>
      <c r="Q6530" s="170">
        <f t="shared" si="273"/>
        <v>44310</v>
      </c>
    </row>
    <row r="6531" spans="1:17" x14ac:dyDescent="0.35">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0">
        <v>44315</v>
      </c>
      <c r="P6531" s="170">
        <f t="shared" ref="P6531:P6594" si="274">O6531-18</f>
        <v>44297</v>
      </c>
      <c r="Q6531" s="170">
        <f t="shared" ref="Q6531:Q6594" si="275">O6531-5</f>
        <v>44310</v>
      </c>
    </row>
    <row r="6532" spans="1:17" x14ac:dyDescent="0.35">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0">
        <v>44315</v>
      </c>
      <c r="P6532" s="170">
        <f t="shared" si="274"/>
        <v>44297</v>
      </c>
      <c r="Q6532" s="170">
        <f t="shared" si="275"/>
        <v>44310</v>
      </c>
    </row>
    <row r="6533" spans="1:17" x14ac:dyDescent="0.35">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0">
        <v>44315</v>
      </c>
      <c r="P6533" s="170">
        <f t="shared" si="274"/>
        <v>44297</v>
      </c>
      <c r="Q6533" s="170">
        <f t="shared" si="275"/>
        <v>44310</v>
      </c>
    </row>
    <row r="6534" spans="1:17" x14ac:dyDescent="0.35">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0">
        <v>44315</v>
      </c>
      <c r="P6534" s="170">
        <f t="shared" si="274"/>
        <v>44297</v>
      </c>
      <c r="Q6534" s="170">
        <f t="shared" si="275"/>
        <v>44310</v>
      </c>
    </row>
    <row r="6535" spans="1:17" x14ac:dyDescent="0.35">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0">
        <v>44315</v>
      </c>
      <c r="P6535" s="170">
        <f t="shared" si="274"/>
        <v>44297</v>
      </c>
      <c r="Q6535" s="170">
        <f t="shared" si="275"/>
        <v>44310</v>
      </c>
    </row>
    <row r="6536" spans="1:17" x14ac:dyDescent="0.35">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0">
        <v>44315</v>
      </c>
      <c r="P6536" s="170">
        <f t="shared" si="274"/>
        <v>44297</v>
      </c>
      <c r="Q6536" s="170">
        <f t="shared" si="275"/>
        <v>44310</v>
      </c>
    </row>
    <row r="6537" spans="1:17" x14ac:dyDescent="0.35">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0">
        <v>44315</v>
      </c>
      <c r="P6537" s="170">
        <f t="shared" si="274"/>
        <v>44297</v>
      </c>
      <c r="Q6537" s="170">
        <f t="shared" si="275"/>
        <v>44310</v>
      </c>
    </row>
    <row r="6538" spans="1:17" x14ac:dyDescent="0.35">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0">
        <v>44315</v>
      </c>
      <c r="P6538" s="170">
        <f t="shared" si="274"/>
        <v>44297</v>
      </c>
      <c r="Q6538" s="170">
        <f t="shared" si="275"/>
        <v>44310</v>
      </c>
    </row>
    <row r="6539" spans="1:17" x14ac:dyDescent="0.35">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0">
        <v>44315</v>
      </c>
      <c r="P6539" s="170">
        <f t="shared" si="274"/>
        <v>44297</v>
      </c>
      <c r="Q6539" s="170">
        <f t="shared" si="275"/>
        <v>44310</v>
      </c>
    </row>
    <row r="6540" spans="1:17" x14ac:dyDescent="0.35">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0">
        <v>44315</v>
      </c>
      <c r="P6540" s="170">
        <f t="shared" si="274"/>
        <v>44297</v>
      </c>
      <c r="Q6540" s="170">
        <f t="shared" si="275"/>
        <v>44310</v>
      </c>
    </row>
    <row r="6541" spans="1:17" x14ac:dyDescent="0.35">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0">
        <v>44315</v>
      </c>
      <c r="P6541" s="170">
        <f t="shared" si="274"/>
        <v>44297</v>
      </c>
      <c r="Q6541" s="170">
        <f t="shared" si="275"/>
        <v>44310</v>
      </c>
    </row>
    <row r="6542" spans="1:17" x14ac:dyDescent="0.35">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0">
        <v>44315</v>
      </c>
      <c r="P6542" s="170">
        <f t="shared" si="274"/>
        <v>44297</v>
      </c>
      <c r="Q6542" s="170">
        <f t="shared" si="275"/>
        <v>44310</v>
      </c>
    </row>
    <row r="6543" spans="1:17" x14ac:dyDescent="0.35">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0">
        <v>44315</v>
      </c>
      <c r="P6543" s="170">
        <f t="shared" si="274"/>
        <v>44297</v>
      </c>
      <c r="Q6543" s="170">
        <f t="shared" si="275"/>
        <v>44310</v>
      </c>
    </row>
    <row r="6544" spans="1:17" x14ac:dyDescent="0.35">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0">
        <v>44315</v>
      </c>
      <c r="P6544" s="170">
        <f t="shared" si="274"/>
        <v>44297</v>
      </c>
      <c r="Q6544" s="170">
        <f t="shared" si="275"/>
        <v>44310</v>
      </c>
    </row>
    <row r="6545" spans="1:17" x14ac:dyDescent="0.35">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0">
        <v>44315</v>
      </c>
      <c r="P6545" s="170">
        <f t="shared" si="274"/>
        <v>44297</v>
      </c>
      <c r="Q6545" s="170">
        <f t="shared" si="275"/>
        <v>44310</v>
      </c>
    </row>
    <row r="6546" spans="1:17" x14ac:dyDescent="0.35">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0">
        <v>44315</v>
      </c>
      <c r="P6546" s="170">
        <f t="shared" si="274"/>
        <v>44297</v>
      </c>
      <c r="Q6546" s="170">
        <f t="shared" si="275"/>
        <v>44310</v>
      </c>
    </row>
    <row r="6547" spans="1:17" x14ac:dyDescent="0.35">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0">
        <v>44315</v>
      </c>
      <c r="P6547" s="170">
        <f t="shared" si="274"/>
        <v>44297</v>
      </c>
      <c r="Q6547" s="170">
        <f t="shared" si="275"/>
        <v>44310</v>
      </c>
    </row>
    <row r="6548" spans="1:17" x14ac:dyDescent="0.35">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0">
        <v>44315</v>
      </c>
      <c r="P6548" s="170">
        <f t="shared" si="274"/>
        <v>44297</v>
      </c>
      <c r="Q6548" s="170">
        <f t="shared" si="275"/>
        <v>44310</v>
      </c>
    </row>
    <row r="6549" spans="1:17" x14ac:dyDescent="0.35">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0">
        <v>44315</v>
      </c>
      <c r="P6549" s="170">
        <f t="shared" si="274"/>
        <v>44297</v>
      </c>
      <c r="Q6549" s="170">
        <f t="shared" si="275"/>
        <v>44310</v>
      </c>
    </row>
    <row r="6550" spans="1:17" x14ac:dyDescent="0.35">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0">
        <v>44315</v>
      </c>
      <c r="P6550" s="170">
        <f t="shared" si="274"/>
        <v>44297</v>
      </c>
      <c r="Q6550" s="170">
        <f t="shared" si="275"/>
        <v>44310</v>
      </c>
    </row>
    <row r="6551" spans="1:17" x14ac:dyDescent="0.35">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0">
        <v>44315</v>
      </c>
      <c r="P6551" s="170">
        <f t="shared" si="274"/>
        <v>44297</v>
      </c>
      <c r="Q6551" s="170">
        <f t="shared" si="275"/>
        <v>44310</v>
      </c>
    </row>
    <row r="6552" spans="1:17" x14ac:dyDescent="0.35">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0">
        <v>44315</v>
      </c>
      <c r="P6552" s="170">
        <f t="shared" si="274"/>
        <v>44297</v>
      </c>
      <c r="Q6552" s="170">
        <f t="shared" si="275"/>
        <v>44310</v>
      </c>
    </row>
    <row r="6553" spans="1:17" x14ac:dyDescent="0.35">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0">
        <v>44315</v>
      </c>
      <c r="P6553" s="170">
        <f t="shared" si="274"/>
        <v>44297</v>
      </c>
      <c r="Q6553" s="170">
        <f t="shared" si="275"/>
        <v>44310</v>
      </c>
    </row>
    <row r="6554" spans="1:17" x14ac:dyDescent="0.35">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0">
        <v>44315</v>
      </c>
      <c r="P6554" s="170">
        <f t="shared" si="274"/>
        <v>44297</v>
      </c>
      <c r="Q6554" s="170">
        <f t="shared" si="275"/>
        <v>44310</v>
      </c>
    </row>
    <row r="6555" spans="1:17" x14ac:dyDescent="0.35">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0">
        <v>44315</v>
      </c>
      <c r="P6555" s="170">
        <f t="shared" si="274"/>
        <v>44297</v>
      </c>
      <c r="Q6555" s="170">
        <f t="shared" si="275"/>
        <v>44310</v>
      </c>
    </row>
    <row r="6556" spans="1:17" x14ac:dyDescent="0.35">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0">
        <v>44315</v>
      </c>
      <c r="P6556" s="170">
        <f t="shared" si="274"/>
        <v>44297</v>
      </c>
      <c r="Q6556" s="170">
        <f t="shared" si="275"/>
        <v>44310</v>
      </c>
    </row>
    <row r="6557" spans="1:17" x14ac:dyDescent="0.35">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0">
        <v>44315</v>
      </c>
      <c r="P6557" s="170">
        <f t="shared" si="274"/>
        <v>44297</v>
      </c>
      <c r="Q6557" s="170">
        <f t="shared" si="275"/>
        <v>44310</v>
      </c>
    </row>
    <row r="6558" spans="1:17" x14ac:dyDescent="0.35">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0">
        <v>44315</v>
      </c>
      <c r="P6558" s="170">
        <f t="shared" si="274"/>
        <v>44297</v>
      </c>
      <c r="Q6558" s="170">
        <f t="shared" si="275"/>
        <v>44310</v>
      </c>
    </row>
    <row r="6559" spans="1:17" x14ac:dyDescent="0.35">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0">
        <v>44315</v>
      </c>
      <c r="P6559" s="170">
        <f t="shared" si="274"/>
        <v>44297</v>
      </c>
      <c r="Q6559" s="170">
        <f t="shared" si="275"/>
        <v>44310</v>
      </c>
    </row>
    <row r="6560" spans="1:17" x14ac:dyDescent="0.35">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0">
        <v>44315</v>
      </c>
      <c r="P6560" s="170">
        <f t="shared" si="274"/>
        <v>44297</v>
      </c>
      <c r="Q6560" s="170">
        <f t="shared" si="275"/>
        <v>44310</v>
      </c>
    </row>
    <row r="6561" spans="1:17" x14ac:dyDescent="0.35">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0">
        <v>44315</v>
      </c>
      <c r="P6561" s="170">
        <f t="shared" si="274"/>
        <v>44297</v>
      </c>
      <c r="Q6561" s="170">
        <f t="shared" si="275"/>
        <v>44310</v>
      </c>
    </row>
    <row r="6562" spans="1:17" x14ac:dyDescent="0.35">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0">
        <v>44315</v>
      </c>
      <c r="P6562" s="170">
        <f t="shared" si="274"/>
        <v>44297</v>
      </c>
      <c r="Q6562" s="170">
        <f t="shared" si="275"/>
        <v>44310</v>
      </c>
    </row>
    <row r="6563" spans="1:17" x14ac:dyDescent="0.35">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0">
        <v>44315</v>
      </c>
      <c r="P6563" s="170">
        <f t="shared" si="274"/>
        <v>44297</v>
      </c>
      <c r="Q6563" s="170">
        <f t="shared" si="275"/>
        <v>44310</v>
      </c>
    </row>
    <row r="6564" spans="1:17" x14ac:dyDescent="0.35">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0">
        <v>44315</v>
      </c>
      <c r="P6564" s="170">
        <f t="shared" si="274"/>
        <v>44297</v>
      </c>
      <c r="Q6564" s="170">
        <f t="shared" si="275"/>
        <v>44310</v>
      </c>
    </row>
    <row r="6565" spans="1:17" x14ac:dyDescent="0.35">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0">
        <v>44315</v>
      </c>
      <c r="P6565" s="170">
        <f t="shared" si="274"/>
        <v>44297</v>
      </c>
      <c r="Q6565" s="170">
        <f t="shared" si="275"/>
        <v>44310</v>
      </c>
    </row>
    <row r="6566" spans="1:17" x14ac:dyDescent="0.35">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0">
        <v>44315</v>
      </c>
      <c r="P6566" s="170">
        <f t="shared" si="274"/>
        <v>44297</v>
      </c>
      <c r="Q6566" s="170">
        <f t="shared" si="275"/>
        <v>44310</v>
      </c>
    </row>
    <row r="6567" spans="1:17" x14ac:dyDescent="0.35">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0">
        <v>44315</v>
      </c>
      <c r="P6567" s="170">
        <f t="shared" si="274"/>
        <v>44297</v>
      </c>
      <c r="Q6567" s="170">
        <f t="shared" si="275"/>
        <v>44310</v>
      </c>
    </row>
    <row r="6568" spans="1:17" x14ac:dyDescent="0.35">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0">
        <v>44315</v>
      </c>
      <c r="P6568" s="170">
        <f t="shared" si="274"/>
        <v>44297</v>
      </c>
      <c r="Q6568" s="170">
        <f t="shared" si="275"/>
        <v>44310</v>
      </c>
    </row>
    <row r="6569" spans="1:17" x14ac:dyDescent="0.35">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0">
        <v>44315</v>
      </c>
      <c r="P6569" s="170">
        <f t="shared" si="274"/>
        <v>44297</v>
      </c>
      <c r="Q6569" s="170">
        <f t="shared" si="275"/>
        <v>44310</v>
      </c>
    </row>
    <row r="6570" spans="1:17" x14ac:dyDescent="0.35">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0">
        <v>44315</v>
      </c>
      <c r="P6570" s="170">
        <f t="shared" si="274"/>
        <v>44297</v>
      </c>
      <c r="Q6570" s="170">
        <f t="shared" si="275"/>
        <v>44310</v>
      </c>
    </row>
    <row r="6571" spans="1:17" x14ac:dyDescent="0.35">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0">
        <v>44315</v>
      </c>
      <c r="P6571" s="170">
        <f t="shared" si="274"/>
        <v>44297</v>
      </c>
      <c r="Q6571" s="170">
        <f t="shared" si="275"/>
        <v>44310</v>
      </c>
    </row>
    <row r="6572" spans="1:17" x14ac:dyDescent="0.35">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0">
        <v>44315</v>
      </c>
      <c r="P6572" s="170">
        <f t="shared" si="274"/>
        <v>44297</v>
      </c>
      <c r="Q6572" s="170">
        <f t="shared" si="275"/>
        <v>44310</v>
      </c>
    </row>
    <row r="6573" spans="1:17" x14ac:dyDescent="0.35">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0">
        <v>44315</v>
      </c>
      <c r="P6573" s="170">
        <f t="shared" si="274"/>
        <v>44297</v>
      </c>
      <c r="Q6573" s="170">
        <f t="shared" si="275"/>
        <v>44310</v>
      </c>
    </row>
    <row r="6574" spans="1:17" x14ac:dyDescent="0.35">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0">
        <v>44315</v>
      </c>
      <c r="P6574" s="170">
        <f t="shared" si="274"/>
        <v>44297</v>
      </c>
      <c r="Q6574" s="170">
        <f t="shared" si="275"/>
        <v>44310</v>
      </c>
    </row>
    <row r="6575" spans="1:17" x14ac:dyDescent="0.35">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0">
        <v>44315</v>
      </c>
      <c r="P6575" s="170">
        <f t="shared" si="274"/>
        <v>44297</v>
      </c>
      <c r="Q6575" s="170">
        <f t="shared" si="275"/>
        <v>44310</v>
      </c>
    </row>
    <row r="6576" spans="1:17" x14ac:dyDescent="0.35">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0">
        <v>44315</v>
      </c>
      <c r="P6576" s="170">
        <f t="shared" si="274"/>
        <v>44297</v>
      </c>
      <c r="Q6576" s="170">
        <f t="shared" si="275"/>
        <v>44310</v>
      </c>
    </row>
    <row r="6577" spans="1:17" x14ac:dyDescent="0.35">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0">
        <v>44315</v>
      </c>
      <c r="P6577" s="170">
        <f t="shared" si="274"/>
        <v>44297</v>
      </c>
      <c r="Q6577" s="170">
        <f t="shared" si="275"/>
        <v>44310</v>
      </c>
    </row>
    <row r="6578" spans="1:17" x14ac:dyDescent="0.35">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0">
        <v>44315</v>
      </c>
      <c r="P6578" s="170">
        <f t="shared" si="274"/>
        <v>44297</v>
      </c>
      <c r="Q6578" s="170">
        <f t="shared" si="275"/>
        <v>44310</v>
      </c>
    </row>
    <row r="6579" spans="1:17" x14ac:dyDescent="0.35">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0">
        <v>44315</v>
      </c>
      <c r="P6579" s="170">
        <f t="shared" si="274"/>
        <v>44297</v>
      </c>
      <c r="Q6579" s="170">
        <f t="shared" si="275"/>
        <v>44310</v>
      </c>
    </row>
    <row r="6580" spans="1:17" x14ac:dyDescent="0.35">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0">
        <v>44315</v>
      </c>
      <c r="P6580" s="170">
        <f t="shared" si="274"/>
        <v>44297</v>
      </c>
      <c r="Q6580" s="170">
        <f t="shared" si="275"/>
        <v>44310</v>
      </c>
    </row>
    <row r="6581" spans="1:17" x14ac:dyDescent="0.35">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0">
        <v>44315</v>
      </c>
      <c r="P6581" s="170">
        <f t="shared" si="274"/>
        <v>44297</v>
      </c>
      <c r="Q6581" s="170">
        <f t="shared" si="275"/>
        <v>44310</v>
      </c>
    </row>
    <row r="6582" spans="1:17" x14ac:dyDescent="0.35">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0">
        <v>44315</v>
      </c>
      <c r="P6582" s="170">
        <f t="shared" si="274"/>
        <v>44297</v>
      </c>
      <c r="Q6582" s="170">
        <f t="shared" si="275"/>
        <v>44310</v>
      </c>
    </row>
    <row r="6583" spans="1:17" x14ac:dyDescent="0.35">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0">
        <v>44315</v>
      </c>
      <c r="P6583" s="170">
        <f t="shared" si="274"/>
        <v>44297</v>
      </c>
      <c r="Q6583" s="170">
        <f t="shared" si="275"/>
        <v>44310</v>
      </c>
    </row>
    <row r="6584" spans="1:17" x14ac:dyDescent="0.35">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0">
        <v>44315</v>
      </c>
      <c r="P6584" s="170">
        <f t="shared" si="274"/>
        <v>44297</v>
      </c>
      <c r="Q6584" s="170">
        <f t="shared" si="275"/>
        <v>44310</v>
      </c>
    </row>
    <row r="6585" spans="1:17" x14ac:dyDescent="0.35">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0">
        <v>44315</v>
      </c>
      <c r="P6585" s="170">
        <f t="shared" si="274"/>
        <v>44297</v>
      </c>
      <c r="Q6585" s="170">
        <f t="shared" si="275"/>
        <v>44310</v>
      </c>
    </row>
    <row r="6586" spans="1:17" x14ac:dyDescent="0.35">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0">
        <v>44315</v>
      </c>
      <c r="P6586" s="170">
        <f t="shared" si="274"/>
        <v>44297</v>
      </c>
      <c r="Q6586" s="170">
        <f t="shared" si="275"/>
        <v>44310</v>
      </c>
    </row>
    <row r="6587" spans="1:17" x14ac:dyDescent="0.35">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0">
        <v>44315</v>
      </c>
      <c r="P6587" s="170">
        <f t="shared" si="274"/>
        <v>44297</v>
      </c>
      <c r="Q6587" s="170">
        <f t="shared" si="275"/>
        <v>44310</v>
      </c>
    </row>
    <row r="6588" spans="1:17" x14ac:dyDescent="0.35">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0">
        <v>44315</v>
      </c>
      <c r="P6588" s="170">
        <f t="shared" si="274"/>
        <v>44297</v>
      </c>
      <c r="Q6588" s="170">
        <f t="shared" si="275"/>
        <v>44310</v>
      </c>
    </row>
    <row r="6589" spans="1:17" x14ac:dyDescent="0.35">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0">
        <v>44315</v>
      </c>
      <c r="P6589" s="170">
        <f t="shared" si="274"/>
        <v>44297</v>
      </c>
      <c r="Q6589" s="170">
        <f t="shared" si="275"/>
        <v>44310</v>
      </c>
    </row>
    <row r="6590" spans="1:17" x14ac:dyDescent="0.35">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0">
        <v>44315</v>
      </c>
      <c r="P6590" s="170">
        <f t="shared" si="274"/>
        <v>44297</v>
      </c>
      <c r="Q6590" s="170">
        <f t="shared" si="275"/>
        <v>44310</v>
      </c>
    </row>
    <row r="6591" spans="1:17" x14ac:dyDescent="0.35">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0">
        <v>44315</v>
      </c>
      <c r="P6591" s="170">
        <f t="shared" si="274"/>
        <v>44297</v>
      </c>
      <c r="Q6591" s="170">
        <f t="shared" si="275"/>
        <v>44310</v>
      </c>
    </row>
    <row r="6592" spans="1:17" x14ac:dyDescent="0.35">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0">
        <v>44315</v>
      </c>
      <c r="P6592" s="170">
        <f t="shared" si="274"/>
        <v>44297</v>
      </c>
      <c r="Q6592" s="170">
        <f t="shared" si="275"/>
        <v>44310</v>
      </c>
    </row>
    <row r="6593" spans="1:17" x14ac:dyDescent="0.35">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0">
        <v>44315</v>
      </c>
      <c r="P6593" s="170">
        <f t="shared" si="274"/>
        <v>44297</v>
      </c>
      <c r="Q6593" s="170">
        <f t="shared" si="275"/>
        <v>44310</v>
      </c>
    </row>
    <row r="6594" spans="1:17" x14ac:dyDescent="0.35">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0">
        <v>44315</v>
      </c>
      <c r="P6594" s="170">
        <f t="shared" si="274"/>
        <v>44297</v>
      </c>
      <c r="Q6594" s="170">
        <f t="shared" si="275"/>
        <v>44310</v>
      </c>
    </row>
    <row r="6595" spans="1:17" x14ac:dyDescent="0.35">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0">
        <v>44315</v>
      </c>
      <c r="P6595" s="170">
        <f t="shared" ref="P6595:P6658" si="276">O6595-18</f>
        <v>44297</v>
      </c>
      <c r="Q6595" s="170">
        <f t="shared" ref="Q6595:Q6658" si="277">O6595-5</f>
        <v>44310</v>
      </c>
    </row>
    <row r="6596" spans="1:17" x14ac:dyDescent="0.35">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0">
        <v>44315</v>
      </c>
      <c r="P6596" s="170">
        <f t="shared" si="276"/>
        <v>44297</v>
      </c>
      <c r="Q6596" s="170">
        <f t="shared" si="277"/>
        <v>44310</v>
      </c>
    </row>
    <row r="6597" spans="1:17" x14ac:dyDescent="0.35">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0">
        <v>44315</v>
      </c>
      <c r="P6597" s="170">
        <f t="shared" si="276"/>
        <v>44297</v>
      </c>
      <c r="Q6597" s="170">
        <f t="shared" si="277"/>
        <v>44310</v>
      </c>
    </row>
    <row r="6598" spans="1:17" x14ac:dyDescent="0.35">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0">
        <v>44315</v>
      </c>
      <c r="P6598" s="170">
        <f t="shared" si="276"/>
        <v>44297</v>
      </c>
      <c r="Q6598" s="170">
        <f t="shared" si="277"/>
        <v>44310</v>
      </c>
    </row>
    <row r="6599" spans="1:17" x14ac:dyDescent="0.35">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0">
        <v>44315</v>
      </c>
      <c r="P6599" s="170">
        <f t="shared" si="276"/>
        <v>44297</v>
      </c>
      <c r="Q6599" s="170">
        <f t="shared" si="277"/>
        <v>44310</v>
      </c>
    </row>
    <row r="6600" spans="1:17" x14ac:dyDescent="0.35">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0">
        <v>44315</v>
      </c>
      <c r="P6600" s="170">
        <f t="shared" si="276"/>
        <v>44297</v>
      </c>
      <c r="Q6600" s="170">
        <f t="shared" si="277"/>
        <v>44310</v>
      </c>
    </row>
    <row r="6601" spans="1:17" x14ac:dyDescent="0.35">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0">
        <v>44315</v>
      </c>
      <c r="P6601" s="170">
        <f t="shared" si="276"/>
        <v>44297</v>
      </c>
      <c r="Q6601" s="170">
        <f t="shared" si="277"/>
        <v>44310</v>
      </c>
    </row>
    <row r="6602" spans="1:17" x14ac:dyDescent="0.35">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0">
        <v>44315</v>
      </c>
      <c r="P6602" s="170">
        <f t="shared" si="276"/>
        <v>44297</v>
      </c>
      <c r="Q6602" s="170">
        <f t="shared" si="277"/>
        <v>44310</v>
      </c>
    </row>
    <row r="6603" spans="1:17" x14ac:dyDescent="0.35">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0">
        <v>44315</v>
      </c>
      <c r="P6603" s="170">
        <f t="shared" si="276"/>
        <v>44297</v>
      </c>
      <c r="Q6603" s="170">
        <f t="shared" si="277"/>
        <v>44310</v>
      </c>
    </row>
    <row r="6604" spans="1:17" x14ac:dyDescent="0.35">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0">
        <v>44315</v>
      </c>
      <c r="P6604" s="170">
        <f t="shared" si="276"/>
        <v>44297</v>
      </c>
      <c r="Q6604" s="170">
        <f t="shared" si="277"/>
        <v>44310</v>
      </c>
    </row>
    <row r="6605" spans="1:17" x14ac:dyDescent="0.35">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0">
        <v>44315</v>
      </c>
      <c r="P6605" s="170">
        <f t="shared" si="276"/>
        <v>44297</v>
      </c>
      <c r="Q6605" s="170">
        <f t="shared" si="277"/>
        <v>44310</v>
      </c>
    </row>
    <row r="6606" spans="1:17" x14ac:dyDescent="0.35">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0">
        <v>44315</v>
      </c>
      <c r="P6606" s="170">
        <f t="shared" si="276"/>
        <v>44297</v>
      </c>
      <c r="Q6606" s="170">
        <f t="shared" si="277"/>
        <v>44310</v>
      </c>
    </row>
    <row r="6607" spans="1:17" x14ac:dyDescent="0.35">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0">
        <v>44315</v>
      </c>
      <c r="P6607" s="170">
        <f t="shared" si="276"/>
        <v>44297</v>
      </c>
      <c r="Q6607" s="170">
        <f t="shared" si="277"/>
        <v>44310</v>
      </c>
    </row>
    <row r="6608" spans="1:17" x14ac:dyDescent="0.35">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0">
        <v>44315</v>
      </c>
      <c r="P6608" s="170">
        <f t="shared" si="276"/>
        <v>44297</v>
      </c>
      <c r="Q6608" s="170">
        <f t="shared" si="277"/>
        <v>44310</v>
      </c>
    </row>
    <row r="6609" spans="1:17" x14ac:dyDescent="0.35">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0">
        <v>44315</v>
      </c>
      <c r="P6609" s="170">
        <f t="shared" si="276"/>
        <v>44297</v>
      </c>
      <c r="Q6609" s="170">
        <f t="shared" si="277"/>
        <v>44310</v>
      </c>
    </row>
    <row r="6610" spans="1:17" x14ac:dyDescent="0.35">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0">
        <v>44315</v>
      </c>
      <c r="P6610" s="170">
        <f t="shared" si="276"/>
        <v>44297</v>
      </c>
      <c r="Q6610" s="170">
        <f t="shared" si="277"/>
        <v>44310</v>
      </c>
    </row>
    <row r="6611" spans="1:17" x14ac:dyDescent="0.35">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0">
        <v>44315</v>
      </c>
      <c r="P6611" s="170">
        <f t="shared" si="276"/>
        <v>44297</v>
      </c>
      <c r="Q6611" s="170">
        <f t="shared" si="277"/>
        <v>44310</v>
      </c>
    </row>
    <row r="6612" spans="1:17" x14ac:dyDescent="0.35">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0">
        <v>44315</v>
      </c>
      <c r="P6612" s="170">
        <f t="shared" si="276"/>
        <v>44297</v>
      </c>
      <c r="Q6612" s="170">
        <f t="shared" si="277"/>
        <v>44310</v>
      </c>
    </row>
    <row r="6613" spans="1:17" x14ac:dyDescent="0.35">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0">
        <v>44315</v>
      </c>
      <c r="P6613" s="170">
        <f t="shared" si="276"/>
        <v>44297</v>
      </c>
      <c r="Q6613" s="170">
        <f t="shared" si="277"/>
        <v>44310</v>
      </c>
    </row>
    <row r="6614" spans="1:17" x14ac:dyDescent="0.35">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0">
        <v>44315</v>
      </c>
      <c r="P6614" s="170">
        <f t="shared" si="276"/>
        <v>44297</v>
      </c>
      <c r="Q6614" s="170">
        <f t="shared" si="277"/>
        <v>44310</v>
      </c>
    </row>
    <row r="6615" spans="1:17" x14ac:dyDescent="0.35">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0">
        <v>44315</v>
      </c>
      <c r="P6615" s="170">
        <f t="shared" si="276"/>
        <v>44297</v>
      </c>
      <c r="Q6615" s="170">
        <f t="shared" si="277"/>
        <v>44310</v>
      </c>
    </row>
    <row r="6616" spans="1:17" x14ac:dyDescent="0.35">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0">
        <v>44315</v>
      </c>
      <c r="P6616" s="170">
        <f t="shared" si="276"/>
        <v>44297</v>
      </c>
      <c r="Q6616" s="170">
        <f t="shared" si="277"/>
        <v>44310</v>
      </c>
    </row>
    <row r="6617" spans="1:17" x14ac:dyDescent="0.35">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0">
        <v>44315</v>
      </c>
      <c r="P6617" s="170">
        <f t="shared" si="276"/>
        <v>44297</v>
      </c>
      <c r="Q6617" s="170">
        <f t="shared" si="277"/>
        <v>44310</v>
      </c>
    </row>
    <row r="6618" spans="1:17" x14ac:dyDescent="0.35">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0">
        <v>44315</v>
      </c>
      <c r="P6618" s="170">
        <f t="shared" si="276"/>
        <v>44297</v>
      </c>
      <c r="Q6618" s="170">
        <f t="shared" si="277"/>
        <v>44310</v>
      </c>
    </row>
    <row r="6619" spans="1:17" x14ac:dyDescent="0.35">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0">
        <v>44315</v>
      </c>
      <c r="P6619" s="170">
        <f t="shared" si="276"/>
        <v>44297</v>
      </c>
      <c r="Q6619" s="170">
        <f t="shared" si="277"/>
        <v>44310</v>
      </c>
    </row>
    <row r="6620" spans="1:17" x14ac:dyDescent="0.35">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0">
        <v>44315</v>
      </c>
      <c r="P6620" s="170">
        <f t="shared" si="276"/>
        <v>44297</v>
      </c>
      <c r="Q6620" s="170">
        <f t="shared" si="277"/>
        <v>44310</v>
      </c>
    </row>
    <row r="6621" spans="1:17" x14ac:dyDescent="0.35">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0">
        <v>44315</v>
      </c>
      <c r="P6621" s="170">
        <f t="shared" si="276"/>
        <v>44297</v>
      </c>
      <c r="Q6621" s="170">
        <f t="shared" si="277"/>
        <v>44310</v>
      </c>
    </row>
    <row r="6622" spans="1:17" x14ac:dyDescent="0.35">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0">
        <v>44315</v>
      </c>
      <c r="P6622" s="170">
        <f t="shared" si="276"/>
        <v>44297</v>
      </c>
      <c r="Q6622" s="170">
        <f t="shared" si="277"/>
        <v>44310</v>
      </c>
    </row>
    <row r="6623" spans="1:17" x14ac:dyDescent="0.35">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0">
        <v>44315</v>
      </c>
      <c r="P6623" s="170">
        <f t="shared" si="276"/>
        <v>44297</v>
      </c>
      <c r="Q6623" s="170">
        <f t="shared" si="277"/>
        <v>44310</v>
      </c>
    </row>
    <row r="6624" spans="1:17" x14ac:dyDescent="0.35">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0">
        <v>44315</v>
      </c>
      <c r="P6624" s="170">
        <f t="shared" si="276"/>
        <v>44297</v>
      </c>
      <c r="Q6624" s="170">
        <f t="shared" si="277"/>
        <v>44310</v>
      </c>
    </row>
    <row r="6625" spans="1:17" x14ac:dyDescent="0.35">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0">
        <v>44315</v>
      </c>
      <c r="P6625" s="170">
        <f t="shared" si="276"/>
        <v>44297</v>
      </c>
      <c r="Q6625" s="170">
        <f t="shared" si="277"/>
        <v>44310</v>
      </c>
    </row>
    <row r="6626" spans="1:17" x14ac:dyDescent="0.35">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0">
        <v>44315</v>
      </c>
      <c r="P6626" s="170">
        <f t="shared" si="276"/>
        <v>44297</v>
      </c>
      <c r="Q6626" s="170">
        <f t="shared" si="277"/>
        <v>44310</v>
      </c>
    </row>
    <row r="6627" spans="1:17" x14ac:dyDescent="0.35">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0">
        <v>44315</v>
      </c>
      <c r="P6627" s="170">
        <f t="shared" si="276"/>
        <v>44297</v>
      </c>
      <c r="Q6627" s="170">
        <f t="shared" si="277"/>
        <v>44310</v>
      </c>
    </row>
    <row r="6628" spans="1:17" x14ac:dyDescent="0.35">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0">
        <v>44315</v>
      </c>
      <c r="P6628" s="170">
        <f t="shared" si="276"/>
        <v>44297</v>
      </c>
      <c r="Q6628" s="170">
        <f t="shared" si="277"/>
        <v>44310</v>
      </c>
    </row>
    <row r="6629" spans="1:17" x14ac:dyDescent="0.35">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0">
        <v>44315</v>
      </c>
      <c r="P6629" s="170">
        <f t="shared" si="276"/>
        <v>44297</v>
      </c>
      <c r="Q6629" s="170">
        <f t="shared" si="277"/>
        <v>44310</v>
      </c>
    </row>
    <row r="6630" spans="1:17" x14ac:dyDescent="0.35">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0">
        <v>44315</v>
      </c>
      <c r="P6630" s="170">
        <f t="shared" si="276"/>
        <v>44297</v>
      </c>
      <c r="Q6630" s="170">
        <f t="shared" si="277"/>
        <v>44310</v>
      </c>
    </row>
    <row r="6631" spans="1:17" x14ac:dyDescent="0.35">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0">
        <v>44315</v>
      </c>
      <c r="P6631" s="170">
        <f t="shared" si="276"/>
        <v>44297</v>
      </c>
      <c r="Q6631" s="170">
        <f t="shared" si="277"/>
        <v>44310</v>
      </c>
    </row>
    <row r="6632" spans="1:17" x14ac:dyDescent="0.35">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0">
        <v>44315</v>
      </c>
      <c r="P6632" s="170">
        <f t="shared" si="276"/>
        <v>44297</v>
      </c>
      <c r="Q6632" s="170">
        <f t="shared" si="277"/>
        <v>44310</v>
      </c>
    </row>
    <row r="6633" spans="1:17" x14ac:dyDescent="0.35">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0">
        <v>44315</v>
      </c>
      <c r="P6633" s="170">
        <f t="shared" si="276"/>
        <v>44297</v>
      </c>
      <c r="Q6633" s="170">
        <f t="shared" si="277"/>
        <v>44310</v>
      </c>
    </row>
    <row r="6634" spans="1:17" x14ac:dyDescent="0.35">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0">
        <v>44315</v>
      </c>
      <c r="P6634" s="170">
        <f t="shared" si="276"/>
        <v>44297</v>
      </c>
      <c r="Q6634" s="170">
        <f t="shared" si="277"/>
        <v>44310</v>
      </c>
    </row>
    <row r="6635" spans="1:17" x14ac:dyDescent="0.35">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0">
        <v>44315</v>
      </c>
      <c r="P6635" s="170">
        <f t="shared" si="276"/>
        <v>44297</v>
      </c>
      <c r="Q6635" s="170">
        <f t="shared" si="277"/>
        <v>44310</v>
      </c>
    </row>
    <row r="6636" spans="1:17" x14ac:dyDescent="0.35">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0">
        <v>44315</v>
      </c>
      <c r="P6636" s="170">
        <f t="shared" si="276"/>
        <v>44297</v>
      </c>
      <c r="Q6636" s="170">
        <f t="shared" si="277"/>
        <v>44310</v>
      </c>
    </row>
    <row r="6637" spans="1:17" x14ac:dyDescent="0.35">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0">
        <v>44315</v>
      </c>
      <c r="P6637" s="170">
        <f t="shared" si="276"/>
        <v>44297</v>
      </c>
      <c r="Q6637" s="170">
        <f t="shared" si="277"/>
        <v>44310</v>
      </c>
    </row>
    <row r="6638" spans="1:17" x14ac:dyDescent="0.35">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0">
        <v>44315</v>
      </c>
      <c r="P6638" s="170">
        <f t="shared" si="276"/>
        <v>44297</v>
      </c>
      <c r="Q6638" s="170">
        <f t="shared" si="277"/>
        <v>44310</v>
      </c>
    </row>
    <row r="6639" spans="1:17" x14ac:dyDescent="0.35">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0">
        <v>44315</v>
      </c>
      <c r="P6639" s="170">
        <f t="shared" si="276"/>
        <v>44297</v>
      </c>
      <c r="Q6639" s="170">
        <f t="shared" si="277"/>
        <v>44310</v>
      </c>
    </row>
    <row r="6640" spans="1:17" x14ac:dyDescent="0.35">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0">
        <v>44315</v>
      </c>
      <c r="P6640" s="170">
        <f t="shared" si="276"/>
        <v>44297</v>
      </c>
      <c r="Q6640" s="170">
        <f t="shared" si="277"/>
        <v>44310</v>
      </c>
    </row>
    <row r="6641" spans="1:17" x14ac:dyDescent="0.35">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0">
        <v>44315</v>
      </c>
      <c r="P6641" s="170">
        <f t="shared" si="276"/>
        <v>44297</v>
      </c>
      <c r="Q6641" s="170">
        <f t="shared" si="277"/>
        <v>44310</v>
      </c>
    </row>
    <row r="6642" spans="1:17" x14ac:dyDescent="0.35">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0">
        <v>44315</v>
      </c>
      <c r="P6642" s="170">
        <f t="shared" si="276"/>
        <v>44297</v>
      </c>
      <c r="Q6642" s="170">
        <f t="shared" si="277"/>
        <v>44310</v>
      </c>
    </row>
    <row r="6643" spans="1:17" x14ac:dyDescent="0.35">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0">
        <v>44315</v>
      </c>
      <c r="P6643" s="170">
        <f t="shared" si="276"/>
        <v>44297</v>
      </c>
      <c r="Q6643" s="170">
        <f t="shared" si="277"/>
        <v>44310</v>
      </c>
    </row>
    <row r="6644" spans="1:17" x14ac:dyDescent="0.35">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0">
        <v>44315</v>
      </c>
      <c r="P6644" s="170">
        <f t="shared" si="276"/>
        <v>44297</v>
      </c>
      <c r="Q6644" s="170">
        <f t="shared" si="277"/>
        <v>44310</v>
      </c>
    </row>
    <row r="6645" spans="1:17" x14ac:dyDescent="0.35">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0">
        <v>44315</v>
      </c>
      <c r="P6645" s="170">
        <f t="shared" si="276"/>
        <v>44297</v>
      </c>
      <c r="Q6645" s="170">
        <f t="shared" si="277"/>
        <v>44310</v>
      </c>
    </row>
    <row r="6646" spans="1:17" x14ac:dyDescent="0.35">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0">
        <v>44315</v>
      </c>
      <c r="P6646" s="170">
        <f t="shared" si="276"/>
        <v>44297</v>
      </c>
      <c r="Q6646" s="170">
        <f t="shared" si="277"/>
        <v>44310</v>
      </c>
    </row>
    <row r="6647" spans="1:17" x14ac:dyDescent="0.35">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0">
        <v>44315</v>
      </c>
      <c r="P6647" s="170">
        <f t="shared" si="276"/>
        <v>44297</v>
      </c>
      <c r="Q6647" s="170">
        <f t="shared" si="277"/>
        <v>44310</v>
      </c>
    </row>
    <row r="6648" spans="1:17" x14ac:dyDescent="0.35">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0">
        <v>44315</v>
      </c>
      <c r="P6648" s="170">
        <f t="shared" si="276"/>
        <v>44297</v>
      </c>
      <c r="Q6648" s="170">
        <f t="shared" si="277"/>
        <v>44310</v>
      </c>
    </row>
    <row r="6649" spans="1:17" x14ac:dyDescent="0.35">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0">
        <v>44315</v>
      </c>
      <c r="P6649" s="170">
        <f t="shared" si="276"/>
        <v>44297</v>
      </c>
      <c r="Q6649" s="170">
        <f t="shared" si="277"/>
        <v>44310</v>
      </c>
    </row>
    <row r="6650" spans="1:17" x14ac:dyDescent="0.35">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0">
        <v>44315</v>
      </c>
      <c r="P6650" s="170">
        <f t="shared" si="276"/>
        <v>44297</v>
      </c>
      <c r="Q6650" s="170">
        <f t="shared" si="277"/>
        <v>44310</v>
      </c>
    </row>
    <row r="6651" spans="1:17" x14ac:dyDescent="0.35">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0">
        <v>44315</v>
      </c>
      <c r="P6651" s="170">
        <f t="shared" si="276"/>
        <v>44297</v>
      </c>
      <c r="Q6651" s="170">
        <f t="shared" si="277"/>
        <v>44310</v>
      </c>
    </row>
    <row r="6652" spans="1:17" x14ac:dyDescent="0.35">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0">
        <v>44315</v>
      </c>
      <c r="P6652" s="170">
        <f t="shared" si="276"/>
        <v>44297</v>
      </c>
      <c r="Q6652" s="170">
        <f t="shared" si="277"/>
        <v>44310</v>
      </c>
    </row>
    <row r="6653" spans="1:17" x14ac:dyDescent="0.35">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0">
        <v>44315</v>
      </c>
      <c r="P6653" s="170">
        <f t="shared" si="276"/>
        <v>44297</v>
      </c>
      <c r="Q6653" s="170">
        <f t="shared" si="277"/>
        <v>44310</v>
      </c>
    </row>
    <row r="6654" spans="1:17" x14ac:dyDescent="0.35">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0">
        <v>44315</v>
      </c>
      <c r="P6654" s="170">
        <f t="shared" si="276"/>
        <v>44297</v>
      </c>
      <c r="Q6654" s="170">
        <f t="shared" si="277"/>
        <v>44310</v>
      </c>
    </row>
    <row r="6655" spans="1:17" x14ac:dyDescent="0.35">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0">
        <v>44315</v>
      </c>
      <c r="P6655" s="170">
        <f t="shared" si="276"/>
        <v>44297</v>
      </c>
      <c r="Q6655" s="170">
        <f t="shared" si="277"/>
        <v>44310</v>
      </c>
    </row>
    <row r="6656" spans="1:17" x14ac:dyDescent="0.35">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0">
        <v>44315</v>
      </c>
      <c r="P6656" s="170">
        <f t="shared" si="276"/>
        <v>44297</v>
      </c>
      <c r="Q6656" s="170">
        <f t="shared" si="277"/>
        <v>44310</v>
      </c>
    </row>
    <row r="6657" spans="1:17" x14ac:dyDescent="0.35">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0">
        <v>44315</v>
      </c>
      <c r="P6657" s="170">
        <f t="shared" si="276"/>
        <v>44297</v>
      </c>
      <c r="Q6657" s="170">
        <f t="shared" si="277"/>
        <v>44310</v>
      </c>
    </row>
    <row r="6658" spans="1:17" x14ac:dyDescent="0.35">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0">
        <v>44315</v>
      </c>
      <c r="P6658" s="170">
        <f t="shared" si="276"/>
        <v>44297</v>
      </c>
      <c r="Q6658" s="170">
        <f t="shared" si="277"/>
        <v>44310</v>
      </c>
    </row>
    <row r="6659" spans="1:17" x14ac:dyDescent="0.35">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0">
        <v>44315</v>
      </c>
      <c r="P6659" s="170">
        <f t="shared" ref="P6659:P6689" si="278">O6659-18</f>
        <v>44297</v>
      </c>
      <c r="Q6659" s="170">
        <f t="shared" ref="Q6659:Q6689" si="279">O6659-5</f>
        <v>44310</v>
      </c>
    </row>
    <row r="6660" spans="1:17" x14ac:dyDescent="0.35">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0">
        <v>44315</v>
      </c>
      <c r="P6660" s="170">
        <f t="shared" si="278"/>
        <v>44297</v>
      </c>
      <c r="Q6660" s="170">
        <f t="shared" si="279"/>
        <v>44310</v>
      </c>
    </row>
    <row r="6661" spans="1:17" x14ac:dyDescent="0.35">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0">
        <v>44315</v>
      </c>
      <c r="P6661" s="170">
        <f t="shared" si="278"/>
        <v>44297</v>
      </c>
      <c r="Q6661" s="170">
        <f t="shared" si="279"/>
        <v>44310</v>
      </c>
    </row>
    <row r="6662" spans="1:17" x14ac:dyDescent="0.35">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0">
        <v>44315</v>
      </c>
      <c r="P6662" s="170">
        <f t="shared" si="278"/>
        <v>44297</v>
      </c>
      <c r="Q6662" s="170">
        <f t="shared" si="279"/>
        <v>44310</v>
      </c>
    </row>
    <row r="6663" spans="1:17" x14ac:dyDescent="0.35">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0">
        <v>44315</v>
      </c>
      <c r="P6663" s="170">
        <f t="shared" si="278"/>
        <v>44297</v>
      </c>
      <c r="Q6663" s="170">
        <f t="shared" si="279"/>
        <v>44310</v>
      </c>
    </row>
    <row r="6664" spans="1:17" x14ac:dyDescent="0.35">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0">
        <v>44315</v>
      </c>
      <c r="P6664" s="170">
        <f t="shared" si="278"/>
        <v>44297</v>
      </c>
      <c r="Q6664" s="170">
        <f t="shared" si="279"/>
        <v>44310</v>
      </c>
    </row>
    <row r="6665" spans="1:17" x14ac:dyDescent="0.35">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0">
        <v>44315</v>
      </c>
      <c r="P6665" s="170">
        <f t="shared" si="278"/>
        <v>44297</v>
      </c>
      <c r="Q6665" s="170">
        <f t="shared" si="279"/>
        <v>44310</v>
      </c>
    </row>
    <row r="6666" spans="1:17" x14ac:dyDescent="0.35">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0">
        <v>44315</v>
      </c>
      <c r="P6666" s="170">
        <f t="shared" si="278"/>
        <v>44297</v>
      </c>
      <c r="Q6666" s="170">
        <f t="shared" si="279"/>
        <v>44310</v>
      </c>
    </row>
    <row r="6667" spans="1:17" x14ac:dyDescent="0.35">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0">
        <v>44315</v>
      </c>
      <c r="P6667" s="170">
        <f t="shared" si="278"/>
        <v>44297</v>
      </c>
      <c r="Q6667" s="170">
        <f t="shared" si="279"/>
        <v>44310</v>
      </c>
    </row>
    <row r="6668" spans="1:17" x14ac:dyDescent="0.35">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0">
        <v>44315</v>
      </c>
      <c r="P6668" s="170">
        <f t="shared" si="278"/>
        <v>44297</v>
      </c>
      <c r="Q6668" s="170">
        <f t="shared" si="279"/>
        <v>44310</v>
      </c>
    </row>
    <row r="6669" spans="1:17" x14ac:dyDescent="0.35">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0">
        <v>44315</v>
      </c>
      <c r="P6669" s="170">
        <f t="shared" si="278"/>
        <v>44297</v>
      </c>
      <c r="Q6669" s="170">
        <f t="shared" si="279"/>
        <v>44310</v>
      </c>
    </row>
    <row r="6670" spans="1:17" x14ac:dyDescent="0.35">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0">
        <v>44315</v>
      </c>
      <c r="P6670" s="170">
        <f t="shared" si="278"/>
        <v>44297</v>
      </c>
      <c r="Q6670" s="170">
        <f t="shared" si="279"/>
        <v>44310</v>
      </c>
    </row>
    <row r="6671" spans="1:17" x14ac:dyDescent="0.35">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0">
        <v>44315</v>
      </c>
      <c r="P6671" s="170">
        <f t="shared" si="278"/>
        <v>44297</v>
      </c>
      <c r="Q6671" s="170">
        <f t="shared" si="279"/>
        <v>44310</v>
      </c>
    </row>
    <row r="6672" spans="1:17" x14ac:dyDescent="0.35">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0">
        <v>44315</v>
      </c>
      <c r="P6672" s="170">
        <f t="shared" si="278"/>
        <v>44297</v>
      </c>
      <c r="Q6672" s="170">
        <f t="shared" si="279"/>
        <v>44310</v>
      </c>
    </row>
    <row r="6673" spans="1:17" x14ac:dyDescent="0.35">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0">
        <v>44315</v>
      </c>
      <c r="P6673" s="170">
        <f t="shared" si="278"/>
        <v>44297</v>
      </c>
      <c r="Q6673" s="170">
        <f t="shared" si="279"/>
        <v>44310</v>
      </c>
    </row>
    <row r="6674" spans="1:17" x14ac:dyDescent="0.35">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0">
        <v>44315</v>
      </c>
      <c r="P6674" s="170">
        <f t="shared" si="278"/>
        <v>44297</v>
      </c>
      <c r="Q6674" s="170">
        <f t="shared" si="279"/>
        <v>44310</v>
      </c>
    </row>
    <row r="6675" spans="1:17" x14ac:dyDescent="0.35">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0">
        <v>44315</v>
      </c>
      <c r="P6675" s="170">
        <f t="shared" si="278"/>
        <v>44297</v>
      </c>
      <c r="Q6675" s="170">
        <f t="shared" si="279"/>
        <v>44310</v>
      </c>
    </row>
    <row r="6676" spans="1:17" x14ac:dyDescent="0.35">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0">
        <v>44315</v>
      </c>
      <c r="P6676" s="170">
        <f t="shared" si="278"/>
        <v>44297</v>
      </c>
      <c r="Q6676" s="170">
        <f t="shared" si="279"/>
        <v>44310</v>
      </c>
    </row>
    <row r="6677" spans="1:17" x14ac:dyDescent="0.35">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0">
        <v>44315</v>
      </c>
      <c r="P6677" s="170">
        <f t="shared" si="278"/>
        <v>44297</v>
      </c>
      <c r="Q6677" s="170">
        <f t="shared" si="279"/>
        <v>44310</v>
      </c>
    </row>
    <row r="6678" spans="1:17" x14ac:dyDescent="0.35">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0">
        <v>44315</v>
      </c>
      <c r="P6678" s="170">
        <f t="shared" si="278"/>
        <v>44297</v>
      </c>
      <c r="Q6678" s="170">
        <f t="shared" si="279"/>
        <v>44310</v>
      </c>
    </row>
    <row r="6679" spans="1:17" x14ac:dyDescent="0.35">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0">
        <v>44315</v>
      </c>
      <c r="P6679" s="170">
        <f t="shared" si="278"/>
        <v>44297</v>
      </c>
      <c r="Q6679" s="170">
        <f t="shared" si="279"/>
        <v>44310</v>
      </c>
    </row>
    <row r="6680" spans="1:17" x14ac:dyDescent="0.35">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0">
        <v>44315</v>
      </c>
      <c r="P6680" s="170">
        <f t="shared" si="278"/>
        <v>44297</v>
      </c>
      <c r="Q6680" s="170">
        <f t="shared" si="279"/>
        <v>44310</v>
      </c>
    </row>
    <row r="6681" spans="1:17" x14ac:dyDescent="0.35">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0">
        <v>44315</v>
      </c>
      <c r="P6681" s="170">
        <f t="shared" si="278"/>
        <v>44297</v>
      </c>
      <c r="Q6681" s="170">
        <f t="shared" si="279"/>
        <v>44310</v>
      </c>
    </row>
    <row r="6682" spans="1:17" x14ac:dyDescent="0.35">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0">
        <v>44315</v>
      </c>
      <c r="P6682" s="170">
        <f t="shared" si="278"/>
        <v>44297</v>
      </c>
      <c r="Q6682" s="170">
        <f t="shared" si="279"/>
        <v>44310</v>
      </c>
    </row>
    <row r="6683" spans="1:17" x14ac:dyDescent="0.35">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0">
        <v>44315</v>
      </c>
      <c r="P6683" s="170">
        <f t="shared" si="278"/>
        <v>44297</v>
      </c>
      <c r="Q6683" s="170">
        <f t="shared" si="279"/>
        <v>44310</v>
      </c>
    </row>
    <row r="6684" spans="1:17" x14ac:dyDescent="0.35">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0">
        <v>44315</v>
      </c>
      <c r="P6684" s="170">
        <f t="shared" si="278"/>
        <v>44297</v>
      </c>
      <c r="Q6684" s="170">
        <f t="shared" si="279"/>
        <v>44310</v>
      </c>
    </row>
    <row r="6685" spans="1:17" x14ac:dyDescent="0.35">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0">
        <v>44315</v>
      </c>
      <c r="P6685" s="170">
        <f t="shared" si="278"/>
        <v>44297</v>
      </c>
      <c r="Q6685" s="170">
        <f t="shared" si="279"/>
        <v>44310</v>
      </c>
    </row>
    <row r="6686" spans="1:17" x14ac:dyDescent="0.35">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0">
        <v>44315</v>
      </c>
      <c r="P6686" s="170">
        <f t="shared" si="278"/>
        <v>44297</v>
      </c>
      <c r="Q6686" s="170">
        <f t="shared" si="279"/>
        <v>44310</v>
      </c>
    </row>
    <row r="6687" spans="1:17" x14ac:dyDescent="0.35">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0">
        <v>44315</v>
      </c>
      <c r="P6687" s="170">
        <f t="shared" si="278"/>
        <v>44297</v>
      </c>
      <c r="Q6687" s="170">
        <f t="shared" si="279"/>
        <v>44310</v>
      </c>
    </row>
    <row r="6688" spans="1:17" x14ac:dyDescent="0.35">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0">
        <v>44315</v>
      </c>
      <c r="P6688" s="170">
        <f t="shared" si="278"/>
        <v>44297</v>
      </c>
      <c r="Q6688" s="170">
        <f t="shared" si="279"/>
        <v>44310</v>
      </c>
    </row>
    <row r="6689" spans="1:17" x14ac:dyDescent="0.35">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0">
        <v>44315</v>
      </c>
      <c r="P6689" s="170">
        <f t="shared" si="278"/>
        <v>44297</v>
      </c>
      <c r="Q6689" s="170">
        <f t="shared" si="279"/>
        <v>44310</v>
      </c>
    </row>
    <row r="6690" spans="1:17" x14ac:dyDescent="0.35">
      <c r="A6690" s="49" t="s">
        <v>936</v>
      </c>
      <c r="B6690" s="60" t="s">
        <v>460</v>
      </c>
      <c r="C6690" s="58">
        <v>18224.238036758699</v>
      </c>
      <c r="D6690" s="152">
        <v>1685</v>
      </c>
      <c r="E6690" s="152">
        <v>40</v>
      </c>
      <c r="F6690" s="161">
        <v>15.677708178415665</v>
      </c>
      <c r="G6690" s="152" t="s">
        <v>440</v>
      </c>
      <c r="H6690" s="152" t="s">
        <v>472</v>
      </c>
      <c r="I6690" s="152">
        <v>31011</v>
      </c>
      <c r="J6690" s="152">
        <v>1384</v>
      </c>
      <c r="K6690" s="152">
        <v>45</v>
      </c>
      <c r="L6690" s="153">
        <v>3.2514450867052021E-2</v>
      </c>
      <c r="M6690" s="153" t="s">
        <v>472</v>
      </c>
      <c r="N6690" s="162">
        <v>7594.2818416245482</v>
      </c>
      <c r="O6690" s="170">
        <v>44322</v>
      </c>
      <c r="P6690" s="170">
        <f t="shared" ref="P6690" si="280">O6690-18</f>
        <v>44304</v>
      </c>
      <c r="Q6690" s="170">
        <f t="shared" ref="Q6690" si="281">O6690-5</f>
        <v>44317</v>
      </c>
    </row>
    <row r="6691" spans="1:17" x14ac:dyDescent="0.35">
      <c r="A6691" s="49" t="s">
        <v>935</v>
      </c>
      <c r="B6691" s="60" t="s">
        <v>463</v>
      </c>
      <c r="C6691" s="58">
        <v>23727.780397963001</v>
      </c>
      <c r="D6691" s="152">
        <v>934</v>
      </c>
      <c r="E6691" s="152">
        <v>22</v>
      </c>
      <c r="F6691" s="161">
        <v>6.6227373360361872</v>
      </c>
      <c r="G6691" s="152" t="s">
        <v>444</v>
      </c>
      <c r="H6691" s="152" t="s">
        <v>472</v>
      </c>
      <c r="I6691" s="152">
        <v>45310</v>
      </c>
      <c r="J6691" s="152">
        <v>2164</v>
      </c>
      <c r="K6691" s="152">
        <v>24</v>
      </c>
      <c r="L6691" s="153">
        <v>1.1090573012939002E-2</v>
      </c>
      <c r="M6691" s="153" t="s">
        <v>472</v>
      </c>
      <c r="N6691" s="162">
        <v>9120.1113787523791</v>
      </c>
      <c r="O6691" s="170">
        <v>44322</v>
      </c>
      <c r="P6691" s="170">
        <f t="shared" ref="P6691:P6754" si="282">O6691-18</f>
        <v>44304</v>
      </c>
      <c r="Q6691" s="170">
        <f t="shared" ref="Q6691:Q6754" si="283">O6691-5</f>
        <v>44317</v>
      </c>
    </row>
    <row r="6692" spans="1:17" x14ac:dyDescent="0.35">
      <c r="A6692" s="49" t="s">
        <v>934</v>
      </c>
      <c r="B6692" s="60" t="s">
        <v>469</v>
      </c>
      <c r="C6692" s="58">
        <v>10449.281569213599</v>
      </c>
      <c r="D6692" s="152">
        <v>1308</v>
      </c>
      <c r="E6692" s="152">
        <v>35</v>
      </c>
      <c r="F6692" s="161">
        <v>23.925089810630375</v>
      </c>
      <c r="G6692" s="152" t="s">
        <v>440</v>
      </c>
      <c r="H6692" s="152" t="s">
        <v>472</v>
      </c>
      <c r="I6692" s="152">
        <v>22041</v>
      </c>
      <c r="J6692" s="152">
        <v>849</v>
      </c>
      <c r="K6692" s="152">
        <v>38</v>
      </c>
      <c r="L6692" s="153">
        <v>4.47585394581861E-2</v>
      </c>
      <c r="M6692" s="153" t="s">
        <v>472</v>
      </c>
      <c r="N6692" s="162">
        <v>8124.9604996900734</v>
      </c>
      <c r="O6692" s="170">
        <v>44322</v>
      </c>
      <c r="P6692" s="170">
        <f t="shared" si="282"/>
        <v>44304</v>
      </c>
      <c r="Q6692" s="170">
        <f t="shared" si="283"/>
        <v>44317</v>
      </c>
    </row>
    <row r="6693" spans="1:17" x14ac:dyDescent="0.35">
      <c r="A6693" s="49" t="s">
        <v>933</v>
      </c>
      <c r="B6693" s="60" t="s">
        <v>470</v>
      </c>
      <c r="C6693" s="58">
        <v>8227.4352056835796</v>
      </c>
      <c r="D6693" s="152">
        <v>333</v>
      </c>
      <c r="E6693" s="152">
        <v>14</v>
      </c>
      <c r="F6693" s="161">
        <v>12.154456097195293</v>
      </c>
      <c r="G6693" s="152" t="s">
        <v>444</v>
      </c>
      <c r="H6693" s="152" t="s">
        <v>472</v>
      </c>
      <c r="I6693" s="152">
        <v>14748</v>
      </c>
      <c r="J6693" s="152">
        <v>828</v>
      </c>
      <c r="K6693" s="152">
        <v>15</v>
      </c>
      <c r="L6693" s="153">
        <v>1.8115942028985508E-2</v>
      </c>
      <c r="M6693" s="153" t="s">
        <v>472</v>
      </c>
      <c r="N6693" s="162">
        <v>10063.889648477703</v>
      </c>
      <c r="O6693" s="170">
        <v>44322</v>
      </c>
      <c r="P6693" s="170">
        <f t="shared" si="282"/>
        <v>44304</v>
      </c>
      <c r="Q6693" s="170">
        <f t="shared" si="283"/>
        <v>44317</v>
      </c>
    </row>
    <row r="6694" spans="1:17" x14ac:dyDescent="0.35">
      <c r="A6694" s="49" t="s">
        <v>932</v>
      </c>
      <c r="B6694" s="60" t="s">
        <v>465</v>
      </c>
      <c r="C6694" s="58">
        <v>28496.164598917199</v>
      </c>
      <c r="D6694" s="152">
        <v>2600</v>
      </c>
      <c r="E6694" s="152">
        <v>65</v>
      </c>
      <c r="F6694" s="161">
        <v>16.292919444441875</v>
      </c>
      <c r="G6694" s="152" t="s">
        <v>440</v>
      </c>
      <c r="H6694" s="152" t="s">
        <v>472</v>
      </c>
      <c r="I6694" s="152">
        <v>64603</v>
      </c>
      <c r="J6694" s="152">
        <v>2841</v>
      </c>
      <c r="K6694" s="152">
        <v>73</v>
      </c>
      <c r="L6694" s="153">
        <v>2.5695177754311863E-2</v>
      </c>
      <c r="M6694" s="153" t="s">
        <v>476</v>
      </c>
      <c r="N6694" s="162">
        <v>9969.7627382035571</v>
      </c>
      <c r="O6694" s="170">
        <v>44322</v>
      </c>
      <c r="P6694" s="170">
        <f t="shared" si="282"/>
        <v>44304</v>
      </c>
      <c r="Q6694" s="170">
        <f t="shared" si="283"/>
        <v>44317</v>
      </c>
    </row>
    <row r="6695" spans="1:17" x14ac:dyDescent="0.35">
      <c r="A6695" s="49" t="s">
        <v>931</v>
      </c>
      <c r="B6695" s="60" t="s">
        <v>470</v>
      </c>
      <c r="C6695" s="58">
        <v>462.23398096760798</v>
      </c>
      <c r="D6695" s="152" t="s">
        <v>504</v>
      </c>
      <c r="E6695" s="152">
        <v>0</v>
      </c>
      <c r="F6695" s="163">
        <v>0</v>
      </c>
      <c r="G6695" s="152" t="s">
        <v>446</v>
      </c>
      <c r="H6695" s="152" t="s">
        <v>476</v>
      </c>
      <c r="I6695" s="152">
        <v>234</v>
      </c>
      <c r="J6695" s="152">
        <v>6</v>
      </c>
      <c r="K6695" s="152">
        <v>0</v>
      </c>
      <c r="L6695" s="164">
        <v>0</v>
      </c>
      <c r="M6695" s="153" t="s">
        <v>476</v>
      </c>
      <c r="N6695" s="162">
        <v>1298.0439013678795</v>
      </c>
      <c r="O6695" s="170">
        <v>44322</v>
      </c>
      <c r="P6695" s="170">
        <f t="shared" si="282"/>
        <v>44304</v>
      </c>
      <c r="Q6695" s="170">
        <f t="shared" si="283"/>
        <v>44317</v>
      </c>
    </row>
    <row r="6696" spans="1:17" x14ac:dyDescent="0.35">
      <c r="A6696" s="49" t="s">
        <v>930</v>
      </c>
      <c r="B6696" s="60" t="s">
        <v>467</v>
      </c>
      <c r="C6696" s="58">
        <v>16598.0263143665</v>
      </c>
      <c r="D6696" s="152">
        <v>1075</v>
      </c>
      <c r="E6696" s="152">
        <v>24</v>
      </c>
      <c r="F6696" s="161">
        <v>10.32825037035823</v>
      </c>
      <c r="G6696" s="152" t="s">
        <v>440</v>
      </c>
      <c r="H6696" s="152" t="s">
        <v>472</v>
      </c>
      <c r="I6696" s="152">
        <v>31319</v>
      </c>
      <c r="J6696" s="152">
        <v>1181</v>
      </c>
      <c r="K6696" s="152">
        <v>26</v>
      </c>
      <c r="L6696" s="153">
        <v>2.201524132091448E-2</v>
      </c>
      <c r="M6696" s="153" t="s">
        <v>472</v>
      </c>
      <c r="N6696" s="162">
        <v>7115.3038176459568</v>
      </c>
      <c r="O6696" s="170">
        <v>44322</v>
      </c>
      <c r="P6696" s="170">
        <f t="shared" si="282"/>
        <v>44304</v>
      </c>
      <c r="Q6696" s="170">
        <f t="shared" si="283"/>
        <v>44317</v>
      </c>
    </row>
    <row r="6697" spans="1:17" x14ac:dyDescent="0.35">
      <c r="A6697" s="49" t="s">
        <v>929</v>
      </c>
      <c r="B6697" s="60" t="s">
        <v>464</v>
      </c>
      <c r="C6697" s="58">
        <v>40259.238105780198</v>
      </c>
      <c r="D6697" s="152">
        <v>2695</v>
      </c>
      <c r="E6697" s="152">
        <v>54</v>
      </c>
      <c r="F6697" s="161">
        <v>9.5807646607923989</v>
      </c>
      <c r="G6697" s="152" t="s">
        <v>444</v>
      </c>
      <c r="H6697" s="152" t="s">
        <v>472</v>
      </c>
      <c r="I6697" s="152">
        <v>448692</v>
      </c>
      <c r="J6697" s="152">
        <v>36470</v>
      </c>
      <c r="K6697" s="152">
        <v>60</v>
      </c>
      <c r="L6697" s="153">
        <v>1.6451878256100905E-3</v>
      </c>
      <c r="M6697" s="153" t="s">
        <v>476</v>
      </c>
      <c r="N6697" s="162">
        <v>90587.904083470072</v>
      </c>
      <c r="O6697" s="170">
        <v>44322</v>
      </c>
      <c r="P6697" s="170">
        <f t="shared" si="282"/>
        <v>44304</v>
      </c>
      <c r="Q6697" s="170">
        <f t="shared" si="283"/>
        <v>44317</v>
      </c>
    </row>
    <row r="6698" spans="1:17" x14ac:dyDescent="0.35">
      <c r="A6698" s="49" t="s">
        <v>928</v>
      </c>
      <c r="B6698" s="60" t="s">
        <v>467</v>
      </c>
      <c r="C6698" s="58">
        <v>36064.049778037697</v>
      </c>
      <c r="D6698" s="152">
        <v>2762</v>
      </c>
      <c r="E6698" s="152">
        <v>73</v>
      </c>
      <c r="F6698" s="161">
        <v>14.458403164308832</v>
      </c>
      <c r="G6698" s="152" t="s">
        <v>440</v>
      </c>
      <c r="H6698" s="152" t="s">
        <v>472</v>
      </c>
      <c r="I6698" s="152">
        <v>99969</v>
      </c>
      <c r="J6698" s="152">
        <v>3778</v>
      </c>
      <c r="K6698" s="152">
        <v>91</v>
      </c>
      <c r="L6698" s="153">
        <v>2.4086818422445738E-2</v>
      </c>
      <c r="M6698" s="153" t="s">
        <v>472</v>
      </c>
      <c r="N6698" s="162">
        <v>10475.806303652365</v>
      </c>
      <c r="O6698" s="170">
        <v>44322</v>
      </c>
      <c r="P6698" s="170">
        <f t="shared" si="282"/>
        <v>44304</v>
      </c>
      <c r="Q6698" s="170">
        <f t="shared" si="283"/>
        <v>44317</v>
      </c>
    </row>
    <row r="6699" spans="1:17" x14ac:dyDescent="0.35">
      <c r="A6699" s="49" t="s">
        <v>927</v>
      </c>
      <c r="B6699" s="60" t="s">
        <v>468</v>
      </c>
      <c r="C6699" s="58">
        <v>260.803252500962</v>
      </c>
      <c r="D6699" s="152" t="s">
        <v>504</v>
      </c>
      <c r="E6699" s="152">
        <v>0</v>
      </c>
      <c r="F6699" s="163">
        <v>0</v>
      </c>
      <c r="G6699" s="152" t="s">
        <v>446</v>
      </c>
      <c r="H6699" s="152" t="s">
        <v>476</v>
      </c>
      <c r="I6699" s="152">
        <v>587</v>
      </c>
      <c r="J6699" s="152">
        <v>12</v>
      </c>
      <c r="K6699" s="152">
        <v>0</v>
      </c>
      <c r="L6699" s="164">
        <v>0</v>
      </c>
      <c r="M6699" s="153" t="s">
        <v>476</v>
      </c>
      <c r="N6699" s="162">
        <v>4601.1696115468258</v>
      </c>
      <c r="O6699" s="170">
        <v>44322</v>
      </c>
      <c r="P6699" s="170">
        <f t="shared" si="282"/>
        <v>44304</v>
      </c>
      <c r="Q6699" s="170">
        <f t="shared" si="283"/>
        <v>44317</v>
      </c>
    </row>
    <row r="6700" spans="1:17" x14ac:dyDescent="0.35">
      <c r="A6700" s="49" t="s">
        <v>926</v>
      </c>
      <c r="B6700" s="60" t="s">
        <v>463</v>
      </c>
      <c r="C6700" s="58">
        <v>45827.143129014403</v>
      </c>
      <c r="D6700" s="152">
        <v>1846</v>
      </c>
      <c r="E6700" s="152">
        <v>18</v>
      </c>
      <c r="F6700" s="161">
        <v>2.8055737231856055</v>
      </c>
      <c r="G6700" s="152" t="s">
        <v>444</v>
      </c>
      <c r="H6700" s="152" t="s">
        <v>472</v>
      </c>
      <c r="I6700" s="152">
        <v>121583</v>
      </c>
      <c r="J6700" s="152">
        <v>5546</v>
      </c>
      <c r="K6700" s="152">
        <v>22</v>
      </c>
      <c r="L6700" s="153">
        <v>3.9668229354489718E-3</v>
      </c>
      <c r="M6700" s="153" t="s">
        <v>472</v>
      </c>
      <c r="N6700" s="162">
        <v>12101.998120167951</v>
      </c>
      <c r="O6700" s="170">
        <v>44322</v>
      </c>
      <c r="P6700" s="170">
        <f t="shared" si="282"/>
        <v>44304</v>
      </c>
      <c r="Q6700" s="170">
        <f t="shared" si="283"/>
        <v>44317</v>
      </c>
    </row>
    <row r="6701" spans="1:17" x14ac:dyDescent="0.35">
      <c r="A6701" s="49" t="s">
        <v>925</v>
      </c>
      <c r="B6701" s="60" t="s">
        <v>458</v>
      </c>
      <c r="C6701" s="58">
        <v>6286.5177862111304</v>
      </c>
      <c r="D6701" s="152">
        <v>401</v>
      </c>
      <c r="E6701" s="152">
        <v>8</v>
      </c>
      <c r="F6701" s="161">
        <v>9.0897471519438771</v>
      </c>
      <c r="G6701" s="152" t="s">
        <v>446</v>
      </c>
      <c r="H6701" s="152" t="s">
        <v>472</v>
      </c>
      <c r="I6701" s="152">
        <v>14533</v>
      </c>
      <c r="J6701" s="152">
        <v>923</v>
      </c>
      <c r="K6701" s="152">
        <v>13</v>
      </c>
      <c r="L6701" s="153">
        <v>1.4084507042253521E-2</v>
      </c>
      <c r="M6701" s="153" t="s">
        <v>472</v>
      </c>
      <c r="N6701" s="162">
        <v>14682.214087177344</v>
      </c>
      <c r="O6701" s="170">
        <v>44322</v>
      </c>
      <c r="P6701" s="170">
        <f t="shared" si="282"/>
        <v>44304</v>
      </c>
      <c r="Q6701" s="170">
        <f t="shared" si="283"/>
        <v>44317</v>
      </c>
    </row>
    <row r="6702" spans="1:17" x14ac:dyDescent="0.35">
      <c r="A6702" s="49" t="s">
        <v>924</v>
      </c>
      <c r="B6702" s="60" t="s">
        <v>463</v>
      </c>
      <c r="C6702" s="58">
        <v>3488.02577394533</v>
      </c>
      <c r="D6702" s="152">
        <v>162</v>
      </c>
      <c r="E6702" s="152" t="s">
        <v>504</v>
      </c>
      <c r="F6702" s="161">
        <v>2.0478223516043021</v>
      </c>
      <c r="G6702" s="152" t="s">
        <v>446</v>
      </c>
      <c r="H6702" s="152" t="s">
        <v>472</v>
      </c>
      <c r="I6702" s="152">
        <v>4378</v>
      </c>
      <c r="J6702" s="152">
        <v>208</v>
      </c>
      <c r="K6702" s="152">
        <v>1</v>
      </c>
      <c r="L6702" s="153">
        <v>4.807692307692308E-3</v>
      </c>
      <c r="M6702" s="153" t="s">
        <v>472</v>
      </c>
      <c r="N6702" s="162">
        <v>5963.2586878717284</v>
      </c>
      <c r="O6702" s="170">
        <v>44322</v>
      </c>
      <c r="P6702" s="170">
        <f t="shared" si="282"/>
        <v>44304</v>
      </c>
      <c r="Q6702" s="170">
        <f t="shared" si="283"/>
        <v>44317</v>
      </c>
    </row>
    <row r="6703" spans="1:17" x14ac:dyDescent="0.35">
      <c r="A6703" s="49" t="s">
        <v>923</v>
      </c>
      <c r="B6703" s="60" t="s">
        <v>466</v>
      </c>
      <c r="C6703" s="58">
        <v>1695.3715782397301</v>
      </c>
      <c r="D6703" s="152">
        <v>29</v>
      </c>
      <c r="E6703" s="152">
        <v>0</v>
      </c>
      <c r="F6703" s="163">
        <v>0</v>
      </c>
      <c r="G6703" s="152" t="s">
        <v>446</v>
      </c>
      <c r="H6703" s="152" t="s">
        <v>472</v>
      </c>
      <c r="I6703" s="152">
        <v>2664</v>
      </c>
      <c r="J6703" s="152">
        <v>123</v>
      </c>
      <c r="K6703" s="152">
        <v>0</v>
      </c>
      <c r="L6703" s="164">
        <v>0</v>
      </c>
      <c r="M6703" s="153" t="s">
        <v>472</v>
      </c>
      <c r="N6703" s="162">
        <v>7255.0467153465206</v>
      </c>
      <c r="O6703" s="170">
        <v>44322</v>
      </c>
      <c r="P6703" s="170">
        <f t="shared" si="282"/>
        <v>44304</v>
      </c>
      <c r="Q6703" s="170">
        <f t="shared" si="283"/>
        <v>44317</v>
      </c>
    </row>
    <row r="6704" spans="1:17" x14ac:dyDescent="0.35">
      <c r="A6704" s="49" t="s">
        <v>922</v>
      </c>
      <c r="B6704" s="60" t="s">
        <v>463</v>
      </c>
      <c r="C6704" s="58">
        <v>19700.450804414999</v>
      </c>
      <c r="D6704" s="152">
        <v>1537</v>
      </c>
      <c r="E6704" s="152">
        <v>31</v>
      </c>
      <c r="F6704" s="161">
        <v>11.239771801513692</v>
      </c>
      <c r="G6704" s="152" t="s">
        <v>440</v>
      </c>
      <c r="H6704" s="152" t="s">
        <v>472</v>
      </c>
      <c r="I6704" s="152">
        <v>44700</v>
      </c>
      <c r="J6704" s="152">
        <v>2035</v>
      </c>
      <c r="K6704" s="152">
        <v>41</v>
      </c>
      <c r="L6704" s="153">
        <v>2.0147420147420148E-2</v>
      </c>
      <c r="M6704" s="153" t="s">
        <v>472</v>
      </c>
      <c r="N6704" s="162">
        <v>10329.712858875002</v>
      </c>
      <c r="O6704" s="170">
        <v>44322</v>
      </c>
      <c r="P6704" s="170">
        <f t="shared" si="282"/>
        <v>44304</v>
      </c>
      <c r="Q6704" s="170">
        <f t="shared" si="283"/>
        <v>44317</v>
      </c>
    </row>
    <row r="6705" spans="1:17" x14ac:dyDescent="0.35">
      <c r="A6705" s="49" t="s">
        <v>921</v>
      </c>
      <c r="B6705" s="60" t="s">
        <v>458</v>
      </c>
      <c r="C6705" s="58">
        <v>11981.336652870101</v>
      </c>
      <c r="D6705" s="152">
        <v>784</v>
      </c>
      <c r="E6705" s="152">
        <v>20</v>
      </c>
      <c r="F6705" s="161">
        <v>11.92330597128508</v>
      </c>
      <c r="G6705" s="152" t="s">
        <v>440</v>
      </c>
      <c r="H6705" s="152" t="s">
        <v>472</v>
      </c>
      <c r="I6705" s="152">
        <v>23596</v>
      </c>
      <c r="J6705" s="152">
        <v>967</v>
      </c>
      <c r="K6705" s="152">
        <v>25</v>
      </c>
      <c r="L6705" s="153">
        <v>2.5853154084798345E-2</v>
      </c>
      <c r="M6705" s="153" t="s">
        <v>472</v>
      </c>
      <c r="N6705" s="162">
        <v>8070.8858119628703</v>
      </c>
      <c r="O6705" s="170">
        <v>44322</v>
      </c>
      <c r="P6705" s="170">
        <f t="shared" si="282"/>
        <v>44304</v>
      </c>
      <c r="Q6705" s="170">
        <f t="shared" si="283"/>
        <v>44317</v>
      </c>
    </row>
    <row r="6706" spans="1:17" x14ac:dyDescent="0.35">
      <c r="A6706" s="49" t="s">
        <v>920</v>
      </c>
      <c r="B6706" s="60" t="s">
        <v>469</v>
      </c>
      <c r="C6706" s="58">
        <v>46517.435301401703</v>
      </c>
      <c r="D6706" s="152">
        <v>4210</v>
      </c>
      <c r="E6706" s="152">
        <v>90</v>
      </c>
      <c r="F6706" s="161">
        <v>13.819703057399034</v>
      </c>
      <c r="G6706" s="152" t="s">
        <v>440</v>
      </c>
      <c r="H6706" s="152" t="s">
        <v>472</v>
      </c>
      <c r="I6706" s="152">
        <v>81756</v>
      </c>
      <c r="J6706" s="152">
        <v>3428</v>
      </c>
      <c r="K6706" s="152">
        <v>111</v>
      </c>
      <c r="L6706" s="153">
        <v>3.2380396732788801E-2</v>
      </c>
      <c r="M6706" s="153" t="s">
        <v>472</v>
      </c>
      <c r="N6706" s="162">
        <v>7369.2798792299382</v>
      </c>
      <c r="O6706" s="170">
        <v>44322</v>
      </c>
      <c r="P6706" s="170">
        <f t="shared" si="282"/>
        <v>44304</v>
      </c>
      <c r="Q6706" s="170">
        <f t="shared" si="283"/>
        <v>44317</v>
      </c>
    </row>
    <row r="6707" spans="1:17" x14ac:dyDescent="0.35">
      <c r="A6707" s="49" t="s">
        <v>919</v>
      </c>
      <c r="B6707" s="60" t="s">
        <v>458</v>
      </c>
      <c r="C6707" s="58">
        <v>16484.126202190801</v>
      </c>
      <c r="D6707" s="152">
        <v>1563</v>
      </c>
      <c r="E6707" s="152">
        <v>19</v>
      </c>
      <c r="F6707" s="161">
        <v>8.2330287968948426</v>
      </c>
      <c r="G6707" s="152" t="s">
        <v>444</v>
      </c>
      <c r="H6707" s="152" t="s">
        <v>472</v>
      </c>
      <c r="I6707" s="152">
        <v>39382</v>
      </c>
      <c r="J6707" s="152">
        <v>1896</v>
      </c>
      <c r="K6707" s="152">
        <v>21</v>
      </c>
      <c r="L6707" s="153">
        <v>1.1075949367088608E-2</v>
      </c>
      <c r="M6707" s="153" t="s">
        <v>472</v>
      </c>
      <c r="N6707" s="162">
        <v>11501.974546567199</v>
      </c>
      <c r="O6707" s="170">
        <v>44322</v>
      </c>
      <c r="P6707" s="170">
        <f t="shared" si="282"/>
        <v>44304</v>
      </c>
      <c r="Q6707" s="170">
        <f t="shared" si="283"/>
        <v>44317</v>
      </c>
    </row>
    <row r="6708" spans="1:17" x14ac:dyDescent="0.35">
      <c r="A6708" s="49" t="s">
        <v>918</v>
      </c>
      <c r="B6708" s="60" t="s">
        <v>461</v>
      </c>
      <c r="C6708" s="58">
        <v>4376.1911247030603</v>
      </c>
      <c r="D6708" s="152">
        <v>511</v>
      </c>
      <c r="E6708" s="152">
        <v>12</v>
      </c>
      <c r="F6708" s="161">
        <v>19.586504170359269</v>
      </c>
      <c r="G6708" s="152" t="s">
        <v>444</v>
      </c>
      <c r="H6708" s="152" t="s">
        <v>472</v>
      </c>
      <c r="I6708" s="152">
        <v>8851</v>
      </c>
      <c r="J6708" s="152">
        <v>369</v>
      </c>
      <c r="K6708" s="152">
        <v>15</v>
      </c>
      <c r="L6708" s="153">
        <v>4.065040650406504E-2</v>
      </c>
      <c r="M6708" s="153" t="s">
        <v>472</v>
      </c>
      <c r="N6708" s="162">
        <v>8431.9900453396658</v>
      </c>
      <c r="O6708" s="170">
        <v>44322</v>
      </c>
      <c r="P6708" s="170">
        <f t="shared" si="282"/>
        <v>44304</v>
      </c>
      <c r="Q6708" s="170">
        <f t="shared" si="283"/>
        <v>44317</v>
      </c>
    </row>
    <row r="6709" spans="1:17" x14ac:dyDescent="0.35">
      <c r="A6709" s="49" t="s">
        <v>917</v>
      </c>
      <c r="B6709" s="60" t="s">
        <v>463</v>
      </c>
      <c r="C6709" s="58">
        <v>8098.2221370774687</v>
      </c>
      <c r="D6709" s="152">
        <v>847</v>
      </c>
      <c r="E6709" s="152">
        <v>10</v>
      </c>
      <c r="F6709" s="161">
        <v>8.8202781078994885</v>
      </c>
      <c r="G6709" s="152" t="s">
        <v>446</v>
      </c>
      <c r="H6709" s="152" t="s">
        <v>472</v>
      </c>
      <c r="I6709" s="152">
        <v>21470</v>
      </c>
      <c r="J6709" s="152">
        <v>1064</v>
      </c>
      <c r="K6709" s="152">
        <v>12</v>
      </c>
      <c r="L6709" s="153">
        <v>1.1278195488721804E-2</v>
      </c>
      <c r="M6709" s="153" t="s">
        <v>472</v>
      </c>
      <c r="N6709" s="162">
        <v>13138.686269527081</v>
      </c>
      <c r="O6709" s="170">
        <v>44322</v>
      </c>
      <c r="P6709" s="170">
        <f t="shared" si="282"/>
        <v>44304</v>
      </c>
      <c r="Q6709" s="170">
        <f t="shared" si="283"/>
        <v>44317</v>
      </c>
    </row>
    <row r="6710" spans="1:17" x14ac:dyDescent="0.35">
      <c r="A6710" s="49" t="s">
        <v>471</v>
      </c>
      <c r="B6710" s="60" t="s">
        <v>471</v>
      </c>
      <c r="C6710" s="58">
        <v>44772.5204478296</v>
      </c>
      <c r="D6710" s="152">
        <v>4114</v>
      </c>
      <c r="E6710" s="152">
        <v>78</v>
      </c>
      <c r="F6710" s="161">
        <v>12.443857338611485</v>
      </c>
      <c r="G6710" s="152" t="s">
        <v>440</v>
      </c>
      <c r="H6710" s="152" t="s">
        <v>472</v>
      </c>
      <c r="I6710" s="152">
        <v>79363</v>
      </c>
      <c r="J6710" s="152">
        <v>3104</v>
      </c>
      <c r="K6710" s="152">
        <v>94</v>
      </c>
      <c r="L6710" s="153">
        <v>3.0283505154639175E-2</v>
      </c>
      <c r="M6710" s="153" t="s">
        <v>472</v>
      </c>
      <c r="N6710" s="162">
        <v>6932.8239039320606</v>
      </c>
      <c r="O6710" s="170">
        <v>44322</v>
      </c>
      <c r="P6710" s="170">
        <f t="shared" si="282"/>
        <v>44304</v>
      </c>
      <c r="Q6710" s="170">
        <f t="shared" si="283"/>
        <v>44317</v>
      </c>
    </row>
    <row r="6711" spans="1:17" x14ac:dyDescent="0.35">
      <c r="A6711" s="49" t="s">
        <v>916</v>
      </c>
      <c r="B6711" s="60" t="s">
        <v>458</v>
      </c>
      <c r="C6711" s="58">
        <v>5560.1288200980598</v>
      </c>
      <c r="D6711" s="152">
        <v>314</v>
      </c>
      <c r="E6711" s="152" t="s">
        <v>504</v>
      </c>
      <c r="F6711" s="161">
        <v>3.8539703164995212</v>
      </c>
      <c r="G6711" s="152" t="s">
        <v>446</v>
      </c>
      <c r="H6711" s="152" t="s">
        <v>472</v>
      </c>
      <c r="I6711" s="152">
        <v>8801</v>
      </c>
      <c r="J6711" s="152">
        <v>382</v>
      </c>
      <c r="K6711" s="152">
        <v>4</v>
      </c>
      <c r="L6711" s="153">
        <v>1.0471204188481676E-2</v>
      </c>
      <c r="M6711" s="153" t="s">
        <v>472</v>
      </c>
      <c r="N6711" s="162">
        <v>6870.3444175464801</v>
      </c>
      <c r="O6711" s="170">
        <v>44322</v>
      </c>
      <c r="P6711" s="170">
        <f t="shared" si="282"/>
        <v>44304</v>
      </c>
      <c r="Q6711" s="170">
        <f t="shared" si="283"/>
        <v>44317</v>
      </c>
    </row>
    <row r="6712" spans="1:17" x14ac:dyDescent="0.35">
      <c r="A6712" s="49" t="s">
        <v>915</v>
      </c>
      <c r="B6712" s="60" t="s">
        <v>470</v>
      </c>
      <c r="C6712" s="58">
        <v>1795.3967800267301</v>
      </c>
      <c r="D6712" s="152">
        <v>69</v>
      </c>
      <c r="E6712" s="152" t="s">
        <v>504</v>
      </c>
      <c r="F6712" s="161">
        <v>11.935284538191272</v>
      </c>
      <c r="G6712" s="152" t="s">
        <v>446</v>
      </c>
      <c r="H6712" s="152" t="s">
        <v>491</v>
      </c>
      <c r="I6712" s="152">
        <v>3026</v>
      </c>
      <c r="J6712" s="152">
        <v>126</v>
      </c>
      <c r="K6712" s="152">
        <v>3</v>
      </c>
      <c r="L6712" s="153">
        <v>2.3809523809523808E-2</v>
      </c>
      <c r="M6712" s="153" t="s">
        <v>491</v>
      </c>
      <c r="N6712" s="162">
        <v>7017.9473084564679</v>
      </c>
      <c r="O6712" s="170">
        <v>44322</v>
      </c>
      <c r="P6712" s="170">
        <f t="shared" si="282"/>
        <v>44304</v>
      </c>
      <c r="Q6712" s="170">
        <f t="shared" si="283"/>
        <v>44317</v>
      </c>
    </row>
    <row r="6713" spans="1:17" x14ac:dyDescent="0.35">
      <c r="A6713" s="49" t="s">
        <v>914</v>
      </c>
      <c r="B6713" s="60" t="s">
        <v>463</v>
      </c>
      <c r="C6713" s="58">
        <v>14994.700089288801</v>
      </c>
      <c r="D6713" s="152">
        <v>877</v>
      </c>
      <c r="E6713" s="152">
        <v>24</v>
      </c>
      <c r="F6713" s="161">
        <v>11.432610883029826</v>
      </c>
      <c r="G6713" s="152" t="s">
        <v>440</v>
      </c>
      <c r="H6713" s="152" t="s">
        <v>472</v>
      </c>
      <c r="I6713" s="152">
        <v>44301</v>
      </c>
      <c r="J6713" s="152">
        <v>2451</v>
      </c>
      <c r="K6713" s="152">
        <v>31</v>
      </c>
      <c r="L6713" s="153">
        <v>1.2647898816809465E-2</v>
      </c>
      <c r="M6713" s="153" t="s">
        <v>472</v>
      </c>
      <c r="N6713" s="162">
        <v>16345.775410011893</v>
      </c>
      <c r="O6713" s="170">
        <v>44322</v>
      </c>
      <c r="P6713" s="170">
        <f t="shared" si="282"/>
        <v>44304</v>
      </c>
      <c r="Q6713" s="170">
        <f t="shared" si="283"/>
        <v>44317</v>
      </c>
    </row>
    <row r="6714" spans="1:17" x14ac:dyDescent="0.35">
      <c r="A6714" s="49" t="s">
        <v>913</v>
      </c>
      <c r="B6714" s="60" t="s">
        <v>464</v>
      </c>
      <c r="C6714" s="58">
        <v>16054.358189729401</v>
      </c>
      <c r="D6714" s="152">
        <v>877</v>
      </c>
      <c r="E6714" s="152">
        <v>29</v>
      </c>
      <c r="F6714" s="161">
        <v>12.902593469938555</v>
      </c>
      <c r="G6714" s="152" t="s">
        <v>440</v>
      </c>
      <c r="H6714" s="152" t="s">
        <v>472</v>
      </c>
      <c r="I6714" s="152">
        <v>38036</v>
      </c>
      <c r="J6714" s="152">
        <v>2008</v>
      </c>
      <c r="K6714" s="152">
        <v>33</v>
      </c>
      <c r="L6714" s="153">
        <v>1.6434262948207171E-2</v>
      </c>
      <c r="M6714" s="153" t="s">
        <v>472</v>
      </c>
      <c r="N6714" s="162">
        <v>12507.507159548713</v>
      </c>
      <c r="O6714" s="170">
        <v>44322</v>
      </c>
      <c r="P6714" s="170">
        <f t="shared" si="282"/>
        <v>44304</v>
      </c>
      <c r="Q6714" s="170">
        <f t="shared" si="283"/>
        <v>44317</v>
      </c>
    </row>
    <row r="6715" spans="1:17" x14ac:dyDescent="0.35">
      <c r="A6715" s="49" t="s">
        <v>912</v>
      </c>
      <c r="B6715" s="60" t="s">
        <v>461</v>
      </c>
      <c r="C6715" s="58">
        <v>18017.1246620739</v>
      </c>
      <c r="D6715" s="152">
        <v>1176</v>
      </c>
      <c r="E6715" s="152">
        <v>24</v>
      </c>
      <c r="F6715" s="161">
        <v>9.5147574679010294</v>
      </c>
      <c r="G6715" s="152" t="s">
        <v>444</v>
      </c>
      <c r="H6715" s="152" t="s">
        <v>472</v>
      </c>
      <c r="I6715" s="152">
        <v>25993</v>
      </c>
      <c r="J6715" s="152">
        <v>1237</v>
      </c>
      <c r="K6715" s="152">
        <v>35</v>
      </c>
      <c r="L6715" s="153">
        <v>2.8294260307194827E-2</v>
      </c>
      <c r="M6715" s="153" t="s">
        <v>472</v>
      </c>
      <c r="N6715" s="162">
        <v>6865.6904095462505</v>
      </c>
      <c r="O6715" s="170">
        <v>44322</v>
      </c>
      <c r="P6715" s="170">
        <f t="shared" si="282"/>
        <v>44304</v>
      </c>
      <c r="Q6715" s="170">
        <f t="shared" si="283"/>
        <v>44317</v>
      </c>
    </row>
    <row r="6716" spans="1:17" x14ac:dyDescent="0.35">
      <c r="A6716" s="49" t="s">
        <v>911</v>
      </c>
      <c r="B6716" s="60" t="s">
        <v>463</v>
      </c>
      <c r="C6716" s="58">
        <v>27408.591693709299</v>
      </c>
      <c r="D6716" s="152">
        <v>1130</v>
      </c>
      <c r="E6716" s="152">
        <v>24</v>
      </c>
      <c r="F6716" s="161">
        <v>6.2545559926713423</v>
      </c>
      <c r="G6716" s="152" t="s">
        <v>444</v>
      </c>
      <c r="H6716" s="152" t="s">
        <v>472</v>
      </c>
      <c r="I6716" s="152">
        <v>75010</v>
      </c>
      <c r="J6716" s="152">
        <v>4091</v>
      </c>
      <c r="K6716" s="152">
        <v>25</v>
      </c>
      <c r="L6716" s="153">
        <v>6.1109753116597408E-3</v>
      </c>
      <c r="M6716" s="153" t="s">
        <v>472</v>
      </c>
      <c r="N6716" s="162">
        <v>14925.976663510764</v>
      </c>
      <c r="O6716" s="170">
        <v>44322</v>
      </c>
      <c r="P6716" s="170">
        <f t="shared" si="282"/>
        <v>44304</v>
      </c>
      <c r="Q6716" s="170">
        <f t="shared" si="283"/>
        <v>44317</v>
      </c>
    </row>
    <row r="6717" spans="1:17" x14ac:dyDescent="0.35">
      <c r="A6717" s="49" t="s">
        <v>910</v>
      </c>
      <c r="B6717" s="60" t="s">
        <v>469</v>
      </c>
      <c r="C6717" s="58">
        <v>6815.0684702353301</v>
      </c>
      <c r="D6717" s="152">
        <v>716</v>
      </c>
      <c r="E6717" s="152">
        <v>21</v>
      </c>
      <c r="F6717" s="161">
        <v>22.010050325264071</v>
      </c>
      <c r="G6717" s="152" t="s">
        <v>440</v>
      </c>
      <c r="H6717" s="152" t="s">
        <v>472</v>
      </c>
      <c r="I6717" s="152">
        <v>12160</v>
      </c>
      <c r="J6717" s="152">
        <v>545</v>
      </c>
      <c r="K6717" s="152">
        <v>24</v>
      </c>
      <c r="L6717" s="153">
        <v>4.4036697247706424E-2</v>
      </c>
      <c r="M6717" s="153" t="s">
        <v>472</v>
      </c>
      <c r="N6717" s="162">
        <v>7996.9849515126107</v>
      </c>
      <c r="O6717" s="170">
        <v>44322</v>
      </c>
      <c r="P6717" s="170">
        <f t="shared" si="282"/>
        <v>44304</v>
      </c>
      <c r="Q6717" s="170">
        <f t="shared" si="283"/>
        <v>44317</v>
      </c>
    </row>
    <row r="6718" spans="1:17" x14ac:dyDescent="0.35">
      <c r="A6718" s="49" t="s">
        <v>909</v>
      </c>
      <c r="B6718" s="60" t="s">
        <v>458</v>
      </c>
      <c r="C6718" s="58">
        <v>3227.2105007745699</v>
      </c>
      <c r="D6718" s="152">
        <v>197</v>
      </c>
      <c r="E6718" s="152">
        <v>6</v>
      </c>
      <c r="F6718" s="161">
        <v>13.279934124798062</v>
      </c>
      <c r="G6718" s="152" t="s">
        <v>446</v>
      </c>
      <c r="H6718" s="152" t="s">
        <v>472</v>
      </c>
      <c r="I6718" s="152">
        <v>6562</v>
      </c>
      <c r="J6718" s="152">
        <v>305</v>
      </c>
      <c r="K6718" s="152">
        <v>6</v>
      </c>
      <c r="L6718" s="153">
        <v>1.9672131147540985E-2</v>
      </c>
      <c r="M6718" s="153" t="s">
        <v>472</v>
      </c>
      <c r="N6718" s="162">
        <v>9450.8864521479554</v>
      </c>
      <c r="O6718" s="170">
        <v>44322</v>
      </c>
      <c r="P6718" s="170">
        <f t="shared" si="282"/>
        <v>44304</v>
      </c>
      <c r="Q6718" s="170">
        <f t="shared" si="283"/>
        <v>44317</v>
      </c>
    </row>
    <row r="6719" spans="1:17" x14ac:dyDescent="0.35">
      <c r="A6719" s="49" t="s">
        <v>908</v>
      </c>
      <c r="B6719" s="60" t="s">
        <v>466</v>
      </c>
      <c r="C6719" s="58">
        <v>2072.5449926586398</v>
      </c>
      <c r="D6719" s="152">
        <v>50</v>
      </c>
      <c r="E6719" s="152">
        <v>0</v>
      </c>
      <c r="F6719" s="163">
        <v>0</v>
      </c>
      <c r="G6719" s="152" t="s">
        <v>446</v>
      </c>
      <c r="H6719" s="152" t="s">
        <v>472</v>
      </c>
      <c r="I6719" s="152">
        <v>4540</v>
      </c>
      <c r="J6719" s="152">
        <v>181</v>
      </c>
      <c r="K6719" s="152">
        <v>1</v>
      </c>
      <c r="L6719" s="153">
        <v>5.5248618784530384E-3</v>
      </c>
      <c r="M6719" s="153" t="s">
        <v>472</v>
      </c>
      <c r="N6719" s="162">
        <v>8733.2241587583121</v>
      </c>
      <c r="O6719" s="170">
        <v>44322</v>
      </c>
      <c r="P6719" s="170">
        <f t="shared" si="282"/>
        <v>44304</v>
      </c>
      <c r="Q6719" s="170">
        <f t="shared" si="283"/>
        <v>44317</v>
      </c>
    </row>
    <row r="6720" spans="1:17" x14ac:dyDescent="0.35">
      <c r="A6720" s="49" t="s">
        <v>907</v>
      </c>
      <c r="B6720" s="60" t="s">
        <v>467</v>
      </c>
      <c r="C6720" s="58">
        <v>41070.9163256869</v>
      </c>
      <c r="D6720" s="152">
        <v>3622</v>
      </c>
      <c r="E6720" s="152">
        <v>111</v>
      </c>
      <c r="F6720" s="161">
        <v>19.304588594271706</v>
      </c>
      <c r="G6720" s="152" t="s">
        <v>440</v>
      </c>
      <c r="H6720" s="152" t="s">
        <v>472</v>
      </c>
      <c r="I6720" s="152">
        <v>169654</v>
      </c>
      <c r="J6720" s="152">
        <v>9652</v>
      </c>
      <c r="K6720" s="152">
        <v>123</v>
      </c>
      <c r="L6720" s="153">
        <v>1.2743472855366764E-2</v>
      </c>
      <c r="M6720" s="153" t="s">
        <v>472</v>
      </c>
      <c r="N6720" s="162">
        <v>23500.814842943666</v>
      </c>
      <c r="O6720" s="170">
        <v>44322</v>
      </c>
      <c r="P6720" s="170">
        <f t="shared" si="282"/>
        <v>44304</v>
      </c>
      <c r="Q6720" s="170">
        <f t="shared" si="283"/>
        <v>44317</v>
      </c>
    </row>
    <row r="6721" spans="1:17" x14ac:dyDescent="0.35">
      <c r="A6721" s="49" t="s">
        <v>906</v>
      </c>
      <c r="B6721" s="60" t="s">
        <v>463</v>
      </c>
      <c r="C6721" s="58">
        <v>43672.597856087901</v>
      </c>
      <c r="D6721" s="152">
        <v>3842</v>
      </c>
      <c r="E6721" s="152">
        <v>103</v>
      </c>
      <c r="F6721" s="161">
        <v>16.846130567699401</v>
      </c>
      <c r="G6721" s="152" t="s">
        <v>440</v>
      </c>
      <c r="H6721" s="152" t="s">
        <v>472</v>
      </c>
      <c r="I6721" s="152">
        <v>85026</v>
      </c>
      <c r="J6721" s="152">
        <v>3496</v>
      </c>
      <c r="K6721" s="152">
        <v>114</v>
      </c>
      <c r="L6721" s="153">
        <v>3.2608695652173912E-2</v>
      </c>
      <c r="M6721" s="153" t="s">
        <v>472</v>
      </c>
      <c r="N6721" s="162">
        <v>8005.0195583056257</v>
      </c>
      <c r="O6721" s="170">
        <v>44322</v>
      </c>
      <c r="P6721" s="170">
        <f t="shared" si="282"/>
        <v>44304</v>
      </c>
      <c r="Q6721" s="170">
        <f t="shared" si="283"/>
        <v>44317</v>
      </c>
    </row>
    <row r="6722" spans="1:17" x14ac:dyDescent="0.35">
      <c r="A6722" s="49" t="s">
        <v>905</v>
      </c>
      <c r="B6722" s="60" t="s">
        <v>458</v>
      </c>
      <c r="C6722" s="58">
        <v>9025.9672012139599</v>
      </c>
      <c r="D6722" s="152">
        <v>622</v>
      </c>
      <c r="E6722" s="152">
        <v>12</v>
      </c>
      <c r="F6722" s="161">
        <v>9.4964100581661164</v>
      </c>
      <c r="G6722" s="152" t="s">
        <v>444</v>
      </c>
      <c r="H6722" s="152" t="s">
        <v>472</v>
      </c>
      <c r="I6722" s="152">
        <v>13964</v>
      </c>
      <c r="J6722" s="152">
        <v>653</v>
      </c>
      <c r="K6722" s="152">
        <v>20</v>
      </c>
      <c r="L6722" s="153">
        <v>3.0627871362940276E-2</v>
      </c>
      <c r="M6722" s="153" t="s">
        <v>472</v>
      </c>
      <c r="N6722" s="162">
        <v>7234.6817293128861</v>
      </c>
      <c r="O6722" s="170">
        <v>44322</v>
      </c>
      <c r="P6722" s="170">
        <f t="shared" si="282"/>
        <v>44304</v>
      </c>
      <c r="Q6722" s="170">
        <f t="shared" si="283"/>
        <v>44317</v>
      </c>
    </row>
    <row r="6723" spans="1:17" x14ac:dyDescent="0.35">
      <c r="A6723" s="49" t="s">
        <v>904</v>
      </c>
      <c r="B6723" s="60" t="s">
        <v>465</v>
      </c>
      <c r="C6723" s="58">
        <v>1208.9750880147301</v>
      </c>
      <c r="D6723" s="152">
        <v>57</v>
      </c>
      <c r="E6723" s="152" t="s">
        <v>504</v>
      </c>
      <c r="F6723" s="161">
        <v>17.724576495417697</v>
      </c>
      <c r="G6723" s="152" t="s">
        <v>446</v>
      </c>
      <c r="H6723" s="152" t="s">
        <v>491</v>
      </c>
      <c r="I6723" s="152">
        <v>1683</v>
      </c>
      <c r="J6723" s="152">
        <v>83</v>
      </c>
      <c r="K6723" s="152">
        <v>3</v>
      </c>
      <c r="L6723" s="153">
        <v>3.614457831325301E-2</v>
      </c>
      <c r="M6723" s="153" t="s">
        <v>491</v>
      </c>
      <c r="N6723" s="162">
        <v>6865.3192958917889</v>
      </c>
      <c r="O6723" s="170">
        <v>44322</v>
      </c>
      <c r="P6723" s="170">
        <f t="shared" si="282"/>
        <v>44304</v>
      </c>
      <c r="Q6723" s="170">
        <f t="shared" si="283"/>
        <v>44317</v>
      </c>
    </row>
    <row r="6724" spans="1:17" x14ac:dyDescent="0.35">
      <c r="A6724" s="49" t="s">
        <v>903</v>
      </c>
      <c r="B6724" s="60" t="s">
        <v>458</v>
      </c>
      <c r="C6724" s="58">
        <v>5055.24299668805</v>
      </c>
      <c r="D6724" s="152">
        <v>218</v>
      </c>
      <c r="E6724" s="152">
        <v>5</v>
      </c>
      <c r="F6724" s="161">
        <v>7.0648009873479838</v>
      </c>
      <c r="G6724" s="152" t="s">
        <v>446</v>
      </c>
      <c r="H6724" s="152" t="s">
        <v>472</v>
      </c>
      <c r="I6724" s="152">
        <v>11506</v>
      </c>
      <c r="J6724" s="152">
        <v>514</v>
      </c>
      <c r="K6724" s="152">
        <v>6</v>
      </c>
      <c r="L6724" s="153">
        <v>1.1673151750972763E-2</v>
      </c>
      <c r="M6724" s="153" t="s">
        <v>472</v>
      </c>
      <c r="N6724" s="162">
        <v>10167.661580991218</v>
      </c>
      <c r="O6724" s="170">
        <v>44322</v>
      </c>
      <c r="P6724" s="170">
        <f t="shared" si="282"/>
        <v>44304</v>
      </c>
      <c r="Q6724" s="170">
        <f t="shared" si="283"/>
        <v>44317</v>
      </c>
    </row>
    <row r="6725" spans="1:17" x14ac:dyDescent="0.35">
      <c r="A6725" s="49" t="s">
        <v>902</v>
      </c>
      <c r="B6725" s="60" t="s">
        <v>459</v>
      </c>
      <c r="C6725" s="58">
        <v>692958.26281431701</v>
      </c>
      <c r="D6725" s="152">
        <v>69563</v>
      </c>
      <c r="E6725" s="152">
        <v>1427</v>
      </c>
      <c r="F6725" s="161">
        <v>14.709193453384634</v>
      </c>
      <c r="G6725" s="152" t="s">
        <v>440</v>
      </c>
      <c r="H6725" s="152" t="s">
        <v>472</v>
      </c>
      <c r="I6725" s="152">
        <v>3752790</v>
      </c>
      <c r="J6725" s="152">
        <v>177437</v>
      </c>
      <c r="K6725" s="152">
        <v>1691</v>
      </c>
      <c r="L6725" s="153">
        <v>9.5301430930414734E-3</v>
      </c>
      <c r="M6725" s="153" t="s">
        <v>472</v>
      </c>
      <c r="N6725" s="162">
        <v>25605.726855665689</v>
      </c>
      <c r="O6725" s="170">
        <v>44322</v>
      </c>
      <c r="P6725" s="170">
        <f t="shared" si="282"/>
        <v>44304</v>
      </c>
      <c r="Q6725" s="170">
        <f t="shared" si="283"/>
        <v>44317</v>
      </c>
    </row>
    <row r="6726" spans="1:17" x14ac:dyDescent="0.35">
      <c r="A6726" s="49" t="s">
        <v>901</v>
      </c>
      <c r="B6726" s="60" t="s">
        <v>471</v>
      </c>
      <c r="C6726" s="58">
        <v>21025.5302833235</v>
      </c>
      <c r="D6726" s="152">
        <v>1263</v>
      </c>
      <c r="E6726" s="152">
        <v>45</v>
      </c>
      <c r="F6726" s="161">
        <v>15.287536965643811</v>
      </c>
      <c r="G6726" s="152" t="s">
        <v>440</v>
      </c>
      <c r="H6726" s="152" t="s">
        <v>491</v>
      </c>
      <c r="I6726" s="152">
        <v>46724</v>
      </c>
      <c r="J6726" s="152">
        <v>2532</v>
      </c>
      <c r="K6726" s="152">
        <v>47</v>
      </c>
      <c r="L6726" s="153">
        <v>1.8562401263823063E-2</v>
      </c>
      <c r="M6726" s="153" t="s">
        <v>476</v>
      </c>
      <c r="N6726" s="162">
        <v>12042.502452403152</v>
      </c>
      <c r="O6726" s="170">
        <v>44322</v>
      </c>
      <c r="P6726" s="170">
        <f t="shared" si="282"/>
        <v>44304</v>
      </c>
      <c r="Q6726" s="170">
        <f t="shared" si="283"/>
        <v>44317</v>
      </c>
    </row>
    <row r="6727" spans="1:17" x14ac:dyDescent="0.35">
      <c r="A6727" s="49" t="s">
        <v>900</v>
      </c>
      <c r="B6727" s="60" t="s">
        <v>463</v>
      </c>
      <c r="C6727" s="58">
        <v>5073.1152154421097</v>
      </c>
      <c r="D6727" s="152">
        <v>198</v>
      </c>
      <c r="E6727" s="152" t="s">
        <v>504</v>
      </c>
      <c r="F6727" s="161">
        <v>1.4079824406737151</v>
      </c>
      <c r="G6727" s="152" t="s">
        <v>446</v>
      </c>
      <c r="H6727" s="152" t="s">
        <v>472</v>
      </c>
      <c r="I6727" s="152">
        <v>9423</v>
      </c>
      <c r="J6727" s="152">
        <v>394</v>
      </c>
      <c r="K6727" s="152">
        <v>1</v>
      </c>
      <c r="L6727" s="153">
        <v>2.5380710659898475E-3</v>
      </c>
      <c r="M6727" s="153" t="s">
        <v>472</v>
      </c>
      <c r="N6727" s="162">
        <v>7766.4311427562134</v>
      </c>
      <c r="O6727" s="170">
        <v>44322</v>
      </c>
      <c r="P6727" s="170">
        <f t="shared" si="282"/>
        <v>44304</v>
      </c>
      <c r="Q6727" s="170">
        <f t="shared" si="283"/>
        <v>44317</v>
      </c>
    </row>
    <row r="6728" spans="1:17" x14ac:dyDescent="0.35">
      <c r="A6728" s="49" t="s">
        <v>899</v>
      </c>
      <c r="B6728" s="60" t="s">
        <v>467</v>
      </c>
      <c r="C6728" s="58">
        <v>7640.4843218528404</v>
      </c>
      <c r="D6728" s="152">
        <v>538</v>
      </c>
      <c r="E6728" s="152">
        <v>11</v>
      </c>
      <c r="F6728" s="161">
        <v>10.283566494168889</v>
      </c>
      <c r="G6728" s="152" t="s">
        <v>444</v>
      </c>
      <c r="H6728" s="152" t="s">
        <v>472</v>
      </c>
      <c r="I6728" s="152">
        <v>18156</v>
      </c>
      <c r="J6728" s="152">
        <v>879</v>
      </c>
      <c r="K6728" s="152">
        <v>12</v>
      </c>
      <c r="L6728" s="153">
        <v>1.3651877133105802E-2</v>
      </c>
      <c r="M6728" s="153" t="s">
        <v>472</v>
      </c>
      <c r="N6728" s="162">
        <v>11504.506297931122</v>
      </c>
      <c r="O6728" s="170">
        <v>44322</v>
      </c>
      <c r="P6728" s="170">
        <f t="shared" si="282"/>
        <v>44304</v>
      </c>
      <c r="Q6728" s="170">
        <f t="shared" si="283"/>
        <v>44317</v>
      </c>
    </row>
    <row r="6729" spans="1:17" x14ac:dyDescent="0.35">
      <c r="A6729" s="49" t="s">
        <v>898</v>
      </c>
      <c r="B6729" s="60" t="s">
        <v>458</v>
      </c>
      <c r="C6729" s="58">
        <v>4489.38887213825</v>
      </c>
      <c r="D6729" s="152">
        <v>307</v>
      </c>
      <c r="E6729" s="152" t="s">
        <v>504</v>
      </c>
      <c r="F6729" s="161">
        <v>6.3642133451050968</v>
      </c>
      <c r="G6729" s="152" t="s">
        <v>446</v>
      </c>
      <c r="H6729" s="152" t="s">
        <v>472</v>
      </c>
      <c r="I6729" s="152">
        <v>10239</v>
      </c>
      <c r="J6729" s="152">
        <v>494</v>
      </c>
      <c r="K6729" s="152">
        <v>4</v>
      </c>
      <c r="L6729" s="153">
        <v>8.0971659919028341E-3</v>
      </c>
      <c r="M6729" s="153" t="s">
        <v>472</v>
      </c>
      <c r="N6729" s="162">
        <v>11003.724873686713</v>
      </c>
      <c r="O6729" s="170">
        <v>44322</v>
      </c>
      <c r="P6729" s="170">
        <f t="shared" si="282"/>
        <v>44304</v>
      </c>
      <c r="Q6729" s="170">
        <f t="shared" si="283"/>
        <v>44317</v>
      </c>
    </row>
    <row r="6730" spans="1:17" x14ac:dyDescent="0.35">
      <c r="A6730" s="49" t="s">
        <v>897</v>
      </c>
      <c r="B6730" s="60" t="s">
        <v>461</v>
      </c>
      <c r="C6730" s="58">
        <v>39657.353717883198</v>
      </c>
      <c r="D6730" s="152">
        <v>4037</v>
      </c>
      <c r="E6730" s="152">
        <v>65</v>
      </c>
      <c r="F6730" s="161">
        <v>11.707430545885064</v>
      </c>
      <c r="G6730" s="152" t="s">
        <v>440</v>
      </c>
      <c r="H6730" s="152" t="s">
        <v>472</v>
      </c>
      <c r="I6730" s="152">
        <v>95977</v>
      </c>
      <c r="J6730" s="152">
        <v>3544</v>
      </c>
      <c r="K6730" s="152">
        <v>86</v>
      </c>
      <c r="L6730" s="153">
        <v>2.4266365688487584E-2</v>
      </c>
      <c r="M6730" s="153" t="s">
        <v>472</v>
      </c>
      <c r="N6730" s="162">
        <v>8936.5519071482031</v>
      </c>
      <c r="O6730" s="170">
        <v>44322</v>
      </c>
      <c r="P6730" s="170">
        <f t="shared" si="282"/>
        <v>44304</v>
      </c>
      <c r="Q6730" s="170">
        <f t="shared" si="283"/>
        <v>44317</v>
      </c>
    </row>
    <row r="6731" spans="1:17" x14ac:dyDescent="0.35">
      <c r="A6731" s="49" t="s">
        <v>896</v>
      </c>
      <c r="B6731" s="60" t="s">
        <v>471</v>
      </c>
      <c r="C6731" s="58">
        <v>9926.4673993127308</v>
      </c>
      <c r="D6731" s="152">
        <v>509</v>
      </c>
      <c r="E6731" s="152">
        <v>14</v>
      </c>
      <c r="F6731" s="161">
        <v>10.074077310415948</v>
      </c>
      <c r="G6731" s="152" t="s">
        <v>444</v>
      </c>
      <c r="H6731" s="152" t="s">
        <v>472</v>
      </c>
      <c r="I6731" s="152">
        <v>19698</v>
      </c>
      <c r="J6731" s="152">
        <v>1147</v>
      </c>
      <c r="K6731" s="152">
        <v>17</v>
      </c>
      <c r="L6731" s="153">
        <v>1.4821272885789015E-2</v>
      </c>
      <c r="M6731" s="153" t="s">
        <v>472</v>
      </c>
      <c r="N6731" s="162">
        <v>11554.966675047095</v>
      </c>
      <c r="O6731" s="170">
        <v>44322</v>
      </c>
      <c r="P6731" s="170">
        <f t="shared" si="282"/>
        <v>44304</v>
      </c>
      <c r="Q6731" s="170">
        <f t="shared" si="283"/>
        <v>44317</v>
      </c>
    </row>
    <row r="6732" spans="1:17" x14ac:dyDescent="0.35">
      <c r="A6732" s="49" t="s">
        <v>895</v>
      </c>
      <c r="B6732" s="60" t="s">
        <v>460</v>
      </c>
      <c r="C6732" s="58">
        <v>28615.425420800198</v>
      </c>
      <c r="D6732" s="152">
        <v>2836</v>
      </c>
      <c r="E6732" s="152">
        <v>56</v>
      </c>
      <c r="F6732" s="161">
        <v>13.97847469041103</v>
      </c>
      <c r="G6732" s="152" t="s">
        <v>440</v>
      </c>
      <c r="H6732" s="152" t="s">
        <v>472</v>
      </c>
      <c r="I6732" s="152">
        <v>74048</v>
      </c>
      <c r="J6732" s="152">
        <v>3768</v>
      </c>
      <c r="K6732" s="152">
        <v>64</v>
      </c>
      <c r="L6732" s="153">
        <v>1.6985138004246284E-2</v>
      </c>
      <c r="M6732" s="153" t="s">
        <v>472</v>
      </c>
      <c r="N6732" s="162">
        <v>13167.723158367193</v>
      </c>
      <c r="O6732" s="170">
        <v>44322</v>
      </c>
      <c r="P6732" s="170">
        <f t="shared" si="282"/>
        <v>44304</v>
      </c>
      <c r="Q6732" s="170">
        <f t="shared" si="283"/>
        <v>44317</v>
      </c>
    </row>
    <row r="6733" spans="1:17" x14ac:dyDescent="0.35">
      <c r="A6733" s="49" t="s">
        <v>894</v>
      </c>
      <c r="B6733" s="60" t="s">
        <v>465</v>
      </c>
      <c r="C6733" s="58">
        <v>3727.2357787096198</v>
      </c>
      <c r="D6733" s="152">
        <v>204</v>
      </c>
      <c r="E6733" s="152">
        <v>6</v>
      </c>
      <c r="F6733" s="161">
        <v>11.498371823416047</v>
      </c>
      <c r="G6733" s="152" t="s">
        <v>446</v>
      </c>
      <c r="H6733" s="152" t="s">
        <v>472</v>
      </c>
      <c r="I6733" s="152">
        <v>5809</v>
      </c>
      <c r="J6733" s="152">
        <v>272</v>
      </c>
      <c r="K6733" s="152">
        <v>7</v>
      </c>
      <c r="L6733" s="153">
        <v>2.5735294117647058E-2</v>
      </c>
      <c r="M6733" s="153" t="s">
        <v>472</v>
      </c>
      <c r="N6733" s="162">
        <v>7297.633317261384</v>
      </c>
      <c r="O6733" s="170">
        <v>44322</v>
      </c>
      <c r="P6733" s="170">
        <f t="shared" si="282"/>
        <v>44304</v>
      </c>
      <c r="Q6733" s="170">
        <f t="shared" si="283"/>
        <v>44317</v>
      </c>
    </row>
    <row r="6734" spans="1:17" x14ac:dyDescent="0.35">
      <c r="A6734" s="49" t="s">
        <v>893</v>
      </c>
      <c r="B6734" s="60" t="s">
        <v>460</v>
      </c>
      <c r="C6734" s="58">
        <v>99226.362872711004</v>
      </c>
      <c r="D6734" s="152">
        <v>13742</v>
      </c>
      <c r="E6734" s="152">
        <v>404</v>
      </c>
      <c r="F6734" s="161">
        <v>29.082133035714726</v>
      </c>
      <c r="G6734" s="152" t="s">
        <v>436</v>
      </c>
      <c r="H6734" s="152" t="s">
        <v>491</v>
      </c>
      <c r="I6734" s="152">
        <v>219853</v>
      </c>
      <c r="J6734" s="152">
        <v>10355</v>
      </c>
      <c r="K6734" s="152">
        <v>462</v>
      </c>
      <c r="L6734" s="153">
        <v>4.4616127474649929E-2</v>
      </c>
      <c r="M6734" s="153" t="s">
        <v>491</v>
      </c>
      <c r="N6734" s="162">
        <v>10435.734718286049</v>
      </c>
      <c r="O6734" s="170">
        <v>44322</v>
      </c>
      <c r="P6734" s="170">
        <f t="shared" si="282"/>
        <v>44304</v>
      </c>
      <c r="Q6734" s="170">
        <f t="shared" si="283"/>
        <v>44317</v>
      </c>
    </row>
    <row r="6735" spans="1:17" x14ac:dyDescent="0.35">
      <c r="A6735" s="49" t="s">
        <v>892</v>
      </c>
      <c r="B6735" s="60" t="s">
        <v>458</v>
      </c>
      <c r="C6735" s="58">
        <v>3688.3663500984599</v>
      </c>
      <c r="D6735" s="152">
        <v>207</v>
      </c>
      <c r="E6735" s="152">
        <v>7</v>
      </c>
      <c r="F6735" s="161">
        <v>13.556137122513675</v>
      </c>
      <c r="G6735" s="152" t="s">
        <v>446</v>
      </c>
      <c r="H6735" s="152" t="s">
        <v>476</v>
      </c>
      <c r="I6735" s="152">
        <v>5896</v>
      </c>
      <c r="J6735" s="152">
        <v>272</v>
      </c>
      <c r="K6735" s="152">
        <v>7</v>
      </c>
      <c r="L6735" s="153">
        <v>2.5735294117647058E-2</v>
      </c>
      <c r="M6735" s="153" t="s">
        <v>476</v>
      </c>
      <c r="N6735" s="162">
        <v>7374.5385946474398</v>
      </c>
      <c r="O6735" s="170">
        <v>44322</v>
      </c>
      <c r="P6735" s="170">
        <f t="shared" si="282"/>
        <v>44304</v>
      </c>
      <c r="Q6735" s="170">
        <f t="shared" si="283"/>
        <v>44317</v>
      </c>
    </row>
    <row r="6736" spans="1:17" x14ac:dyDescent="0.35">
      <c r="A6736" s="49" t="s">
        <v>891</v>
      </c>
      <c r="B6736" s="60" t="s">
        <v>461</v>
      </c>
      <c r="C6736" s="58">
        <v>64727.380689706901</v>
      </c>
      <c r="D6736" s="152">
        <v>2242</v>
      </c>
      <c r="E6736" s="152">
        <v>41</v>
      </c>
      <c r="F6736" s="161">
        <v>4.5244707840265459</v>
      </c>
      <c r="G6736" s="152" t="s">
        <v>444</v>
      </c>
      <c r="H6736" s="152" t="s">
        <v>472</v>
      </c>
      <c r="I6736" s="152">
        <v>225658</v>
      </c>
      <c r="J6736" s="152">
        <v>10136</v>
      </c>
      <c r="K6736" s="152">
        <v>46</v>
      </c>
      <c r="L6736" s="153">
        <v>4.5382794001578531E-3</v>
      </c>
      <c r="M6736" s="153" t="s">
        <v>476</v>
      </c>
      <c r="N6736" s="162">
        <v>15659.524442353728</v>
      </c>
      <c r="O6736" s="170">
        <v>44322</v>
      </c>
      <c r="P6736" s="170">
        <f t="shared" si="282"/>
        <v>44304</v>
      </c>
      <c r="Q6736" s="170">
        <f t="shared" si="283"/>
        <v>44317</v>
      </c>
    </row>
    <row r="6737" spans="1:17" x14ac:dyDescent="0.35">
      <c r="A6737" s="49" t="s">
        <v>890</v>
      </c>
      <c r="B6737" s="60" t="s">
        <v>466</v>
      </c>
      <c r="C6737" s="58">
        <v>1838.08536362777</v>
      </c>
      <c r="D6737" s="152">
        <v>39</v>
      </c>
      <c r="E6737" s="152">
        <v>0</v>
      </c>
      <c r="F6737" s="163">
        <v>0</v>
      </c>
      <c r="G6737" s="152" t="s">
        <v>446</v>
      </c>
      <c r="H6737" s="152" t="s">
        <v>476</v>
      </c>
      <c r="I6737" s="152">
        <v>538</v>
      </c>
      <c r="J6737" s="152">
        <v>22</v>
      </c>
      <c r="K6737" s="152">
        <v>0</v>
      </c>
      <c r="L6737" s="164">
        <v>0</v>
      </c>
      <c r="M6737" s="153" t="s">
        <v>476</v>
      </c>
      <c r="N6737" s="162">
        <v>1196.897621587025</v>
      </c>
      <c r="O6737" s="170">
        <v>44322</v>
      </c>
      <c r="P6737" s="170">
        <f t="shared" si="282"/>
        <v>44304</v>
      </c>
      <c r="Q6737" s="170">
        <f t="shared" si="283"/>
        <v>44317</v>
      </c>
    </row>
    <row r="6738" spans="1:17" x14ac:dyDescent="0.35">
      <c r="A6738" s="49" t="s">
        <v>889</v>
      </c>
      <c r="B6738" s="60" t="s">
        <v>463</v>
      </c>
      <c r="C6738" s="58">
        <v>27818.816168915801</v>
      </c>
      <c r="D6738" s="152">
        <v>2005</v>
      </c>
      <c r="E6738" s="152">
        <v>51</v>
      </c>
      <c r="F6738" s="161">
        <v>13.094939485338703</v>
      </c>
      <c r="G6738" s="152" t="s">
        <v>440</v>
      </c>
      <c r="H6738" s="152" t="s">
        <v>472</v>
      </c>
      <c r="I6738" s="152">
        <v>56476</v>
      </c>
      <c r="J6738" s="152">
        <v>2583</v>
      </c>
      <c r="K6738" s="152">
        <v>56</v>
      </c>
      <c r="L6738" s="153">
        <v>2.1680216802168022E-2</v>
      </c>
      <c r="M6738" s="153" t="s">
        <v>472</v>
      </c>
      <c r="N6738" s="162">
        <v>9285.0823856631014</v>
      </c>
      <c r="O6738" s="170">
        <v>44322</v>
      </c>
      <c r="P6738" s="170">
        <f t="shared" si="282"/>
        <v>44304</v>
      </c>
      <c r="Q6738" s="170">
        <f t="shared" si="283"/>
        <v>44317</v>
      </c>
    </row>
    <row r="6739" spans="1:17" x14ac:dyDescent="0.35">
      <c r="A6739" s="49" t="s">
        <v>888</v>
      </c>
      <c r="B6739" s="60" t="s">
        <v>463</v>
      </c>
      <c r="C6739" s="58">
        <v>111989.024087531</v>
      </c>
      <c r="D6739" s="152">
        <v>5664</v>
      </c>
      <c r="E6739" s="152">
        <v>143</v>
      </c>
      <c r="F6739" s="161">
        <v>9.1207917896509176</v>
      </c>
      <c r="G6739" s="152" t="s">
        <v>444</v>
      </c>
      <c r="H6739" s="152" t="s">
        <v>472</v>
      </c>
      <c r="I6739" s="152">
        <v>956875</v>
      </c>
      <c r="J6739" s="152">
        <v>59150</v>
      </c>
      <c r="K6739" s="152">
        <v>191</v>
      </c>
      <c r="L6739" s="153">
        <v>3.2290786136939982E-3</v>
      </c>
      <c r="M6739" s="153" t="s">
        <v>472</v>
      </c>
      <c r="N6739" s="162">
        <v>52817.676090978493</v>
      </c>
      <c r="O6739" s="170">
        <v>44322</v>
      </c>
      <c r="P6739" s="170">
        <f t="shared" si="282"/>
        <v>44304</v>
      </c>
      <c r="Q6739" s="170">
        <f t="shared" si="283"/>
        <v>44317</v>
      </c>
    </row>
    <row r="6740" spans="1:17" x14ac:dyDescent="0.35">
      <c r="A6740" s="49" t="s">
        <v>887</v>
      </c>
      <c r="B6740" s="60" t="s">
        <v>461</v>
      </c>
      <c r="C6740" s="58">
        <v>23172.8895591976</v>
      </c>
      <c r="D6740" s="152">
        <v>1991</v>
      </c>
      <c r="E6740" s="152">
        <v>42</v>
      </c>
      <c r="F6740" s="161">
        <v>12.946162766348937</v>
      </c>
      <c r="G6740" s="152" t="s">
        <v>440</v>
      </c>
      <c r="H6740" s="152" t="s">
        <v>472</v>
      </c>
      <c r="I6740" s="152">
        <v>60655</v>
      </c>
      <c r="J6740" s="152">
        <v>2577</v>
      </c>
      <c r="K6740" s="152">
        <v>48</v>
      </c>
      <c r="L6740" s="153">
        <v>1.8626309662398137E-2</v>
      </c>
      <c r="M6740" s="153" t="s">
        <v>472</v>
      </c>
      <c r="N6740" s="162">
        <v>11120.753816293736</v>
      </c>
      <c r="O6740" s="170">
        <v>44322</v>
      </c>
      <c r="P6740" s="170">
        <f t="shared" si="282"/>
        <v>44304</v>
      </c>
      <c r="Q6740" s="170">
        <f t="shared" si="283"/>
        <v>44317</v>
      </c>
    </row>
    <row r="6741" spans="1:17" x14ac:dyDescent="0.35">
      <c r="A6741" s="49" t="s">
        <v>886</v>
      </c>
      <c r="B6741" s="60" t="s">
        <v>463</v>
      </c>
      <c r="C6741" s="58">
        <v>4723.0019559667198</v>
      </c>
      <c r="D6741" s="152">
        <v>189</v>
      </c>
      <c r="E6741" s="152" t="s">
        <v>504</v>
      </c>
      <c r="F6741" s="161">
        <v>4.5370659653231824</v>
      </c>
      <c r="G6741" s="152" t="s">
        <v>446</v>
      </c>
      <c r="H6741" s="152" t="s">
        <v>472</v>
      </c>
      <c r="I6741" s="152">
        <v>10605</v>
      </c>
      <c r="J6741" s="152">
        <v>596</v>
      </c>
      <c r="K6741" s="152">
        <v>3</v>
      </c>
      <c r="L6741" s="153">
        <v>5.0335570469798654E-3</v>
      </c>
      <c r="M6741" s="153" t="s">
        <v>472</v>
      </c>
      <c r="N6741" s="162">
        <v>12619.092804885548</v>
      </c>
      <c r="O6741" s="170">
        <v>44322</v>
      </c>
      <c r="P6741" s="170">
        <f t="shared" si="282"/>
        <v>44304</v>
      </c>
      <c r="Q6741" s="170">
        <f t="shared" si="283"/>
        <v>44317</v>
      </c>
    </row>
    <row r="6742" spans="1:17" x14ac:dyDescent="0.35">
      <c r="A6742" s="49" t="s">
        <v>885</v>
      </c>
      <c r="B6742" s="60" t="s">
        <v>460</v>
      </c>
      <c r="C6742" s="58">
        <v>12248.3187771581</v>
      </c>
      <c r="D6742" s="152">
        <v>753</v>
      </c>
      <c r="E6742" s="152">
        <v>30</v>
      </c>
      <c r="F6742" s="161">
        <v>17.495112446398434</v>
      </c>
      <c r="G6742" s="152" t="s">
        <v>440</v>
      </c>
      <c r="H6742" s="152" t="s">
        <v>472</v>
      </c>
      <c r="I6742" s="152">
        <v>16988</v>
      </c>
      <c r="J6742" s="152">
        <v>785</v>
      </c>
      <c r="K6742" s="152">
        <v>32</v>
      </c>
      <c r="L6742" s="153">
        <v>4.0764331210191081E-2</v>
      </c>
      <c r="M6742" s="153" t="s">
        <v>472</v>
      </c>
      <c r="N6742" s="162">
        <v>6409.0428595306257</v>
      </c>
      <c r="O6742" s="170">
        <v>44322</v>
      </c>
      <c r="P6742" s="170">
        <f t="shared" si="282"/>
        <v>44304</v>
      </c>
      <c r="Q6742" s="170">
        <f t="shared" si="283"/>
        <v>44317</v>
      </c>
    </row>
    <row r="6743" spans="1:17" x14ac:dyDescent="0.35">
      <c r="A6743" s="49" t="s">
        <v>884</v>
      </c>
      <c r="B6743" s="60" t="s">
        <v>466</v>
      </c>
      <c r="C6743" s="58">
        <v>1174.1958259012499</v>
      </c>
      <c r="D6743" s="152">
        <v>18</v>
      </c>
      <c r="E6743" s="152" t="s">
        <v>504</v>
      </c>
      <c r="F6743" s="161">
        <v>12.166381425133524</v>
      </c>
      <c r="G6743" s="152" t="s">
        <v>446</v>
      </c>
      <c r="H6743" s="152" t="s">
        <v>491</v>
      </c>
      <c r="I6743" s="152">
        <v>2189</v>
      </c>
      <c r="J6743" s="152">
        <v>100</v>
      </c>
      <c r="K6743" s="152">
        <v>2</v>
      </c>
      <c r="L6743" s="153">
        <v>0.02</v>
      </c>
      <c r="M6743" s="153" t="s">
        <v>491</v>
      </c>
      <c r="N6743" s="162">
        <v>8516.4669975934685</v>
      </c>
      <c r="O6743" s="170">
        <v>44322</v>
      </c>
      <c r="P6743" s="170">
        <f t="shared" si="282"/>
        <v>44304</v>
      </c>
      <c r="Q6743" s="170">
        <f t="shared" si="283"/>
        <v>44317</v>
      </c>
    </row>
    <row r="6744" spans="1:17" x14ac:dyDescent="0.35">
      <c r="A6744" s="49" t="s">
        <v>883</v>
      </c>
      <c r="B6744" s="60" t="s">
        <v>458</v>
      </c>
      <c r="C6744" s="58">
        <v>14163.6711170745</v>
      </c>
      <c r="D6744" s="152">
        <v>967</v>
      </c>
      <c r="E6744" s="152">
        <v>30</v>
      </c>
      <c r="F6744" s="161">
        <v>15.129249508440642</v>
      </c>
      <c r="G6744" s="152" t="s">
        <v>440</v>
      </c>
      <c r="H6744" s="152" t="s">
        <v>472</v>
      </c>
      <c r="I6744" s="152">
        <v>29774</v>
      </c>
      <c r="J6744" s="152">
        <v>1206</v>
      </c>
      <c r="K6744" s="152">
        <v>31</v>
      </c>
      <c r="L6744" s="153">
        <v>2.570480928689884E-2</v>
      </c>
      <c r="M6744" s="153" t="s">
        <v>472</v>
      </c>
      <c r="N6744" s="162">
        <v>8514.7416233503936</v>
      </c>
      <c r="O6744" s="170">
        <v>44322</v>
      </c>
      <c r="P6744" s="170">
        <f t="shared" si="282"/>
        <v>44304</v>
      </c>
      <c r="Q6744" s="170">
        <f t="shared" si="283"/>
        <v>44317</v>
      </c>
    </row>
    <row r="6745" spans="1:17" x14ac:dyDescent="0.35">
      <c r="A6745" s="49" t="s">
        <v>882</v>
      </c>
      <c r="B6745" s="60" t="s">
        <v>471</v>
      </c>
      <c r="C6745" s="58">
        <v>5829.5344790318404</v>
      </c>
      <c r="D6745" s="152">
        <v>322</v>
      </c>
      <c r="E6745" s="152" t="s">
        <v>504</v>
      </c>
      <c r="F6745" s="161">
        <v>4.9011509708359542</v>
      </c>
      <c r="G6745" s="152" t="s">
        <v>446</v>
      </c>
      <c r="H6745" s="152" t="s">
        <v>491</v>
      </c>
      <c r="I6745" s="152">
        <v>9401</v>
      </c>
      <c r="J6745" s="152">
        <v>358</v>
      </c>
      <c r="K6745" s="152">
        <v>5</v>
      </c>
      <c r="L6745" s="153">
        <v>1.3966480446927373E-2</v>
      </c>
      <c r="M6745" s="153" t="s">
        <v>491</v>
      </c>
      <c r="N6745" s="162">
        <v>6141.14216645745</v>
      </c>
      <c r="O6745" s="170">
        <v>44322</v>
      </c>
      <c r="P6745" s="170">
        <f t="shared" si="282"/>
        <v>44304</v>
      </c>
      <c r="Q6745" s="170">
        <f t="shared" si="283"/>
        <v>44317</v>
      </c>
    </row>
    <row r="6746" spans="1:17" x14ac:dyDescent="0.35">
      <c r="A6746" s="49" t="s">
        <v>881</v>
      </c>
      <c r="B6746" s="60" t="s">
        <v>463</v>
      </c>
      <c r="C6746" s="58">
        <v>35973.240681719501</v>
      </c>
      <c r="D6746" s="152">
        <v>2935</v>
      </c>
      <c r="E6746" s="152">
        <v>73</v>
      </c>
      <c r="F6746" s="161">
        <v>14.494901252906732</v>
      </c>
      <c r="G6746" s="152" t="s">
        <v>440</v>
      </c>
      <c r="H6746" s="152" t="s">
        <v>472</v>
      </c>
      <c r="I6746" s="152">
        <v>71770</v>
      </c>
      <c r="J6746" s="152">
        <v>2936</v>
      </c>
      <c r="K6746" s="152">
        <v>79</v>
      </c>
      <c r="L6746" s="153">
        <v>2.6907356948228881E-2</v>
      </c>
      <c r="M6746" s="153" t="s">
        <v>472</v>
      </c>
      <c r="N6746" s="162">
        <v>8161.6222068421685</v>
      </c>
      <c r="O6746" s="170">
        <v>44322</v>
      </c>
      <c r="P6746" s="170">
        <f t="shared" si="282"/>
        <v>44304</v>
      </c>
      <c r="Q6746" s="170">
        <f t="shared" si="283"/>
        <v>44317</v>
      </c>
    </row>
    <row r="6747" spans="1:17" x14ac:dyDescent="0.35">
      <c r="A6747" s="49" t="s">
        <v>880</v>
      </c>
      <c r="B6747" s="60" t="s">
        <v>459</v>
      </c>
      <c r="C6747" s="58">
        <v>36918.336746757697</v>
      </c>
      <c r="D6747" s="152">
        <v>8758</v>
      </c>
      <c r="E6747" s="152">
        <v>150</v>
      </c>
      <c r="F6747" s="161">
        <v>29.021582927152537</v>
      </c>
      <c r="G6747" s="152" t="s">
        <v>440</v>
      </c>
      <c r="H6747" s="152" t="s">
        <v>472</v>
      </c>
      <c r="I6747" s="152">
        <v>133384</v>
      </c>
      <c r="J6747" s="152">
        <v>5849</v>
      </c>
      <c r="K6747" s="152">
        <v>190</v>
      </c>
      <c r="L6747" s="153">
        <v>3.2484185330825782E-2</v>
      </c>
      <c r="M6747" s="153" t="s">
        <v>472</v>
      </c>
      <c r="N6747" s="162">
        <v>15843.075597152087</v>
      </c>
      <c r="O6747" s="170">
        <v>44322</v>
      </c>
      <c r="P6747" s="170">
        <f t="shared" si="282"/>
        <v>44304</v>
      </c>
      <c r="Q6747" s="170">
        <f t="shared" si="283"/>
        <v>44317</v>
      </c>
    </row>
    <row r="6748" spans="1:17" x14ac:dyDescent="0.35">
      <c r="A6748" s="49" t="s">
        <v>879</v>
      </c>
      <c r="B6748" s="60" t="s">
        <v>470</v>
      </c>
      <c r="C6748" s="58">
        <v>2936.1193472292898</v>
      </c>
      <c r="D6748" s="152">
        <v>124</v>
      </c>
      <c r="E6748" s="152">
        <v>13</v>
      </c>
      <c r="F6748" s="161">
        <v>31.625806677364398</v>
      </c>
      <c r="G6748" s="152" t="s">
        <v>444</v>
      </c>
      <c r="H6748" s="152" t="s">
        <v>491</v>
      </c>
      <c r="I6748" s="152">
        <v>5641</v>
      </c>
      <c r="J6748" s="152">
        <v>287</v>
      </c>
      <c r="K6748" s="152">
        <v>13</v>
      </c>
      <c r="L6748" s="153">
        <v>4.5296167247386762E-2</v>
      </c>
      <c r="M6748" s="153" t="s">
        <v>491</v>
      </c>
      <c r="N6748" s="162">
        <v>9774.8070176653946</v>
      </c>
      <c r="O6748" s="170">
        <v>44322</v>
      </c>
      <c r="P6748" s="170">
        <f t="shared" si="282"/>
        <v>44304</v>
      </c>
      <c r="Q6748" s="170">
        <f t="shared" si="283"/>
        <v>44317</v>
      </c>
    </row>
    <row r="6749" spans="1:17" x14ac:dyDescent="0.35">
      <c r="A6749" s="49" t="s">
        <v>878</v>
      </c>
      <c r="B6749" s="60" t="s">
        <v>465</v>
      </c>
      <c r="C6749" s="58">
        <v>1357.7287896405801</v>
      </c>
      <c r="D6749" s="152">
        <v>66</v>
      </c>
      <c r="E6749" s="152" t="s">
        <v>504</v>
      </c>
      <c r="F6749" s="161">
        <v>5.2608865609662816</v>
      </c>
      <c r="G6749" s="152" t="s">
        <v>446</v>
      </c>
      <c r="H6749" s="152" t="s">
        <v>472</v>
      </c>
      <c r="I6749" s="152">
        <v>1536</v>
      </c>
      <c r="J6749" s="152">
        <v>63</v>
      </c>
      <c r="K6749" s="152">
        <v>1</v>
      </c>
      <c r="L6749" s="153">
        <v>1.5873015873015872E-2</v>
      </c>
      <c r="M6749" s="153" t="s">
        <v>472</v>
      </c>
      <c r="N6749" s="162">
        <v>4640.1019467722599</v>
      </c>
      <c r="O6749" s="170">
        <v>44322</v>
      </c>
      <c r="P6749" s="170">
        <f t="shared" si="282"/>
        <v>44304</v>
      </c>
      <c r="Q6749" s="170">
        <f t="shared" si="283"/>
        <v>44317</v>
      </c>
    </row>
    <row r="6750" spans="1:17" x14ac:dyDescent="0.35">
      <c r="A6750" s="49" t="s">
        <v>877</v>
      </c>
      <c r="B6750" s="60" t="s">
        <v>464</v>
      </c>
      <c r="C6750" s="58">
        <v>1223.64361651632</v>
      </c>
      <c r="D6750" s="152">
        <v>32</v>
      </c>
      <c r="E6750" s="152" t="s">
        <v>504</v>
      </c>
      <c r="F6750" s="161">
        <v>5.8373672255919278</v>
      </c>
      <c r="G6750" s="152" t="s">
        <v>446</v>
      </c>
      <c r="H6750" s="152" t="s">
        <v>476</v>
      </c>
      <c r="I6750" s="152">
        <v>1843</v>
      </c>
      <c r="J6750" s="152">
        <v>90</v>
      </c>
      <c r="K6750" s="152">
        <v>1</v>
      </c>
      <c r="L6750" s="153">
        <v>1.1111111111111112E-2</v>
      </c>
      <c r="M6750" s="153" t="s">
        <v>476</v>
      </c>
      <c r="N6750" s="162">
        <v>7355.0827042458286</v>
      </c>
      <c r="O6750" s="170">
        <v>44322</v>
      </c>
      <c r="P6750" s="170">
        <f t="shared" si="282"/>
        <v>44304</v>
      </c>
      <c r="Q6750" s="170">
        <f t="shared" si="283"/>
        <v>44317</v>
      </c>
    </row>
    <row r="6751" spans="1:17" x14ac:dyDescent="0.35">
      <c r="A6751" s="49" t="s">
        <v>876</v>
      </c>
      <c r="B6751" s="60" t="s">
        <v>465</v>
      </c>
      <c r="C6751" s="58">
        <v>56710.292083490698</v>
      </c>
      <c r="D6751" s="152">
        <v>5825</v>
      </c>
      <c r="E6751" s="152">
        <v>198</v>
      </c>
      <c r="F6751" s="161">
        <v>24.938783813766257</v>
      </c>
      <c r="G6751" s="152" t="s">
        <v>436</v>
      </c>
      <c r="H6751" s="152" t="s">
        <v>472</v>
      </c>
      <c r="I6751" s="152">
        <v>117891</v>
      </c>
      <c r="J6751" s="152">
        <v>5678</v>
      </c>
      <c r="K6751" s="152">
        <v>246</v>
      </c>
      <c r="L6751" s="153">
        <v>4.3325114476928495E-2</v>
      </c>
      <c r="M6751" s="153" t="s">
        <v>472</v>
      </c>
      <c r="N6751" s="162">
        <v>10012.291933959126</v>
      </c>
      <c r="O6751" s="170">
        <v>44322</v>
      </c>
      <c r="P6751" s="170">
        <f t="shared" si="282"/>
        <v>44304</v>
      </c>
      <c r="Q6751" s="170">
        <f t="shared" si="283"/>
        <v>44317</v>
      </c>
    </row>
    <row r="6752" spans="1:17" x14ac:dyDescent="0.35">
      <c r="A6752" s="49" t="s">
        <v>875</v>
      </c>
      <c r="B6752" s="60" t="s">
        <v>468</v>
      </c>
      <c r="C6752" s="58">
        <v>758.61581752920097</v>
      </c>
      <c r="D6752" s="152">
        <v>22</v>
      </c>
      <c r="E6752" s="152" t="s">
        <v>504</v>
      </c>
      <c r="F6752" s="161">
        <v>37.662579544525236</v>
      </c>
      <c r="G6752" s="152" t="s">
        <v>446</v>
      </c>
      <c r="H6752" s="152" t="s">
        <v>491</v>
      </c>
      <c r="I6752" s="152">
        <v>3900</v>
      </c>
      <c r="J6752" s="152">
        <v>82</v>
      </c>
      <c r="K6752" s="152">
        <v>4</v>
      </c>
      <c r="L6752" s="153">
        <v>4.878048780487805E-2</v>
      </c>
      <c r="M6752" s="153" t="s">
        <v>491</v>
      </c>
      <c r="N6752" s="162">
        <v>10809.160329278742</v>
      </c>
      <c r="O6752" s="170">
        <v>44322</v>
      </c>
      <c r="P6752" s="170">
        <f t="shared" si="282"/>
        <v>44304</v>
      </c>
      <c r="Q6752" s="170">
        <f t="shared" si="283"/>
        <v>44317</v>
      </c>
    </row>
    <row r="6753" spans="1:17" x14ac:dyDescent="0.35">
      <c r="A6753" s="49" t="s">
        <v>874</v>
      </c>
      <c r="B6753" s="60" t="s">
        <v>470</v>
      </c>
      <c r="C6753" s="58">
        <v>1673.49740572871</v>
      </c>
      <c r="D6753" s="152">
        <v>42</v>
      </c>
      <c r="E6753" s="152" t="s">
        <v>504</v>
      </c>
      <c r="F6753" s="161">
        <v>8.5364424449129608</v>
      </c>
      <c r="G6753" s="152" t="s">
        <v>446</v>
      </c>
      <c r="H6753" s="152" t="s">
        <v>472</v>
      </c>
      <c r="I6753" s="152">
        <v>2023</v>
      </c>
      <c r="J6753" s="152">
        <v>85</v>
      </c>
      <c r="K6753" s="152">
        <v>2</v>
      </c>
      <c r="L6753" s="153">
        <v>2.3529411764705882E-2</v>
      </c>
      <c r="M6753" s="153" t="s">
        <v>472</v>
      </c>
      <c r="N6753" s="162">
        <v>5079.1832547232116</v>
      </c>
      <c r="O6753" s="170">
        <v>44322</v>
      </c>
      <c r="P6753" s="170">
        <f t="shared" si="282"/>
        <v>44304</v>
      </c>
      <c r="Q6753" s="170">
        <f t="shared" si="283"/>
        <v>44317</v>
      </c>
    </row>
    <row r="6754" spans="1:17" x14ac:dyDescent="0.35">
      <c r="A6754" s="49" t="s">
        <v>873</v>
      </c>
      <c r="B6754" s="60" t="s">
        <v>458</v>
      </c>
      <c r="C6754" s="58">
        <v>14079.6128022015</v>
      </c>
      <c r="D6754" s="152">
        <v>1574</v>
      </c>
      <c r="E6754" s="152">
        <v>39</v>
      </c>
      <c r="F6754" s="161">
        <v>19.7854466940931</v>
      </c>
      <c r="G6754" s="152" t="s">
        <v>440</v>
      </c>
      <c r="H6754" s="152" t="s">
        <v>491</v>
      </c>
      <c r="I6754" s="152">
        <v>27036</v>
      </c>
      <c r="J6754" s="152">
        <v>1118</v>
      </c>
      <c r="K6754" s="152">
        <v>42</v>
      </c>
      <c r="L6754" s="153">
        <v>3.7567084078711989E-2</v>
      </c>
      <c r="M6754" s="153" t="s">
        <v>491</v>
      </c>
      <c r="N6754" s="162">
        <v>7940.5592732293635</v>
      </c>
      <c r="O6754" s="170">
        <v>44322</v>
      </c>
      <c r="P6754" s="170">
        <f t="shared" si="282"/>
        <v>44304</v>
      </c>
      <c r="Q6754" s="170">
        <f t="shared" si="283"/>
        <v>44317</v>
      </c>
    </row>
    <row r="6755" spans="1:17" x14ac:dyDescent="0.35">
      <c r="A6755" s="49" t="s">
        <v>872</v>
      </c>
      <c r="B6755" s="60" t="s">
        <v>461</v>
      </c>
      <c r="C6755" s="58">
        <v>7354.9427443027298</v>
      </c>
      <c r="D6755" s="152">
        <v>431</v>
      </c>
      <c r="E6755" s="152">
        <v>23</v>
      </c>
      <c r="F6755" s="161">
        <v>22.336776776810801</v>
      </c>
      <c r="G6755" s="152" t="s">
        <v>440</v>
      </c>
      <c r="H6755" s="152" t="s">
        <v>491</v>
      </c>
      <c r="I6755" s="152">
        <v>18709</v>
      </c>
      <c r="J6755" s="152">
        <v>944</v>
      </c>
      <c r="K6755" s="152">
        <v>26</v>
      </c>
      <c r="L6755" s="153">
        <v>2.7542372881355932E-2</v>
      </c>
      <c r="M6755" s="153" t="s">
        <v>491</v>
      </c>
      <c r="N6755" s="162">
        <v>12834.906168797022</v>
      </c>
      <c r="O6755" s="170">
        <v>44322</v>
      </c>
      <c r="P6755" s="170">
        <f t="shared" ref="P6755:P6818" si="284">O6755-18</f>
        <v>44304</v>
      </c>
      <c r="Q6755" s="170">
        <f t="shared" ref="Q6755:Q6818" si="285">O6755-5</f>
        <v>44317</v>
      </c>
    </row>
    <row r="6756" spans="1:17" x14ac:dyDescent="0.35">
      <c r="A6756" s="49" t="s">
        <v>871</v>
      </c>
      <c r="B6756" s="60" t="s">
        <v>466</v>
      </c>
      <c r="C6756" s="58">
        <v>1582.42316470797</v>
      </c>
      <c r="D6756" s="152">
        <v>49</v>
      </c>
      <c r="E6756" s="152" t="s">
        <v>504</v>
      </c>
      <c r="F6756" s="161">
        <v>13.541618895932926</v>
      </c>
      <c r="G6756" s="152" t="s">
        <v>446</v>
      </c>
      <c r="H6756" s="152" t="s">
        <v>472</v>
      </c>
      <c r="I6756" s="152">
        <v>2819</v>
      </c>
      <c r="J6756" s="152">
        <v>144</v>
      </c>
      <c r="K6756" s="152">
        <v>5</v>
      </c>
      <c r="L6756" s="153">
        <v>3.4722222222222224E-2</v>
      </c>
      <c r="M6756" s="153" t="s">
        <v>491</v>
      </c>
      <c r="N6756" s="162">
        <v>9099.9678980669269</v>
      </c>
      <c r="O6756" s="170">
        <v>44322</v>
      </c>
      <c r="P6756" s="170">
        <f t="shared" si="284"/>
        <v>44304</v>
      </c>
      <c r="Q6756" s="170">
        <f t="shared" si="285"/>
        <v>44317</v>
      </c>
    </row>
    <row r="6757" spans="1:17" x14ac:dyDescent="0.35">
      <c r="A6757" s="49" t="s">
        <v>870</v>
      </c>
      <c r="B6757" s="60" t="s">
        <v>463</v>
      </c>
      <c r="C6757" s="58">
        <v>18730.958831312699</v>
      </c>
      <c r="D6757" s="152">
        <v>1086</v>
      </c>
      <c r="E6757" s="152">
        <v>28</v>
      </c>
      <c r="F6757" s="161">
        <v>10.677509987671231</v>
      </c>
      <c r="G6757" s="152" t="s">
        <v>440</v>
      </c>
      <c r="H6757" s="152" t="s">
        <v>491</v>
      </c>
      <c r="I6757" s="152">
        <v>61648</v>
      </c>
      <c r="J6757" s="152">
        <v>4007</v>
      </c>
      <c r="K6757" s="152">
        <v>30</v>
      </c>
      <c r="L6757" s="153">
        <v>7.4868979286249063E-3</v>
      </c>
      <c r="M6757" s="153" t="s">
        <v>491</v>
      </c>
      <c r="N6757" s="162">
        <v>21392.391260299311</v>
      </c>
      <c r="O6757" s="170">
        <v>44322</v>
      </c>
      <c r="P6757" s="170">
        <f t="shared" si="284"/>
        <v>44304</v>
      </c>
      <c r="Q6757" s="170">
        <f t="shared" si="285"/>
        <v>44317</v>
      </c>
    </row>
    <row r="6758" spans="1:17" x14ac:dyDescent="0.35">
      <c r="A6758" s="49" t="s">
        <v>869</v>
      </c>
      <c r="B6758" s="60" t="s">
        <v>466</v>
      </c>
      <c r="C6758" s="58">
        <v>1931.62596058402</v>
      </c>
      <c r="D6758" s="152">
        <v>31</v>
      </c>
      <c r="E6758" s="152" t="s">
        <v>504</v>
      </c>
      <c r="F6758" s="161">
        <v>7.395693875120136</v>
      </c>
      <c r="G6758" s="152" t="s">
        <v>446</v>
      </c>
      <c r="H6758" s="152" t="s">
        <v>476</v>
      </c>
      <c r="I6758" s="152">
        <v>3522</v>
      </c>
      <c r="J6758" s="152">
        <v>159</v>
      </c>
      <c r="K6758" s="152">
        <v>2</v>
      </c>
      <c r="L6758" s="153">
        <v>1.2578616352201259E-2</v>
      </c>
      <c r="M6758" s="153" t="s">
        <v>491</v>
      </c>
      <c r="N6758" s="162">
        <v>8231.4072830087116</v>
      </c>
      <c r="O6758" s="170">
        <v>44322</v>
      </c>
      <c r="P6758" s="170">
        <f t="shared" si="284"/>
        <v>44304</v>
      </c>
      <c r="Q6758" s="170">
        <f t="shared" si="285"/>
        <v>44317</v>
      </c>
    </row>
    <row r="6759" spans="1:17" x14ac:dyDescent="0.35">
      <c r="A6759" s="49" t="s">
        <v>868</v>
      </c>
      <c r="B6759" s="60" t="s">
        <v>464</v>
      </c>
      <c r="C6759" s="58">
        <v>784.07156341524001</v>
      </c>
      <c r="D6759" s="152">
        <v>27</v>
      </c>
      <c r="E6759" s="152">
        <v>0</v>
      </c>
      <c r="F6759" s="163">
        <v>0</v>
      </c>
      <c r="G6759" s="152" t="s">
        <v>446</v>
      </c>
      <c r="H6759" s="152" t="s">
        <v>472</v>
      </c>
      <c r="I6759" s="152">
        <v>1896</v>
      </c>
      <c r="J6759" s="152">
        <v>76</v>
      </c>
      <c r="K6759" s="152">
        <v>0</v>
      </c>
      <c r="L6759" s="164">
        <v>0</v>
      </c>
      <c r="M6759" s="153" t="s">
        <v>472</v>
      </c>
      <c r="N6759" s="162">
        <v>9692.9927759350212</v>
      </c>
      <c r="O6759" s="170">
        <v>44322</v>
      </c>
      <c r="P6759" s="170">
        <f t="shared" si="284"/>
        <v>44304</v>
      </c>
      <c r="Q6759" s="170">
        <f t="shared" si="285"/>
        <v>44317</v>
      </c>
    </row>
    <row r="6760" spans="1:17" x14ac:dyDescent="0.35">
      <c r="A6760" s="49" t="s">
        <v>867</v>
      </c>
      <c r="B6760" s="60" t="s">
        <v>470</v>
      </c>
      <c r="C6760" s="58">
        <v>6466.0125528356502</v>
      </c>
      <c r="D6760" s="152">
        <v>300</v>
      </c>
      <c r="E6760" s="152">
        <v>21</v>
      </c>
      <c r="F6760" s="161">
        <v>23.198222826557604</v>
      </c>
      <c r="G6760" s="152" t="s">
        <v>440</v>
      </c>
      <c r="H6760" s="152" t="s">
        <v>491</v>
      </c>
      <c r="I6760" s="152">
        <v>15197</v>
      </c>
      <c r="J6760" s="152">
        <v>640</v>
      </c>
      <c r="K6760" s="152">
        <v>22</v>
      </c>
      <c r="L6760" s="153">
        <v>3.4375000000000003E-2</v>
      </c>
      <c r="M6760" s="153" t="s">
        <v>491</v>
      </c>
      <c r="N6760" s="162">
        <v>9897.9084059979123</v>
      </c>
      <c r="O6760" s="170">
        <v>44322</v>
      </c>
      <c r="P6760" s="170">
        <f t="shared" si="284"/>
        <v>44304</v>
      </c>
      <c r="Q6760" s="170">
        <f t="shared" si="285"/>
        <v>44317</v>
      </c>
    </row>
    <row r="6761" spans="1:17" x14ac:dyDescent="0.35">
      <c r="A6761" s="49" t="s">
        <v>866</v>
      </c>
      <c r="B6761" s="60" t="s">
        <v>467</v>
      </c>
      <c r="C6761" s="58">
        <v>28666.8719119466</v>
      </c>
      <c r="D6761" s="152">
        <v>3024</v>
      </c>
      <c r="E6761" s="152">
        <v>68</v>
      </c>
      <c r="F6761" s="161">
        <v>16.943400284698296</v>
      </c>
      <c r="G6761" s="152" t="s">
        <v>440</v>
      </c>
      <c r="H6761" s="152" t="s">
        <v>472</v>
      </c>
      <c r="I6761" s="152">
        <v>76409</v>
      </c>
      <c r="J6761" s="152">
        <v>2774</v>
      </c>
      <c r="K6761" s="152">
        <v>76</v>
      </c>
      <c r="L6761" s="153">
        <v>2.7397260273972601E-2</v>
      </c>
      <c r="M6761" s="153" t="s">
        <v>472</v>
      </c>
      <c r="N6761" s="162">
        <v>9676.6749037726931</v>
      </c>
      <c r="O6761" s="170">
        <v>44322</v>
      </c>
      <c r="P6761" s="170">
        <f t="shared" si="284"/>
        <v>44304</v>
      </c>
      <c r="Q6761" s="170">
        <f t="shared" si="285"/>
        <v>44317</v>
      </c>
    </row>
    <row r="6762" spans="1:17" x14ac:dyDescent="0.35">
      <c r="A6762" s="49" t="s">
        <v>865</v>
      </c>
      <c r="B6762" s="60" t="s">
        <v>469</v>
      </c>
      <c r="C6762" s="58">
        <v>37104.373350893802</v>
      </c>
      <c r="D6762" s="152">
        <v>3766</v>
      </c>
      <c r="E6762" s="152">
        <v>101</v>
      </c>
      <c r="F6762" s="161">
        <v>19.443222086142388</v>
      </c>
      <c r="G6762" s="152" t="s">
        <v>440</v>
      </c>
      <c r="H6762" s="152" t="s">
        <v>491</v>
      </c>
      <c r="I6762" s="152">
        <v>85294</v>
      </c>
      <c r="J6762" s="152">
        <v>4083</v>
      </c>
      <c r="K6762" s="152">
        <v>115</v>
      </c>
      <c r="L6762" s="153">
        <v>2.8165564535880479E-2</v>
      </c>
      <c r="M6762" s="153" t="s">
        <v>491</v>
      </c>
      <c r="N6762" s="162">
        <v>11004.093672159121</v>
      </c>
      <c r="O6762" s="170">
        <v>44322</v>
      </c>
      <c r="P6762" s="170">
        <f t="shared" si="284"/>
        <v>44304</v>
      </c>
      <c r="Q6762" s="170">
        <f t="shared" si="285"/>
        <v>44317</v>
      </c>
    </row>
    <row r="6763" spans="1:17" x14ac:dyDescent="0.35">
      <c r="A6763" s="49" t="s">
        <v>864</v>
      </c>
      <c r="B6763" s="60" t="s">
        <v>461</v>
      </c>
      <c r="C6763" s="58">
        <v>27391.508223539095</v>
      </c>
      <c r="D6763" s="152">
        <v>2425</v>
      </c>
      <c r="E6763" s="152">
        <v>42</v>
      </c>
      <c r="F6763" s="161">
        <v>10.952299433522713</v>
      </c>
      <c r="G6763" s="152" t="s">
        <v>440</v>
      </c>
      <c r="H6763" s="152" t="s">
        <v>472</v>
      </c>
      <c r="I6763" s="152">
        <v>72092</v>
      </c>
      <c r="J6763" s="152">
        <v>2858</v>
      </c>
      <c r="K6763" s="152">
        <v>43</v>
      </c>
      <c r="L6763" s="153">
        <v>1.5045486354093772E-2</v>
      </c>
      <c r="M6763" s="153" t="s">
        <v>472</v>
      </c>
      <c r="N6763" s="162">
        <v>10433.890593669306</v>
      </c>
      <c r="O6763" s="170">
        <v>44322</v>
      </c>
      <c r="P6763" s="170">
        <f t="shared" si="284"/>
        <v>44304</v>
      </c>
      <c r="Q6763" s="170">
        <f t="shared" si="285"/>
        <v>44317</v>
      </c>
    </row>
    <row r="6764" spans="1:17" x14ac:dyDescent="0.35">
      <c r="A6764" s="49" t="s">
        <v>863</v>
      </c>
      <c r="B6764" s="60" t="s">
        <v>466</v>
      </c>
      <c r="C6764" s="58">
        <v>5307.8849770148699</v>
      </c>
      <c r="D6764" s="152">
        <v>185</v>
      </c>
      <c r="E6764" s="152" t="s">
        <v>504</v>
      </c>
      <c r="F6764" s="161">
        <v>1.3457068444000557</v>
      </c>
      <c r="G6764" s="152" t="s">
        <v>446</v>
      </c>
      <c r="H6764" s="152" t="s">
        <v>472</v>
      </c>
      <c r="I6764" s="152">
        <v>39319</v>
      </c>
      <c r="J6764" s="152">
        <v>879</v>
      </c>
      <c r="K6764" s="152">
        <v>1</v>
      </c>
      <c r="L6764" s="153">
        <v>1.1376564277588168E-3</v>
      </c>
      <c r="M6764" s="153" t="s">
        <v>472</v>
      </c>
      <c r="N6764" s="162">
        <v>16560.268427187086</v>
      </c>
      <c r="O6764" s="170">
        <v>44322</v>
      </c>
      <c r="P6764" s="170">
        <f t="shared" si="284"/>
        <v>44304</v>
      </c>
      <c r="Q6764" s="170">
        <f t="shared" si="285"/>
        <v>44317</v>
      </c>
    </row>
    <row r="6765" spans="1:17" x14ac:dyDescent="0.35">
      <c r="A6765" s="49" t="s">
        <v>862</v>
      </c>
      <c r="B6765" s="60" t="s">
        <v>471</v>
      </c>
      <c r="C6765" s="58">
        <v>13087.712635498299</v>
      </c>
      <c r="D6765" s="152">
        <v>810</v>
      </c>
      <c r="E6765" s="152">
        <v>18</v>
      </c>
      <c r="F6765" s="161">
        <v>9.8238272914626368</v>
      </c>
      <c r="G6765" s="152" t="s">
        <v>444</v>
      </c>
      <c r="H6765" s="152" t="s">
        <v>472</v>
      </c>
      <c r="I6765" s="152">
        <v>20671</v>
      </c>
      <c r="J6765" s="152">
        <v>813</v>
      </c>
      <c r="K6765" s="152">
        <v>27</v>
      </c>
      <c r="L6765" s="153">
        <v>3.3210332103321034E-2</v>
      </c>
      <c r="M6765" s="153" t="s">
        <v>472</v>
      </c>
      <c r="N6765" s="162">
        <v>6211.9334573015394</v>
      </c>
      <c r="O6765" s="170">
        <v>44322</v>
      </c>
      <c r="P6765" s="170">
        <f t="shared" si="284"/>
        <v>44304</v>
      </c>
      <c r="Q6765" s="170">
        <f t="shared" si="285"/>
        <v>44317</v>
      </c>
    </row>
    <row r="6766" spans="1:17" x14ac:dyDescent="0.35">
      <c r="A6766" s="49" t="s">
        <v>861</v>
      </c>
      <c r="B6766" s="60" t="s">
        <v>469</v>
      </c>
      <c r="C6766" s="58">
        <v>7927.2612196189812</v>
      </c>
      <c r="D6766" s="152">
        <v>727</v>
      </c>
      <c r="E6766" s="152">
        <v>22</v>
      </c>
      <c r="F6766" s="161">
        <v>19.823095617682963</v>
      </c>
      <c r="G6766" s="152" t="s">
        <v>440</v>
      </c>
      <c r="H6766" s="152" t="s">
        <v>491</v>
      </c>
      <c r="I6766" s="152">
        <v>13393</v>
      </c>
      <c r="J6766" s="152">
        <v>563</v>
      </c>
      <c r="K6766" s="152">
        <v>22</v>
      </c>
      <c r="L6766" s="153">
        <v>3.9076376554174071E-2</v>
      </c>
      <c r="M6766" s="153" t="s">
        <v>491</v>
      </c>
      <c r="N6766" s="162">
        <v>7102.0745299353248</v>
      </c>
      <c r="O6766" s="170">
        <v>44322</v>
      </c>
      <c r="P6766" s="170">
        <f t="shared" si="284"/>
        <v>44304</v>
      </c>
      <c r="Q6766" s="170">
        <f t="shared" si="285"/>
        <v>44317</v>
      </c>
    </row>
    <row r="6767" spans="1:17" x14ac:dyDescent="0.35">
      <c r="A6767" s="49" t="s">
        <v>860</v>
      </c>
      <c r="B6767" s="60" t="s">
        <v>458</v>
      </c>
      <c r="C6767" s="58">
        <v>9485.9761215318194</v>
      </c>
      <c r="D6767" s="152">
        <v>501</v>
      </c>
      <c r="E6767" s="152">
        <v>18</v>
      </c>
      <c r="F6767" s="161">
        <v>13.553842738396702</v>
      </c>
      <c r="G6767" s="152" t="s">
        <v>440</v>
      </c>
      <c r="H6767" s="152" t="s">
        <v>472</v>
      </c>
      <c r="I6767" s="152">
        <v>13854</v>
      </c>
      <c r="J6767" s="152">
        <v>644</v>
      </c>
      <c r="K6767" s="152">
        <v>18</v>
      </c>
      <c r="L6767" s="153">
        <v>2.7950310559006212E-2</v>
      </c>
      <c r="M6767" s="153" t="s">
        <v>472</v>
      </c>
      <c r="N6767" s="162">
        <v>6788.9692294102588</v>
      </c>
      <c r="O6767" s="170">
        <v>44322</v>
      </c>
      <c r="P6767" s="170">
        <f t="shared" si="284"/>
        <v>44304</v>
      </c>
      <c r="Q6767" s="170">
        <f t="shared" si="285"/>
        <v>44317</v>
      </c>
    </row>
    <row r="6768" spans="1:17" x14ac:dyDescent="0.35">
      <c r="A6768" s="49" t="s">
        <v>859</v>
      </c>
      <c r="B6768" s="60" t="s">
        <v>461</v>
      </c>
      <c r="C6768" s="58">
        <v>5133.8205219983302</v>
      </c>
      <c r="D6768" s="152">
        <v>241</v>
      </c>
      <c r="E6768" s="152" t="s">
        <v>504</v>
      </c>
      <c r="F6768" s="161">
        <v>5.5653345201688493</v>
      </c>
      <c r="G6768" s="152" t="s">
        <v>446</v>
      </c>
      <c r="H6768" s="152" t="s">
        <v>472</v>
      </c>
      <c r="I6768" s="152">
        <v>15641</v>
      </c>
      <c r="J6768" s="152">
        <v>739</v>
      </c>
      <c r="K6768" s="152">
        <v>4</v>
      </c>
      <c r="L6768" s="153">
        <v>5.4127198917456026E-3</v>
      </c>
      <c r="M6768" s="153" t="s">
        <v>472</v>
      </c>
      <c r="N6768" s="162">
        <v>14394.73773641673</v>
      </c>
      <c r="O6768" s="170">
        <v>44322</v>
      </c>
      <c r="P6768" s="170">
        <f t="shared" si="284"/>
        <v>44304</v>
      </c>
      <c r="Q6768" s="170">
        <f t="shared" si="285"/>
        <v>44317</v>
      </c>
    </row>
    <row r="6769" spans="1:17" x14ac:dyDescent="0.35">
      <c r="A6769" s="49" t="s">
        <v>858</v>
      </c>
      <c r="B6769" s="60" t="s">
        <v>463</v>
      </c>
      <c r="C6769" s="58">
        <v>32414.524512956301</v>
      </c>
      <c r="D6769" s="152">
        <v>3795</v>
      </c>
      <c r="E6769" s="152">
        <v>145</v>
      </c>
      <c r="F6769" s="161">
        <v>31.952166544979047</v>
      </c>
      <c r="G6769" s="152" t="s">
        <v>436</v>
      </c>
      <c r="H6769" s="152" t="s">
        <v>472</v>
      </c>
      <c r="I6769" s="152">
        <v>65777</v>
      </c>
      <c r="J6769" s="152">
        <v>2967</v>
      </c>
      <c r="K6769" s="152">
        <v>157</v>
      </c>
      <c r="L6769" s="153">
        <v>5.2915402763734409E-2</v>
      </c>
      <c r="M6769" s="153" t="s">
        <v>472</v>
      </c>
      <c r="N6769" s="162">
        <v>9153.3040961747574</v>
      </c>
      <c r="O6769" s="170">
        <v>44322</v>
      </c>
      <c r="P6769" s="170">
        <f t="shared" si="284"/>
        <v>44304</v>
      </c>
      <c r="Q6769" s="170">
        <f t="shared" si="285"/>
        <v>44317</v>
      </c>
    </row>
    <row r="6770" spans="1:17" x14ac:dyDescent="0.35">
      <c r="A6770" s="49" t="s">
        <v>857</v>
      </c>
      <c r="B6770" s="60" t="s">
        <v>458</v>
      </c>
      <c r="C6770" s="58">
        <v>12469.6895953656</v>
      </c>
      <c r="D6770" s="152">
        <v>1011</v>
      </c>
      <c r="E6770" s="152">
        <v>21</v>
      </c>
      <c r="F6770" s="161">
        <v>12.029168717699918</v>
      </c>
      <c r="G6770" s="152" t="s">
        <v>440</v>
      </c>
      <c r="H6770" s="152" t="s">
        <v>472</v>
      </c>
      <c r="I6770" s="152">
        <v>54655</v>
      </c>
      <c r="J6770" s="152">
        <v>3026</v>
      </c>
      <c r="K6770" s="152">
        <v>25</v>
      </c>
      <c r="L6770" s="153">
        <v>8.2617316589557177E-3</v>
      </c>
      <c r="M6770" s="153" t="s">
        <v>472</v>
      </c>
      <c r="N6770" s="162">
        <v>24266.843026506631</v>
      </c>
      <c r="O6770" s="170">
        <v>44322</v>
      </c>
      <c r="P6770" s="170">
        <f t="shared" si="284"/>
        <v>44304</v>
      </c>
      <c r="Q6770" s="170">
        <f t="shared" si="285"/>
        <v>44317</v>
      </c>
    </row>
    <row r="6771" spans="1:17" x14ac:dyDescent="0.35">
      <c r="A6771" s="49" t="s">
        <v>856</v>
      </c>
      <c r="B6771" s="60" t="s">
        <v>463</v>
      </c>
      <c r="C6771" s="58">
        <v>3330.26120665499</v>
      </c>
      <c r="D6771" s="152">
        <v>180</v>
      </c>
      <c r="E6771" s="152">
        <v>6</v>
      </c>
      <c r="F6771" s="161">
        <v>12.86900341976172</v>
      </c>
      <c r="G6771" s="152" t="s">
        <v>446</v>
      </c>
      <c r="H6771" s="152" t="s">
        <v>491</v>
      </c>
      <c r="I6771" s="152">
        <v>5228</v>
      </c>
      <c r="J6771" s="152">
        <v>241</v>
      </c>
      <c r="K6771" s="152">
        <v>7</v>
      </c>
      <c r="L6771" s="153">
        <v>2.9045643153526972E-2</v>
      </c>
      <c r="M6771" s="153" t="s">
        <v>491</v>
      </c>
      <c r="N6771" s="162">
        <v>7236.6695897126747</v>
      </c>
      <c r="O6771" s="170">
        <v>44322</v>
      </c>
      <c r="P6771" s="170">
        <f t="shared" si="284"/>
        <v>44304</v>
      </c>
      <c r="Q6771" s="170">
        <f t="shared" si="285"/>
        <v>44317</v>
      </c>
    </row>
    <row r="6772" spans="1:17" x14ac:dyDescent="0.35">
      <c r="A6772" s="49" t="s">
        <v>855</v>
      </c>
      <c r="B6772" s="60" t="s">
        <v>460</v>
      </c>
      <c r="C6772" s="58">
        <v>15120.384628985899</v>
      </c>
      <c r="D6772" s="152">
        <v>959</v>
      </c>
      <c r="E6772" s="152">
        <v>19</v>
      </c>
      <c r="F6772" s="161">
        <v>8.9755842225151046</v>
      </c>
      <c r="G6772" s="152" t="s">
        <v>444</v>
      </c>
      <c r="H6772" s="152" t="s">
        <v>472</v>
      </c>
      <c r="I6772" s="152">
        <v>32816</v>
      </c>
      <c r="J6772" s="152">
        <v>1259</v>
      </c>
      <c r="K6772" s="152">
        <v>21</v>
      </c>
      <c r="L6772" s="153">
        <v>1.6679904686258934E-2</v>
      </c>
      <c r="M6772" s="153" t="s">
        <v>472</v>
      </c>
      <c r="N6772" s="162">
        <v>8326.5077634763784</v>
      </c>
      <c r="O6772" s="170">
        <v>44322</v>
      </c>
      <c r="P6772" s="170">
        <f t="shared" si="284"/>
        <v>44304</v>
      </c>
      <c r="Q6772" s="170">
        <f t="shared" si="285"/>
        <v>44317</v>
      </c>
    </row>
    <row r="6773" spans="1:17" x14ac:dyDescent="0.35">
      <c r="A6773" s="49" t="s">
        <v>854</v>
      </c>
      <c r="B6773" s="60" t="s">
        <v>460</v>
      </c>
      <c r="C6773" s="58">
        <v>14878.570537017</v>
      </c>
      <c r="D6773" s="152">
        <v>1248</v>
      </c>
      <c r="E6773" s="152">
        <v>48</v>
      </c>
      <c r="F6773" s="161">
        <v>23.043688370743322</v>
      </c>
      <c r="G6773" s="152" t="s">
        <v>440</v>
      </c>
      <c r="H6773" s="152" t="s">
        <v>472</v>
      </c>
      <c r="I6773" s="152">
        <v>25445</v>
      </c>
      <c r="J6773" s="152">
        <v>1154</v>
      </c>
      <c r="K6773" s="152">
        <v>52</v>
      </c>
      <c r="L6773" s="153">
        <v>4.5060658578856154E-2</v>
      </c>
      <c r="M6773" s="153" t="s">
        <v>472</v>
      </c>
      <c r="N6773" s="162">
        <v>7756.1214441193561</v>
      </c>
      <c r="O6773" s="170">
        <v>44322</v>
      </c>
      <c r="P6773" s="170">
        <f t="shared" si="284"/>
        <v>44304</v>
      </c>
      <c r="Q6773" s="170">
        <f t="shared" si="285"/>
        <v>44317</v>
      </c>
    </row>
    <row r="6774" spans="1:17" x14ac:dyDescent="0.35">
      <c r="A6774" s="49" t="s">
        <v>853</v>
      </c>
      <c r="B6774" s="60" t="s">
        <v>458</v>
      </c>
      <c r="C6774" s="58">
        <v>2244.2586476452502</v>
      </c>
      <c r="D6774" s="152">
        <v>172</v>
      </c>
      <c r="E6774" s="152" t="s">
        <v>504</v>
      </c>
      <c r="F6774" s="161">
        <v>6.3654491431739952</v>
      </c>
      <c r="G6774" s="152" t="s">
        <v>446</v>
      </c>
      <c r="H6774" s="152" t="s">
        <v>472</v>
      </c>
      <c r="I6774" s="152">
        <v>3348</v>
      </c>
      <c r="J6774" s="152">
        <v>121</v>
      </c>
      <c r="K6774" s="152">
        <v>2</v>
      </c>
      <c r="L6774" s="153">
        <v>1.6528925619834711E-2</v>
      </c>
      <c r="M6774" s="153" t="s">
        <v>472</v>
      </c>
      <c r="N6774" s="162">
        <v>5391.5354242683734</v>
      </c>
      <c r="O6774" s="170">
        <v>44322</v>
      </c>
      <c r="P6774" s="170">
        <f t="shared" si="284"/>
        <v>44304</v>
      </c>
      <c r="Q6774" s="170">
        <f t="shared" si="285"/>
        <v>44317</v>
      </c>
    </row>
    <row r="6775" spans="1:17" x14ac:dyDescent="0.35">
      <c r="A6775" s="49" t="s">
        <v>852</v>
      </c>
      <c r="B6775" s="60" t="s">
        <v>465</v>
      </c>
      <c r="C6775" s="58">
        <v>17005.439503125901</v>
      </c>
      <c r="D6775" s="152">
        <v>1581</v>
      </c>
      <c r="E6775" s="152">
        <v>40</v>
      </c>
      <c r="F6775" s="161">
        <v>16.801346749183775</v>
      </c>
      <c r="G6775" s="152" t="s">
        <v>440</v>
      </c>
      <c r="H6775" s="152" t="s">
        <v>491</v>
      </c>
      <c r="I6775" s="152">
        <v>39927</v>
      </c>
      <c r="J6775" s="152">
        <v>1796</v>
      </c>
      <c r="K6775" s="152">
        <v>50</v>
      </c>
      <c r="L6775" s="153">
        <v>2.7839643652561249E-2</v>
      </c>
      <c r="M6775" s="153" t="s">
        <v>491</v>
      </c>
      <c r="N6775" s="162">
        <v>10561.326566536922</v>
      </c>
      <c r="O6775" s="170">
        <v>44322</v>
      </c>
      <c r="P6775" s="170">
        <f t="shared" si="284"/>
        <v>44304</v>
      </c>
      <c r="Q6775" s="170">
        <f t="shared" si="285"/>
        <v>44317</v>
      </c>
    </row>
    <row r="6776" spans="1:17" x14ac:dyDescent="0.35">
      <c r="A6776" s="49" t="s">
        <v>851</v>
      </c>
      <c r="B6776" s="60" t="s">
        <v>471</v>
      </c>
      <c r="C6776" s="58">
        <v>4602.6150295043099</v>
      </c>
      <c r="D6776" s="152">
        <v>182</v>
      </c>
      <c r="E6776" s="152">
        <v>6</v>
      </c>
      <c r="F6776" s="161">
        <v>9.3114767545002479</v>
      </c>
      <c r="G6776" s="152" t="s">
        <v>446</v>
      </c>
      <c r="H6776" s="152" t="s">
        <v>472</v>
      </c>
      <c r="I6776" s="152">
        <v>5489</v>
      </c>
      <c r="J6776" s="152">
        <v>240</v>
      </c>
      <c r="K6776" s="152">
        <v>8</v>
      </c>
      <c r="L6776" s="153">
        <v>3.3333333333333333E-2</v>
      </c>
      <c r="M6776" s="153" t="s">
        <v>472</v>
      </c>
      <c r="N6776" s="162">
        <v>5214.4269825201391</v>
      </c>
      <c r="O6776" s="170">
        <v>44322</v>
      </c>
      <c r="P6776" s="170">
        <f t="shared" si="284"/>
        <v>44304</v>
      </c>
      <c r="Q6776" s="170">
        <f t="shared" si="285"/>
        <v>44317</v>
      </c>
    </row>
    <row r="6777" spans="1:17" x14ac:dyDescent="0.35">
      <c r="A6777" s="49" t="s">
        <v>850</v>
      </c>
      <c r="B6777" s="60" t="s">
        <v>464</v>
      </c>
      <c r="C6777" s="58">
        <v>16194.1783185606</v>
      </c>
      <c r="D6777" s="152">
        <v>928</v>
      </c>
      <c r="E6777" s="152">
        <v>20</v>
      </c>
      <c r="F6777" s="161">
        <v>8.8215122772490613</v>
      </c>
      <c r="G6777" s="152" t="s">
        <v>444</v>
      </c>
      <c r="H6777" s="152" t="s">
        <v>491</v>
      </c>
      <c r="I6777" s="152">
        <v>60081</v>
      </c>
      <c r="J6777" s="152">
        <v>2946</v>
      </c>
      <c r="K6777" s="152">
        <v>22</v>
      </c>
      <c r="L6777" s="153">
        <v>7.4677528852681602E-3</v>
      </c>
      <c r="M6777" s="153" t="s">
        <v>476</v>
      </c>
      <c r="N6777" s="162">
        <v>18191.722618143012</v>
      </c>
      <c r="O6777" s="170">
        <v>44322</v>
      </c>
      <c r="P6777" s="170">
        <f t="shared" si="284"/>
        <v>44304</v>
      </c>
      <c r="Q6777" s="170">
        <f t="shared" si="285"/>
        <v>44317</v>
      </c>
    </row>
    <row r="6778" spans="1:17" x14ac:dyDescent="0.35">
      <c r="A6778" s="49" t="s">
        <v>849</v>
      </c>
      <c r="B6778" s="60" t="s">
        <v>469</v>
      </c>
      <c r="C6778" s="58">
        <v>23741.067234681399</v>
      </c>
      <c r="D6778" s="152">
        <v>2131</v>
      </c>
      <c r="E6778" s="152">
        <v>63</v>
      </c>
      <c r="F6778" s="161">
        <v>18.954497519076629</v>
      </c>
      <c r="G6778" s="152" t="s">
        <v>440</v>
      </c>
      <c r="H6778" s="152" t="s">
        <v>472</v>
      </c>
      <c r="I6778" s="152">
        <v>113197</v>
      </c>
      <c r="J6778" s="152">
        <v>7388</v>
      </c>
      <c r="K6778" s="152">
        <v>71</v>
      </c>
      <c r="L6778" s="153">
        <v>9.6101786681104494E-3</v>
      </c>
      <c r="M6778" s="153" t="s">
        <v>472</v>
      </c>
      <c r="N6778" s="162">
        <v>31119.072815764026</v>
      </c>
      <c r="O6778" s="170">
        <v>44322</v>
      </c>
      <c r="P6778" s="170">
        <f t="shared" si="284"/>
        <v>44304</v>
      </c>
      <c r="Q6778" s="170">
        <f t="shared" si="285"/>
        <v>44317</v>
      </c>
    </row>
    <row r="6779" spans="1:17" x14ac:dyDescent="0.35">
      <c r="A6779" s="49" t="s">
        <v>848</v>
      </c>
      <c r="B6779" s="60" t="s">
        <v>468</v>
      </c>
      <c r="C6779" s="58">
        <v>4086.1741400712999</v>
      </c>
      <c r="D6779" s="152">
        <v>439</v>
      </c>
      <c r="E6779" s="152">
        <v>55</v>
      </c>
      <c r="F6779" s="161">
        <v>96.143025086612639</v>
      </c>
      <c r="G6779" s="152" t="s">
        <v>436</v>
      </c>
      <c r="H6779" s="152" t="s">
        <v>472</v>
      </c>
      <c r="I6779" s="152">
        <v>13270</v>
      </c>
      <c r="J6779" s="152">
        <v>503</v>
      </c>
      <c r="K6779" s="152">
        <v>59</v>
      </c>
      <c r="L6779" s="153">
        <v>0.1172962226640159</v>
      </c>
      <c r="M6779" s="153" t="s">
        <v>472</v>
      </c>
      <c r="N6779" s="162">
        <v>12309.803321089568</v>
      </c>
      <c r="O6779" s="170">
        <v>44322</v>
      </c>
      <c r="P6779" s="170">
        <f t="shared" si="284"/>
        <v>44304</v>
      </c>
      <c r="Q6779" s="170">
        <f t="shared" si="285"/>
        <v>44317</v>
      </c>
    </row>
    <row r="6780" spans="1:17" x14ac:dyDescent="0.35">
      <c r="A6780" s="49" t="s">
        <v>847</v>
      </c>
      <c r="B6780" s="60" t="s">
        <v>470</v>
      </c>
      <c r="C6780" s="58">
        <v>1073.55719304948</v>
      </c>
      <c r="D6780" s="152">
        <v>16</v>
      </c>
      <c r="E6780" s="152">
        <v>0</v>
      </c>
      <c r="F6780" s="163">
        <v>0</v>
      </c>
      <c r="G6780" s="152" t="s">
        <v>446</v>
      </c>
      <c r="H6780" s="152" t="s">
        <v>476</v>
      </c>
      <c r="I6780" s="152">
        <v>1481</v>
      </c>
      <c r="J6780" s="152">
        <v>52</v>
      </c>
      <c r="K6780" s="152">
        <v>0</v>
      </c>
      <c r="L6780" s="164">
        <v>0</v>
      </c>
      <c r="M6780" s="153" t="s">
        <v>476</v>
      </c>
      <c r="N6780" s="162">
        <v>4843.7102686902062</v>
      </c>
      <c r="O6780" s="170">
        <v>44322</v>
      </c>
      <c r="P6780" s="170">
        <f t="shared" si="284"/>
        <v>44304</v>
      </c>
      <c r="Q6780" s="170">
        <f t="shared" si="285"/>
        <v>44317</v>
      </c>
    </row>
    <row r="6781" spans="1:17" x14ac:dyDescent="0.35">
      <c r="A6781" s="49" t="s">
        <v>846</v>
      </c>
      <c r="B6781" s="60" t="s">
        <v>466</v>
      </c>
      <c r="C6781" s="58">
        <v>2112.6874094155901</v>
      </c>
      <c r="D6781" s="152">
        <v>69</v>
      </c>
      <c r="E6781" s="152">
        <v>0</v>
      </c>
      <c r="F6781" s="163">
        <v>0</v>
      </c>
      <c r="G6781" s="152" t="s">
        <v>446</v>
      </c>
      <c r="H6781" s="152" t="s">
        <v>476</v>
      </c>
      <c r="I6781" s="152">
        <v>3810</v>
      </c>
      <c r="J6781" s="152">
        <v>202</v>
      </c>
      <c r="K6781" s="152">
        <v>0</v>
      </c>
      <c r="L6781" s="164">
        <v>0</v>
      </c>
      <c r="M6781" s="153" t="s">
        <v>472</v>
      </c>
      <c r="N6781" s="162">
        <v>9561.2819530115485</v>
      </c>
      <c r="O6781" s="170">
        <v>44322</v>
      </c>
      <c r="P6781" s="170">
        <f t="shared" si="284"/>
        <v>44304</v>
      </c>
      <c r="Q6781" s="170">
        <f t="shared" si="285"/>
        <v>44317</v>
      </c>
    </row>
    <row r="6782" spans="1:17" x14ac:dyDescent="0.35">
      <c r="A6782" s="49" t="s">
        <v>467</v>
      </c>
      <c r="B6782" s="60" t="s">
        <v>467</v>
      </c>
      <c r="C6782" s="58">
        <v>3727.91584807558</v>
      </c>
      <c r="D6782" s="152">
        <v>194</v>
      </c>
      <c r="E6782" s="152">
        <v>13</v>
      </c>
      <c r="F6782" s="161">
        <v>24.908594142509262</v>
      </c>
      <c r="G6782" s="152" t="s">
        <v>444</v>
      </c>
      <c r="H6782" s="152" t="s">
        <v>491</v>
      </c>
      <c r="I6782" s="152">
        <v>6221</v>
      </c>
      <c r="J6782" s="152">
        <v>315</v>
      </c>
      <c r="K6782" s="152">
        <v>14</v>
      </c>
      <c r="L6782" s="153">
        <v>4.4444444444444446E-2</v>
      </c>
      <c r="M6782" s="153" t="s">
        <v>491</v>
      </c>
      <c r="N6782" s="162">
        <v>8449.7615514204517</v>
      </c>
      <c r="O6782" s="170">
        <v>44322</v>
      </c>
      <c r="P6782" s="170">
        <f t="shared" si="284"/>
        <v>44304</v>
      </c>
      <c r="Q6782" s="170">
        <f t="shared" si="285"/>
        <v>44317</v>
      </c>
    </row>
    <row r="6783" spans="1:17" x14ac:dyDescent="0.35">
      <c r="A6783" s="49" t="s">
        <v>845</v>
      </c>
      <c r="B6783" s="60" t="s">
        <v>463</v>
      </c>
      <c r="C6783" s="58">
        <v>48551.911070702001</v>
      </c>
      <c r="D6783" s="152">
        <v>8502</v>
      </c>
      <c r="E6783" s="152">
        <v>114</v>
      </c>
      <c r="F6783" s="161">
        <v>16.771445167213695</v>
      </c>
      <c r="G6783" s="152" t="s">
        <v>440</v>
      </c>
      <c r="H6783" s="152" t="s">
        <v>472</v>
      </c>
      <c r="I6783" s="152">
        <v>129915</v>
      </c>
      <c r="J6783" s="152">
        <v>5595</v>
      </c>
      <c r="K6783" s="152">
        <v>154</v>
      </c>
      <c r="L6783" s="153">
        <v>2.7524575513851655E-2</v>
      </c>
      <c r="M6783" s="153" t="s">
        <v>472</v>
      </c>
      <c r="N6783" s="162">
        <v>11523.748245156568</v>
      </c>
      <c r="O6783" s="170">
        <v>44322</v>
      </c>
      <c r="P6783" s="170">
        <f t="shared" si="284"/>
        <v>44304</v>
      </c>
      <c r="Q6783" s="170">
        <f t="shared" si="285"/>
        <v>44317</v>
      </c>
    </row>
    <row r="6784" spans="1:17" x14ac:dyDescent="0.35">
      <c r="A6784" s="49" t="s">
        <v>844</v>
      </c>
      <c r="B6784" s="60" t="s">
        <v>469</v>
      </c>
      <c r="C6784" s="58">
        <v>16012.7421223003</v>
      </c>
      <c r="D6784" s="152">
        <v>1993</v>
      </c>
      <c r="E6784" s="152">
        <v>49</v>
      </c>
      <c r="F6784" s="161">
        <v>21.857592992306365</v>
      </c>
      <c r="G6784" s="152" t="s">
        <v>440</v>
      </c>
      <c r="H6784" s="152" t="s">
        <v>472</v>
      </c>
      <c r="I6784" s="152">
        <v>41737</v>
      </c>
      <c r="J6784" s="152">
        <v>1410</v>
      </c>
      <c r="K6784" s="152">
        <v>58</v>
      </c>
      <c r="L6784" s="153">
        <v>4.1134751773049642E-2</v>
      </c>
      <c r="M6784" s="153" t="s">
        <v>472</v>
      </c>
      <c r="N6784" s="162">
        <v>8805.4874626148503</v>
      </c>
      <c r="O6784" s="170">
        <v>44322</v>
      </c>
      <c r="P6784" s="170">
        <f t="shared" si="284"/>
        <v>44304</v>
      </c>
      <c r="Q6784" s="170">
        <f t="shared" si="285"/>
        <v>44317</v>
      </c>
    </row>
    <row r="6785" spans="1:17" x14ac:dyDescent="0.35">
      <c r="A6785" s="49" t="s">
        <v>843</v>
      </c>
      <c r="B6785" s="60" t="s">
        <v>469</v>
      </c>
      <c r="C6785" s="58">
        <v>89317.120164774096</v>
      </c>
      <c r="D6785" s="152">
        <v>13924</v>
      </c>
      <c r="E6785" s="152">
        <v>268</v>
      </c>
      <c r="F6785" s="161">
        <v>21.432461220807387</v>
      </c>
      <c r="G6785" s="152" t="s">
        <v>440</v>
      </c>
      <c r="H6785" s="152" t="s">
        <v>472</v>
      </c>
      <c r="I6785" s="152">
        <v>203030</v>
      </c>
      <c r="J6785" s="152">
        <v>8355</v>
      </c>
      <c r="K6785" s="152">
        <v>308</v>
      </c>
      <c r="L6785" s="153">
        <v>3.6864153201675645E-2</v>
      </c>
      <c r="M6785" s="153" t="s">
        <v>472</v>
      </c>
      <c r="N6785" s="162">
        <v>9354.3096604397015</v>
      </c>
      <c r="O6785" s="170">
        <v>44322</v>
      </c>
      <c r="P6785" s="170">
        <f t="shared" si="284"/>
        <v>44304</v>
      </c>
      <c r="Q6785" s="170">
        <f t="shared" si="285"/>
        <v>44317</v>
      </c>
    </row>
    <row r="6786" spans="1:17" x14ac:dyDescent="0.35">
      <c r="A6786" s="49" t="s">
        <v>842</v>
      </c>
      <c r="B6786" s="60" t="s">
        <v>471</v>
      </c>
      <c r="C6786" s="58">
        <v>31190.337467089099</v>
      </c>
      <c r="D6786" s="152">
        <v>1531</v>
      </c>
      <c r="E6786" s="152">
        <v>44</v>
      </c>
      <c r="F6786" s="161">
        <v>10.076380693775343</v>
      </c>
      <c r="G6786" s="152" t="s">
        <v>440</v>
      </c>
      <c r="H6786" s="152" t="s">
        <v>472</v>
      </c>
      <c r="I6786" s="152">
        <v>62677</v>
      </c>
      <c r="J6786" s="152">
        <v>2151</v>
      </c>
      <c r="K6786" s="152">
        <v>60</v>
      </c>
      <c r="L6786" s="153">
        <v>2.7894002789400279E-2</v>
      </c>
      <c r="M6786" s="153" t="s">
        <v>472</v>
      </c>
      <c r="N6786" s="162">
        <v>6896.3665502806953</v>
      </c>
      <c r="O6786" s="170">
        <v>44322</v>
      </c>
      <c r="P6786" s="170">
        <f t="shared" si="284"/>
        <v>44304</v>
      </c>
      <c r="Q6786" s="170">
        <f t="shared" si="285"/>
        <v>44317</v>
      </c>
    </row>
    <row r="6787" spans="1:17" x14ac:dyDescent="0.35">
      <c r="A6787" s="49" t="s">
        <v>841</v>
      </c>
      <c r="B6787" s="60" t="s">
        <v>458</v>
      </c>
      <c r="C6787" s="58">
        <v>42123.258085424597</v>
      </c>
      <c r="D6787" s="152">
        <v>4680</v>
      </c>
      <c r="E6787" s="152">
        <v>140</v>
      </c>
      <c r="F6787" s="161">
        <v>23.739854072351964</v>
      </c>
      <c r="G6787" s="152" t="s">
        <v>440</v>
      </c>
      <c r="H6787" s="152" t="s">
        <v>472</v>
      </c>
      <c r="I6787" s="152">
        <v>88668</v>
      </c>
      <c r="J6787" s="152">
        <v>4230</v>
      </c>
      <c r="K6787" s="152">
        <v>146</v>
      </c>
      <c r="L6787" s="153">
        <v>3.4515366430260049E-2</v>
      </c>
      <c r="M6787" s="153" t="s">
        <v>472</v>
      </c>
      <c r="N6787" s="162">
        <v>10041.958272604881</v>
      </c>
      <c r="O6787" s="170">
        <v>44322</v>
      </c>
      <c r="P6787" s="170">
        <f t="shared" si="284"/>
        <v>44304</v>
      </c>
      <c r="Q6787" s="170">
        <f t="shared" si="285"/>
        <v>44317</v>
      </c>
    </row>
    <row r="6788" spans="1:17" x14ac:dyDescent="0.35">
      <c r="A6788" s="49" t="s">
        <v>840</v>
      </c>
      <c r="B6788" s="60" t="s">
        <v>470</v>
      </c>
      <c r="C6788" s="58">
        <v>783.91291893709104</v>
      </c>
      <c r="D6788" s="152">
        <v>18</v>
      </c>
      <c r="E6788" s="152">
        <v>6</v>
      </c>
      <c r="F6788" s="161">
        <v>54.670795469543911</v>
      </c>
      <c r="G6788" s="152" t="s">
        <v>446</v>
      </c>
      <c r="H6788" s="152" t="s">
        <v>491</v>
      </c>
      <c r="I6788" s="152">
        <v>756</v>
      </c>
      <c r="J6788" s="152">
        <v>48</v>
      </c>
      <c r="K6788" s="152">
        <v>6</v>
      </c>
      <c r="L6788" s="153">
        <v>0.125</v>
      </c>
      <c r="M6788" s="153" t="s">
        <v>491</v>
      </c>
      <c r="N6788" s="162">
        <v>6123.129092588918</v>
      </c>
      <c r="O6788" s="170">
        <v>44322</v>
      </c>
      <c r="P6788" s="170">
        <f t="shared" si="284"/>
        <v>44304</v>
      </c>
      <c r="Q6788" s="170">
        <f t="shared" si="285"/>
        <v>44317</v>
      </c>
    </row>
    <row r="6789" spans="1:17" x14ac:dyDescent="0.35">
      <c r="A6789" s="49" t="s">
        <v>839</v>
      </c>
      <c r="B6789" s="60" t="s">
        <v>461</v>
      </c>
      <c r="C6789" s="58">
        <v>18209.461158597402</v>
      </c>
      <c r="D6789" s="152">
        <v>1350</v>
      </c>
      <c r="E6789" s="152">
        <v>30</v>
      </c>
      <c r="F6789" s="161">
        <v>11.767822914657831</v>
      </c>
      <c r="G6789" s="152" t="s">
        <v>440</v>
      </c>
      <c r="H6789" s="152" t="s">
        <v>472</v>
      </c>
      <c r="I6789" s="152">
        <v>51122</v>
      </c>
      <c r="J6789" s="152">
        <v>2222</v>
      </c>
      <c r="K6789" s="152">
        <v>43</v>
      </c>
      <c r="L6789" s="153">
        <v>1.9351935193519351E-2</v>
      </c>
      <c r="M6789" s="153" t="s">
        <v>472</v>
      </c>
      <c r="N6789" s="162">
        <v>12202.447840972531</v>
      </c>
      <c r="O6789" s="170">
        <v>44322</v>
      </c>
      <c r="P6789" s="170">
        <f t="shared" si="284"/>
        <v>44304</v>
      </c>
      <c r="Q6789" s="170">
        <f t="shared" si="285"/>
        <v>44317</v>
      </c>
    </row>
    <row r="6790" spans="1:17" x14ac:dyDescent="0.35">
      <c r="A6790" s="49" t="s">
        <v>838</v>
      </c>
      <c r="B6790" s="60" t="s">
        <v>463</v>
      </c>
      <c r="C6790" s="58">
        <v>74397.767487715595</v>
      </c>
      <c r="D6790" s="152">
        <v>8171</v>
      </c>
      <c r="E6790" s="152">
        <v>157</v>
      </c>
      <c r="F6790" s="161">
        <v>15.073416976036807</v>
      </c>
      <c r="G6790" s="152" t="s">
        <v>440</v>
      </c>
      <c r="H6790" s="152" t="s">
        <v>472</v>
      </c>
      <c r="I6790" s="152">
        <v>193263</v>
      </c>
      <c r="J6790" s="152">
        <v>9268</v>
      </c>
      <c r="K6790" s="152">
        <v>194</v>
      </c>
      <c r="L6790" s="153">
        <v>2.0932239965472593E-2</v>
      </c>
      <c r="M6790" s="153" t="s">
        <v>472</v>
      </c>
      <c r="N6790" s="162">
        <v>12457.363053979157</v>
      </c>
      <c r="O6790" s="170">
        <v>44322</v>
      </c>
      <c r="P6790" s="170">
        <f t="shared" si="284"/>
        <v>44304</v>
      </c>
      <c r="Q6790" s="170">
        <f t="shared" si="285"/>
        <v>44317</v>
      </c>
    </row>
    <row r="6791" spans="1:17" x14ac:dyDescent="0.35">
      <c r="A6791" s="49" t="s">
        <v>466</v>
      </c>
      <c r="B6791" s="60" t="s">
        <v>461</v>
      </c>
      <c r="C6791" s="58">
        <v>33920.0551131428</v>
      </c>
      <c r="D6791" s="152">
        <v>1915</v>
      </c>
      <c r="E6791" s="152">
        <v>52</v>
      </c>
      <c r="F6791" s="161">
        <v>10.950116979163047</v>
      </c>
      <c r="G6791" s="152" t="s">
        <v>440</v>
      </c>
      <c r="H6791" s="152" t="s">
        <v>472</v>
      </c>
      <c r="I6791" s="152">
        <v>73920</v>
      </c>
      <c r="J6791" s="152">
        <v>4798</v>
      </c>
      <c r="K6791" s="152">
        <v>59</v>
      </c>
      <c r="L6791" s="153">
        <v>1.2296790329303876E-2</v>
      </c>
      <c r="M6791" s="153" t="s">
        <v>476</v>
      </c>
      <c r="N6791" s="162">
        <v>14145.024187006547</v>
      </c>
      <c r="O6791" s="170">
        <v>44322</v>
      </c>
      <c r="P6791" s="170">
        <f t="shared" si="284"/>
        <v>44304</v>
      </c>
      <c r="Q6791" s="170">
        <f t="shared" si="285"/>
        <v>44317</v>
      </c>
    </row>
    <row r="6792" spans="1:17" x14ac:dyDescent="0.35">
      <c r="A6792" s="49" t="s">
        <v>837</v>
      </c>
      <c r="B6792" s="60" t="s">
        <v>469</v>
      </c>
      <c r="C6792" s="58">
        <v>9049.1751865497099</v>
      </c>
      <c r="D6792" s="152">
        <v>971</v>
      </c>
      <c r="E6792" s="152">
        <v>21</v>
      </c>
      <c r="F6792" s="161">
        <v>16.576096374280976</v>
      </c>
      <c r="G6792" s="152" t="s">
        <v>440</v>
      </c>
      <c r="H6792" s="152" t="s">
        <v>472</v>
      </c>
      <c r="I6792" s="152">
        <v>16498</v>
      </c>
      <c r="J6792" s="152">
        <v>717</v>
      </c>
      <c r="K6792" s="152">
        <v>21</v>
      </c>
      <c r="L6792" s="153">
        <v>2.9288702928870293E-2</v>
      </c>
      <c r="M6792" s="153" t="s">
        <v>472</v>
      </c>
      <c r="N6792" s="162">
        <v>7923.3740669063054</v>
      </c>
      <c r="O6792" s="170">
        <v>44322</v>
      </c>
      <c r="P6792" s="170">
        <f t="shared" si="284"/>
        <v>44304</v>
      </c>
      <c r="Q6792" s="170">
        <f t="shared" si="285"/>
        <v>44317</v>
      </c>
    </row>
    <row r="6793" spans="1:17" x14ac:dyDescent="0.35">
      <c r="A6793" s="49" t="s">
        <v>836</v>
      </c>
      <c r="B6793" s="60" t="s">
        <v>458</v>
      </c>
      <c r="C6793" s="58">
        <v>19873.653859741695</v>
      </c>
      <c r="D6793" s="152">
        <v>2277</v>
      </c>
      <c r="E6793" s="152">
        <v>30</v>
      </c>
      <c r="F6793" s="161">
        <v>10.782401454610994</v>
      </c>
      <c r="G6793" s="152" t="s">
        <v>440</v>
      </c>
      <c r="H6793" s="152" t="s">
        <v>472</v>
      </c>
      <c r="I6793" s="152">
        <v>40659</v>
      </c>
      <c r="J6793" s="152">
        <v>1518</v>
      </c>
      <c r="K6793" s="152">
        <v>32</v>
      </c>
      <c r="L6793" s="153">
        <v>2.1080368906455864E-2</v>
      </c>
      <c r="M6793" s="153" t="s">
        <v>472</v>
      </c>
      <c r="N6793" s="162">
        <v>7638.2531904464295</v>
      </c>
      <c r="O6793" s="170">
        <v>44322</v>
      </c>
      <c r="P6793" s="170">
        <f t="shared" si="284"/>
        <v>44304</v>
      </c>
      <c r="Q6793" s="170">
        <f t="shared" si="285"/>
        <v>44317</v>
      </c>
    </row>
    <row r="6794" spans="1:17" x14ac:dyDescent="0.35">
      <c r="A6794" s="49" t="s">
        <v>835</v>
      </c>
      <c r="B6794" s="60" t="s">
        <v>467</v>
      </c>
      <c r="C6794" s="58">
        <v>8985.7757628436302</v>
      </c>
      <c r="D6794" s="152">
        <v>569</v>
      </c>
      <c r="E6794" s="152">
        <v>22</v>
      </c>
      <c r="F6794" s="161">
        <v>17.487956665093527</v>
      </c>
      <c r="G6794" s="152" t="s">
        <v>440</v>
      </c>
      <c r="H6794" s="152" t="s">
        <v>491</v>
      </c>
      <c r="I6794" s="152">
        <v>16113</v>
      </c>
      <c r="J6794" s="152">
        <v>671</v>
      </c>
      <c r="K6794" s="152">
        <v>25</v>
      </c>
      <c r="L6794" s="153">
        <v>3.7257824143070044E-2</v>
      </c>
      <c r="M6794" s="153" t="s">
        <v>491</v>
      </c>
      <c r="N6794" s="162">
        <v>7467.3574959949365</v>
      </c>
      <c r="O6794" s="170">
        <v>44322</v>
      </c>
      <c r="P6794" s="170">
        <f t="shared" si="284"/>
        <v>44304</v>
      </c>
      <c r="Q6794" s="170">
        <f t="shared" si="285"/>
        <v>44317</v>
      </c>
    </row>
    <row r="6795" spans="1:17" x14ac:dyDescent="0.35">
      <c r="A6795" s="49" t="s">
        <v>834</v>
      </c>
      <c r="B6795" s="60" t="s">
        <v>466</v>
      </c>
      <c r="C6795" s="58">
        <v>1671.6385468424</v>
      </c>
      <c r="D6795" s="152">
        <v>39</v>
      </c>
      <c r="E6795" s="152">
        <v>0</v>
      </c>
      <c r="F6795" s="163">
        <v>0</v>
      </c>
      <c r="G6795" s="152" t="s">
        <v>446</v>
      </c>
      <c r="H6795" s="152" t="s">
        <v>476</v>
      </c>
      <c r="I6795" s="152">
        <v>5068</v>
      </c>
      <c r="J6795" s="152">
        <v>107</v>
      </c>
      <c r="K6795" s="152">
        <v>0</v>
      </c>
      <c r="L6795" s="164">
        <v>0</v>
      </c>
      <c r="M6795" s="153" t="s">
        <v>476</v>
      </c>
      <c r="N6795" s="162">
        <v>6400.9052795602847</v>
      </c>
      <c r="O6795" s="170">
        <v>44322</v>
      </c>
      <c r="P6795" s="170">
        <f t="shared" si="284"/>
        <v>44304</v>
      </c>
      <c r="Q6795" s="170">
        <f t="shared" si="285"/>
        <v>44317</v>
      </c>
    </row>
    <row r="6796" spans="1:17" x14ac:dyDescent="0.35">
      <c r="A6796" s="49" t="s">
        <v>833</v>
      </c>
      <c r="B6796" s="60" t="s">
        <v>467</v>
      </c>
      <c r="C6796" s="58">
        <v>28406.395546395601</v>
      </c>
      <c r="D6796" s="152">
        <v>1975</v>
      </c>
      <c r="E6796" s="152">
        <v>28</v>
      </c>
      <c r="F6796" s="161">
        <v>7.0406679958160812</v>
      </c>
      <c r="G6796" s="152" t="s">
        <v>444</v>
      </c>
      <c r="H6796" s="152" t="s">
        <v>472</v>
      </c>
      <c r="I6796" s="152">
        <v>55278</v>
      </c>
      <c r="J6796" s="152">
        <v>2438</v>
      </c>
      <c r="K6796" s="152">
        <v>39</v>
      </c>
      <c r="L6796" s="153">
        <v>1.5996718621821164E-2</v>
      </c>
      <c r="M6796" s="153" t="s">
        <v>472</v>
      </c>
      <c r="N6796" s="162">
        <v>8582.5742868998041</v>
      </c>
      <c r="O6796" s="170">
        <v>44322</v>
      </c>
      <c r="P6796" s="170">
        <f t="shared" si="284"/>
        <v>44304</v>
      </c>
      <c r="Q6796" s="170">
        <f t="shared" si="285"/>
        <v>44317</v>
      </c>
    </row>
    <row r="6797" spans="1:17" x14ac:dyDescent="0.35">
      <c r="A6797" s="49" t="s">
        <v>832</v>
      </c>
      <c r="B6797" s="60" t="s">
        <v>464</v>
      </c>
      <c r="C6797" s="58">
        <v>1156.5421476148199</v>
      </c>
      <c r="D6797" s="152">
        <v>27</v>
      </c>
      <c r="E6797" s="152" t="s">
        <v>504</v>
      </c>
      <c r="F6797" s="161">
        <v>6.1760456872134952</v>
      </c>
      <c r="G6797" s="152" t="s">
        <v>446</v>
      </c>
      <c r="H6797" s="152" t="s">
        <v>476</v>
      </c>
      <c r="I6797" s="152">
        <v>1208</v>
      </c>
      <c r="J6797" s="152">
        <v>61</v>
      </c>
      <c r="K6797" s="152">
        <v>1</v>
      </c>
      <c r="L6797" s="153">
        <v>1.6393442622950821E-2</v>
      </c>
      <c r="M6797" s="153" t="s">
        <v>491</v>
      </c>
      <c r="N6797" s="162">
        <v>5274.3430168803261</v>
      </c>
      <c r="O6797" s="170">
        <v>44322</v>
      </c>
      <c r="P6797" s="170">
        <f t="shared" si="284"/>
        <v>44304</v>
      </c>
      <c r="Q6797" s="170">
        <f t="shared" si="285"/>
        <v>44317</v>
      </c>
    </row>
    <row r="6798" spans="1:17" x14ac:dyDescent="0.35">
      <c r="A6798" s="49" t="s">
        <v>831</v>
      </c>
      <c r="B6798" s="60" t="s">
        <v>468</v>
      </c>
      <c r="C6798" s="58">
        <v>44.670954202623797</v>
      </c>
      <c r="D6798" s="152">
        <v>5</v>
      </c>
      <c r="E6798" s="152">
        <v>0</v>
      </c>
      <c r="F6798" s="163">
        <v>0</v>
      </c>
      <c r="G6798" s="152" t="s">
        <v>446</v>
      </c>
      <c r="H6798" s="152" t="s">
        <v>476</v>
      </c>
      <c r="I6798" s="152">
        <v>130</v>
      </c>
      <c r="J6798" s="152"/>
      <c r="K6798" s="152"/>
      <c r="L6798" s="153"/>
      <c r="M6798" s="153" t="s">
        <v>476</v>
      </c>
      <c r="N6798" s="162">
        <v>0</v>
      </c>
      <c r="O6798" s="170">
        <v>44322</v>
      </c>
      <c r="P6798" s="170">
        <f t="shared" si="284"/>
        <v>44304</v>
      </c>
      <c r="Q6798" s="170">
        <f t="shared" si="285"/>
        <v>44317</v>
      </c>
    </row>
    <row r="6799" spans="1:17" x14ac:dyDescent="0.35">
      <c r="A6799" s="49" t="s">
        <v>830</v>
      </c>
      <c r="B6799" s="60" t="s">
        <v>458</v>
      </c>
      <c r="C6799" s="58">
        <v>20124.902253938701</v>
      </c>
      <c r="D6799" s="152">
        <v>1164</v>
      </c>
      <c r="E6799" s="152">
        <v>20</v>
      </c>
      <c r="F6799" s="161">
        <v>7.0985260477070833</v>
      </c>
      <c r="G6799" s="152" t="s">
        <v>444</v>
      </c>
      <c r="H6799" s="152" t="s">
        <v>472</v>
      </c>
      <c r="I6799" s="152">
        <v>44245</v>
      </c>
      <c r="J6799" s="152">
        <v>2135</v>
      </c>
      <c r="K6799" s="152">
        <v>21</v>
      </c>
      <c r="L6799" s="153">
        <v>9.8360655737704927E-3</v>
      </c>
      <c r="M6799" s="153" t="s">
        <v>472</v>
      </c>
      <c r="N6799" s="162">
        <v>10608.747178298236</v>
      </c>
      <c r="O6799" s="170">
        <v>44322</v>
      </c>
      <c r="P6799" s="170">
        <f t="shared" si="284"/>
        <v>44304</v>
      </c>
      <c r="Q6799" s="170">
        <f t="shared" si="285"/>
        <v>44317</v>
      </c>
    </row>
    <row r="6800" spans="1:17" x14ac:dyDescent="0.35">
      <c r="A6800" s="49" t="s">
        <v>829</v>
      </c>
      <c r="B6800" s="60" t="s">
        <v>464</v>
      </c>
      <c r="C6800" s="58">
        <v>6112.4113664417901</v>
      </c>
      <c r="D6800" s="152">
        <v>383</v>
      </c>
      <c r="E6800" s="152">
        <v>14</v>
      </c>
      <c r="F6800" s="161">
        <v>16.360155428840656</v>
      </c>
      <c r="G6800" s="152" t="s">
        <v>444</v>
      </c>
      <c r="H6800" s="152" t="s">
        <v>472</v>
      </c>
      <c r="I6800" s="152">
        <v>13670</v>
      </c>
      <c r="J6800" s="152">
        <v>698</v>
      </c>
      <c r="K6800" s="152">
        <v>15</v>
      </c>
      <c r="L6800" s="153">
        <v>2.148997134670487E-2</v>
      </c>
      <c r="M6800" s="153" t="s">
        <v>472</v>
      </c>
      <c r="N6800" s="162">
        <v>11419.38848933078</v>
      </c>
      <c r="O6800" s="170">
        <v>44322</v>
      </c>
      <c r="P6800" s="170">
        <f t="shared" si="284"/>
        <v>44304</v>
      </c>
      <c r="Q6800" s="170">
        <f t="shared" si="285"/>
        <v>44317</v>
      </c>
    </row>
    <row r="6801" spans="1:17" x14ac:dyDescent="0.35">
      <c r="A6801" s="49" t="s">
        <v>828</v>
      </c>
      <c r="B6801" s="60" t="s">
        <v>465</v>
      </c>
      <c r="C6801" s="58">
        <v>1549.67718243236</v>
      </c>
      <c r="D6801" s="152">
        <v>77</v>
      </c>
      <c r="E6801" s="152" t="s">
        <v>504</v>
      </c>
      <c r="F6801" s="161">
        <v>4.6092548976205325</v>
      </c>
      <c r="G6801" s="152" t="s">
        <v>446</v>
      </c>
      <c r="H6801" s="152" t="s">
        <v>472</v>
      </c>
      <c r="I6801" s="152">
        <v>2292</v>
      </c>
      <c r="J6801" s="152">
        <v>89</v>
      </c>
      <c r="K6801" s="152">
        <v>1</v>
      </c>
      <c r="L6801" s="153">
        <v>1.1235955056179775E-2</v>
      </c>
      <c r="M6801" s="153" t="s">
        <v>472</v>
      </c>
      <c r="N6801" s="162">
        <v>5743.1316024351836</v>
      </c>
      <c r="O6801" s="170">
        <v>44322</v>
      </c>
      <c r="P6801" s="170">
        <f t="shared" si="284"/>
        <v>44304</v>
      </c>
      <c r="Q6801" s="170">
        <f t="shared" si="285"/>
        <v>44317</v>
      </c>
    </row>
    <row r="6802" spans="1:17" x14ac:dyDescent="0.35">
      <c r="A6802" s="49" t="s">
        <v>827</v>
      </c>
      <c r="B6802" s="60" t="s">
        <v>470</v>
      </c>
      <c r="C6802" s="58">
        <v>6720.1246284321996</v>
      </c>
      <c r="D6802" s="152">
        <v>442</v>
      </c>
      <c r="E6802" s="152">
        <v>7</v>
      </c>
      <c r="F6802" s="161">
        <v>7.4403382027254121</v>
      </c>
      <c r="G6802" s="152" t="s">
        <v>446</v>
      </c>
      <c r="H6802" s="152" t="s">
        <v>472</v>
      </c>
      <c r="I6802" s="152">
        <v>29548</v>
      </c>
      <c r="J6802" s="152">
        <v>1355</v>
      </c>
      <c r="K6802" s="152">
        <v>8</v>
      </c>
      <c r="L6802" s="153">
        <v>5.9040590405904057E-3</v>
      </c>
      <c r="M6802" s="153" t="s">
        <v>472</v>
      </c>
      <c r="N6802" s="162">
        <v>20163.316529385862</v>
      </c>
      <c r="O6802" s="170">
        <v>44322</v>
      </c>
      <c r="P6802" s="170">
        <f t="shared" si="284"/>
        <v>44304</v>
      </c>
      <c r="Q6802" s="170">
        <f t="shared" si="285"/>
        <v>44317</v>
      </c>
    </row>
    <row r="6803" spans="1:17" x14ac:dyDescent="0.35">
      <c r="A6803" s="49" t="s">
        <v>826</v>
      </c>
      <c r="B6803" s="60" t="s">
        <v>466</v>
      </c>
      <c r="C6803" s="58">
        <v>17148.496197419699</v>
      </c>
      <c r="D6803" s="152">
        <v>809</v>
      </c>
      <c r="E6803" s="152">
        <v>36</v>
      </c>
      <c r="F6803" s="161">
        <v>14.995067449794748</v>
      </c>
      <c r="G6803" s="152" t="s">
        <v>440</v>
      </c>
      <c r="H6803" s="152" t="s">
        <v>491</v>
      </c>
      <c r="I6803" s="152">
        <v>42040</v>
      </c>
      <c r="J6803" s="152">
        <v>1840</v>
      </c>
      <c r="K6803" s="152">
        <v>42</v>
      </c>
      <c r="L6803" s="153">
        <v>2.2826086956521739E-2</v>
      </c>
      <c r="M6803" s="153" t="s">
        <v>491</v>
      </c>
      <c r="N6803" s="162">
        <v>10729.803819630908</v>
      </c>
      <c r="O6803" s="170">
        <v>44322</v>
      </c>
      <c r="P6803" s="170">
        <f t="shared" si="284"/>
        <v>44304</v>
      </c>
      <c r="Q6803" s="170">
        <f t="shared" si="285"/>
        <v>44317</v>
      </c>
    </row>
    <row r="6804" spans="1:17" x14ac:dyDescent="0.35">
      <c r="A6804" s="49" t="s">
        <v>825</v>
      </c>
      <c r="B6804" s="60" t="s">
        <v>463</v>
      </c>
      <c r="C6804" s="58">
        <v>11689.851587155499</v>
      </c>
      <c r="D6804" s="152">
        <v>528</v>
      </c>
      <c r="E6804" s="152">
        <v>17</v>
      </c>
      <c r="F6804" s="161">
        <v>10.387520365270843</v>
      </c>
      <c r="G6804" s="152" t="s">
        <v>440</v>
      </c>
      <c r="H6804" s="152" t="s">
        <v>472</v>
      </c>
      <c r="I6804" s="152">
        <v>29106</v>
      </c>
      <c r="J6804" s="152">
        <v>1581</v>
      </c>
      <c r="K6804" s="152">
        <v>18</v>
      </c>
      <c r="L6804" s="153">
        <v>1.1385199240986717E-2</v>
      </c>
      <c r="M6804" s="153" t="s">
        <v>472</v>
      </c>
      <c r="N6804" s="162">
        <v>13524.551515582636</v>
      </c>
      <c r="O6804" s="170">
        <v>44322</v>
      </c>
      <c r="P6804" s="170">
        <f t="shared" si="284"/>
        <v>44304</v>
      </c>
      <c r="Q6804" s="170">
        <f t="shared" si="285"/>
        <v>44317</v>
      </c>
    </row>
    <row r="6805" spans="1:17" x14ac:dyDescent="0.35">
      <c r="A6805" s="49" t="s">
        <v>824</v>
      </c>
      <c r="B6805" s="60" t="s">
        <v>467</v>
      </c>
      <c r="C6805" s="58">
        <v>6846.1077774764299</v>
      </c>
      <c r="D6805" s="152">
        <v>476</v>
      </c>
      <c r="E6805" s="152">
        <v>10</v>
      </c>
      <c r="F6805" s="161">
        <v>10.433457045997747</v>
      </c>
      <c r="G6805" s="152" t="s">
        <v>446</v>
      </c>
      <c r="H6805" s="152" t="s">
        <v>472</v>
      </c>
      <c r="I6805" s="152">
        <v>11622</v>
      </c>
      <c r="J6805" s="152">
        <v>425</v>
      </c>
      <c r="K6805" s="152">
        <v>12</v>
      </c>
      <c r="L6805" s="153">
        <v>2.823529411764706E-2</v>
      </c>
      <c r="M6805" s="153" t="s">
        <v>472</v>
      </c>
      <c r="N6805" s="162">
        <v>6207.9069423686597</v>
      </c>
      <c r="O6805" s="170">
        <v>44322</v>
      </c>
      <c r="P6805" s="170">
        <f t="shared" si="284"/>
        <v>44304</v>
      </c>
      <c r="Q6805" s="170">
        <f t="shared" si="285"/>
        <v>44317</v>
      </c>
    </row>
    <row r="6806" spans="1:17" x14ac:dyDescent="0.35">
      <c r="A6806" s="49" t="s">
        <v>823</v>
      </c>
      <c r="B6806" s="60" t="s">
        <v>464</v>
      </c>
      <c r="C6806" s="58">
        <v>5803.7608961074102</v>
      </c>
      <c r="D6806" s="152">
        <v>301</v>
      </c>
      <c r="E6806" s="152" t="s">
        <v>504</v>
      </c>
      <c r="F6806" s="161">
        <v>2.4614581030200147</v>
      </c>
      <c r="G6806" s="152" t="s">
        <v>446</v>
      </c>
      <c r="H6806" s="152" t="s">
        <v>472</v>
      </c>
      <c r="I6806" s="152">
        <v>28083</v>
      </c>
      <c r="J6806" s="152">
        <v>1521</v>
      </c>
      <c r="K6806" s="152">
        <v>2</v>
      </c>
      <c r="L6806" s="153">
        <v>1.3149243918474688E-3</v>
      </c>
      <c r="M6806" s="153" t="s">
        <v>472</v>
      </c>
      <c r="N6806" s="162">
        <v>26207.144422854097</v>
      </c>
      <c r="O6806" s="170">
        <v>44322</v>
      </c>
      <c r="P6806" s="170">
        <f t="shared" si="284"/>
        <v>44304</v>
      </c>
      <c r="Q6806" s="170">
        <f t="shared" si="285"/>
        <v>44317</v>
      </c>
    </row>
    <row r="6807" spans="1:17" x14ac:dyDescent="0.35">
      <c r="A6807" s="49" t="s">
        <v>822</v>
      </c>
      <c r="B6807" s="60" t="s">
        <v>460</v>
      </c>
      <c r="C6807" s="58">
        <v>7644.3301449872188</v>
      </c>
      <c r="D6807" s="152">
        <v>524</v>
      </c>
      <c r="E6807" s="152">
        <v>12</v>
      </c>
      <c r="F6807" s="161">
        <v>11.212792237982161</v>
      </c>
      <c r="G6807" s="152" t="s">
        <v>444</v>
      </c>
      <c r="H6807" s="152" t="s">
        <v>472</v>
      </c>
      <c r="I6807" s="152">
        <v>11839</v>
      </c>
      <c r="J6807" s="152">
        <v>465</v>
      </c>
      <c r="K6807" s="152">
        <v>16</v>
      </c>
      <c r="L6807" s="153">
        <v>3.4408602150537634E-2</v>
      </c>
      <c r="M6807" s="153" t="s">
        <v>472</v>
      </c>
      <c r="N6807" s="162">
        <v>6082.9397891053213</v>
      </c>
      <c r="O6807" s="170">
        <v>44322</v>
      </c>
      <c r="P6807" s="170">
        <f t="shared" si="284"/>
        <v>44304</v>
      </c>
      <c r="Q6807" s="170">
        <f t="shared" si="285"/>
        <v>44317</v>
      </c>
    </row>
    <row r="6808" spans="1:17" x14ac:dyDescent="0.35">
      <c r="A6808" s="49" t="s">
        <v>821</v>
      </c>
      <c r="B6808" s="60" t="s">
        <v>467</v>
      </c>
      <c r="C6808" s="58">
        <v>7375.1368838712397</v>
      </c>
      <c r="D6808" s="152">
        <v>424</v>
      </c>
      <c r="E6808" s="152">
        <v>8</v>
      </c>
      <c r="F6808" s="161">
        <v>7.7480402116770772</v>
      </c>
      <c r="G6808" s="152" t="s">
        <v>446</v>
      </c>
      <c r="H6808" s="152" t="s">
        <v>472</v>
      </c>
      <c r="I6808" s="152">
        <v>17143</v>
      </c>
      <c r="J6808" s="152">
        <v>645</v>
      </c>
      <c r="K6808" s="152">
        <v>10</v>
      </c>
      <c r="L6808" s="153">
        <v>1.5503875968992248E-2</v>
      </c>
      <c r="M6808" s="153" t="s">
        <v>472</v>
      </c>
      <c r="N6808" s="162">
        <v>8745.6003889305011</v>
      </c>
      <c r="O6808" s="170">
        <v>44322</v>
      </c>
      <c r="P6808" s="170">
        <f t="shared" si="284"/>
        <v>44304</v>
      </c>
      <c r="Q6808" s="170">
        <f t="shared" si="285"/>
        <v>44317</v>
      </c>
    </row>
    <row r="6809" spans="1:17" x14ac:dyDescent="0.35">
      <c r="A6809" s="49" t="s">
        <v>465</v>
      </c>
      <c r="B6809" s="60" t="s">
        <v>465</v>
      </c>
      <c r="C6809" s="58">
        <v>4897.5438326430303</v>
      </c>
      <c r="D6809" s="152">
        <v>467</v>
      </c>
      <c r="E6809" s="152">
        <v>17</v>
      </c>
      <c r="F6809" s="161">
        <v>24.793769199006995</v>
      </c>
      <c r="G6809" s="152" t="s">
        <v>440</v>
      </c>
      <c r="H6809" s="152" t="s">
        <v>472</v>
      </c>
      <c r="I6809" s="152">
        <v>11571</v>
      </c>
      <c r="J6809" s="152">
        <v>640</v>
      </c>
      <c r="K6809" s="152">
        <v>21</v>
      </c>
      <c r="L6809" s="153">
        <v>3.2812500000000001E-2</v>
      </c>
      <c r="M6809" s="153" t="s">
        <v>472</v>
      </c>
      <c r="N6809" s="162">
        <v>13067.774824888393</v>
      </c>
      <c r="O6809" s="170">
        <v>44322</v>
      </c>
      <c r="P6809" s="170">
        <f t="shared" si="284"/>
        <v>44304</v>
      </c>
      <c r="Q6809" s="170">
        <f t="shared" si="285"/>
        <v>44317</v>
      </c>
    </row>
    <row r="6810" spans="1:17" x14ac:dyDescent="0.35">
      <c r="A6810" s="49" t="s">
        <v>820</v>
      </c>
      <c r="B6810" s="60" t="s">
        <v>470</v>
      </c>
      <c r="C6810" s="58">
        <v>640.69980114844998</v>
      </c>
      <c r="D6810" s="152">
        <v>17</v>
      </c>
      <c r="E6810" s="152">
        <v>0</v>
      </c>
      <c r="F6810" s="163">
        <v>0</v>
      </c>
      <c r="G6810" s="152" t="s">
        <v>446</v>
      </c>
      <c r="H6810" s="152" t="s">
        <v>476</v>
      </c>
      <c r="I6810" s="152">
        <v>281</v>
      </c>
      <c r="J6810" s="152">
        <v>5</v>
      </c>
      <c r="K6810" s="152">
        <v>0</v>
      </c>
      <c r="L6810" s="164">
        <v>0</v>
      </c>
      <c r="M6810" s="153" t="s">
        <v>476</v>
      </c>
      <c r="N6810" s="162">
        <v>780.3966836008899</v>
      </c>
      <c r="O6810" s="170">
        <v>44322</v>
      </c>
      <c r="P6810" s="170">
        <f t="shared" si="284"/>
        <v>44304</v>
      </c>
      <c r="Q6810" s="170">
        <f t="shared" si="285"/>
        <v>44317</v>
      </c>
    </row>
    <row r="6811" spans="1:17" x14ac:dyDescent="0.35">
      <c r="A6811" s="49" t="s">
        <v>819</v>
      </c>
      <c r="B6811" s="60" t="s">
        <v>460</v>
      </c>
      <c r="C6811" s="58">
        <v>14379.4508026329</v>
      </c>
      <c r="D6811" s="152">
        <v>1348</v>
      </c>
      <c r="E6811" s="152">
        <v>31</v>
      </c>
      <c r="F6811" s="161">
        <v>15.398958866219528</v>
      </c>
      <c r="G6811" s="152" t="s">
        <v>440</v>
      </c>
      <c r="H6811" s="152" t="s">
        <v>472</v>
      </c>
      <c r="I6811" s="152">
        <v>29989</v>
      </c>
      <c r="J6811" s="152">
        <v>1644</v>
      </c>
      <c r="K6811" s="152">
        <v>34</v>
      </c>
      <c r="L6811" s="153">
        <v>2.0681265206812651E-2</v>
      </c>
      <c r="M6811" s="153" t="s">
        <v>472</v>
      </c>
      <c r="N6811" s="162">
        <v>11432.98184725512</v>
      </c>
      <c r="O6811" s="170">
        <v>44322</v>
      </c>
      <c r="P6811" s="170">
        <f t="shared" si="284"/>
        <v>44304</v>
      </c>
      <c r="Q6811" s="170">
        <f t="shared" si="285"/>
        <v>44317</v>
      </c>
    </row>
    <row r="6812" spans="1:17" x14ac:dyDescent="0.35">
      <c r="A6812" s="49" t="s">
        <v>818</v>
      </c>
      <c r="B6812" s="60" t="s">
        <v>460</v>
      </c>
      <c r="C6812" s="58">
        <v>10764.140179352</v>
      </c>
      <c r="D6812" s="152">
        <v>887</v>
      </c>
      <c r="E6812" s="152">
        <v>18</v>
      </c>
      <c r="F6812" s="161">
        <v>11.944421610009966</v>
      </c>
      <c r="G6812" s="152" t="s">
        <v>440</v>
      </c>
      <c r="H6812" s="152" t="s">
        <v>491</v>
      </c>
      <c r="I6812" s="152">
        <v>18404</v>
      </c>
      <c r="J6812" s="152">
        <v>747</v>
      </c>
      <c r="K6812" s="152">
        <v>21</v>
      </c>
      <c r="L6812" s="153">
        <v>2.8112449799196786E-2</v>
      </c>
      <c r="M6812" s="153" t="s">
        <v>491</v>
      </c>
      <c r="N6812" s="162">
        <v>6939.7089554157892</v>
      </c>
      <c r="O6812" s="170">
        <v>44322</v>
      </c>
      <c r="P6812" s="170">
        <f t="shared" si="284"/>
        <v>44304</v>
      </c>
      <c r="Q6812" s="170">
        <f t="shared" si="285"/>
        <v>44317</v>
      </c>
    </row>
    <row r="6813" spans="1:17" x14ac:dyDescent="0.35">
      <c r="A6813" s="49" t="s">
        <v>817</v>
      </c>
      <c r="B6813" s="60" t="s">
        <v>458</v>
      </c>
      <c r="C6813" s="58">
        <v>3341.0756913925802</v>
      </c>
      <c r="D6813" s="152">
        <v>97</v>
      </c>
      <c r="E6813" s="152">
        <v>7</v>
      </c>
      <c r="F6813" s="161">
        <v>14.965240125751148</v>
      </c>
      <c r="G6813" s="152" t="s">
        <v>446</v>
      </c>
      <c r="H6813" s="152" t="s">
        <v>472</v>
      </c>
      <c r="I6813" s="152">
        <v>4072</v>
      </c>
      <c r="J6813" s="152">
        <v>155</v>
      </c>
      <c r="K6813" s="152">
        <v>7</v>
      </c>
      <c r="L6813" s="153">
        <v>4.5161290322580643E-2</v>
      </c>
      <c r="M6813" s="153" t="s">
        <v>472</v>
      </c>
      <c r="N6813" s="162">
        <v>4639.2244389828556</v>
      </c>
      <c r="O6813" s="170">
        <v>44322</v>
      </c>
      <c r="P6813" s="170">
        <f t="shared" si="284"/>
        <v>44304</v>
      </c>
      <c r="Q6813" s="170">
        <f t="shared" si="285"/>
        <v>44317</v>
      </c>
    </row>
    <row r="6814" spans="1:17" x14ac:dyDescent="0.35">
      <c r="A6814" s="49" t="s">
        <v>816</v>
      </c>
      <c r="B6814" s="60" t="s">
        <v>458</v>
      </c>
      <c r="C6814" s="58">
        <v>6951.4661738035902</v>
      </c>
      <c r="D6814" s="152">
        <v>136</v>
      </c>
      <c r="E6814" s="152" t="s">
        <v>504</v>
      </c>
      <c r="F6814" s="161">
        <v>2.0550649213470402</v>
      </c>
      <c r="G6814" s="152" t="s">
        <v>446</v>
      </c>
      <c r="H6814" s="152" t="s">
        <v>491</v>
      </c>
      <c r="I6814" s="152">
        <v>9929</v>
      </c>
      <c r="J6814" s="152">
        <v>430</v>
      </c>
      <c r="K6814" s="152">
        <v>2</v>
      </c>
      <c r="L6814" s="153">
        <v>4.6511627906976744E-3</v>
      </c>
      <c r="M6814" s="153" t="s">
        <v>491</v>
      </c>
      <c r="N6814" s="162">
        <v>6185.7454132545909</v>
      </c>
      <c r="O6814" s="170">
        <v>44322</v>
      </c>
      <c r="P6814" s="170">
        <f t="shared" si="284"/>
        <v>44304</v>
      </c>
      <c r="Q6814" s="170">
        <f t="shared" si="285"/>
        <v>44317</v>
      </c>
    </row>
    <row r="6815" spans="1:17" x14ac:dyDescent="0.35">
      <c r="A6815" s="49" t="s">
        <v>815</v>
      </c>
      <c r="B6815" s="60" t="s">
        <v>471</v>
      </c>
      <c r="C6815" s="58">
        <v>12588.6400801333</v>
      </c>
      <c r="D6815" s="152">
        <v>751</v>
      </c>
      <c r="E6815" s="152">
        <v>21</v>
      </c>
      <c r="F6815" s="161">
        <v>11.915504696708402</v>
      </c>
      <c r="G6815" s="152" t="s">
        <v>440</v>
      </c>
      <c r="H6815" s="152" t="s">
        <v>472</v>
      </c>
      <c r="I6815" s="152">
        <v>20269</v>
      </c>
      <c r="J6815" s="152">
        <v>827</v>
      </c>
      <c r="K6815" s="152">
        <v>25</v>
      </c>
      <c r="L6815" s="153">
        <v>3.0229746070133012E-2</v>
      </c>
      <c r="M6815" s="153" t="s">
        <v>472</v>
      </c>
      <c r="N6815" s="162">
        <v>6569.414922785234</v>
      </c>
      <c r="O6815" s="170">
        <v>44322</v>
      </c>
      <c r="P6815" s="170">
        <f t="shared" si="284"/>
        <v>44304</v>
      </c>
      <c r="Q6815" s="170">
        <f t="shared" si="285"/>
        <v>44317</v>
      </c>
    </row>
    <row r="6816" spans="1:17" x14ac:dyDescent="0.35">
      <c r="A6816" s="49" t="s">
        <v>814</v>
      </c>
      <c r="B6816" s="60" t="s">
        <v>464</v>
      </c>
      <c r="C6816" s="58">
        <v>3234.7555519856501</v>
      </c>
      <c r="D6816" s="152">
        <v>170</v>
      </c>
      <c r="E6816" s="152">
        <v>5</v>
      </c>
      <c r="F6816" s="161">
        <v>11.040798953838275</v>
      </c>
      <c r="G6816" s="152" t="s">
        <v>446</v>
      </c>
      <c r="H6816" s="152" t="s">
        <v>472</v>
      </c>
      <c r="I6816" s="152">
        <v>7842</v>
      </c>
      <c r="J6816" s="152">
        <v>396</v>
      </c>
      <c r="K6816" s="152">
        <v>6</v>
      </c>
      <c r="L6816" s="153">
        <v>1.5151515151515152E-2</v>
      </c>
      <c r="M6816" s="153" t="s">
        <v>472</v>
      </c>
      <c r="N6816" s="162">
        <v>12242.037880015878</v>
      </c>
      <c r="O6816" s="170">
        <v>44322</v>
      </c>
      <c r="P6816" s="170">
        <f t="shared" si="284"/>
        <v>44304</v>
      </c>
      <c r="Q6816" s="170">
        <f t="shared" si="285"/>
        <v>44317</v>
      </c>
    </row>
    <row r="6817" spans="1:17" x14ac:dyDescent="0.35">
      <c r="A6817" s="49" t="s">
        <v>813</v>
      </c>
      <c r="B6817" s="60" t="s">
        <v>467</v>
      </c>
      <c r="C6817" s="58">
        <v>65938.694494203999</v>
      </c>
      <c r="D6817" s="152">
        <v>8087</v>
      </c>
      <c r="E6817" s="152">
        <v>220</v>
      </c>
      <c r="F6817" s="161">
        <v>23.831660354857345</v>
      </c>
      <c r="G6817" s="152" t="s">
        <v>436</v>
      </c>
      <c r="H6817" s="152" t="s">
        <v>472</v>
      </c>
      <c r="I6817" s="152">
        <v>155844</v>
      </c>
      <c r="J6817" s="152">
        <v>6527</v>
      </c>
      <c r="K6817" s="152">
        <v>265</v>
      </c>
      <c r="L6817" s="153">
        <v>4.0600582197027731E-2</v>
      </c>
      <c r="M6817" s="153" t="s">
        <v>472</v>
      </c>
      <c r="N6817" s="162">
        <v>9898.5884541188825</v>
      </c>
      <c r="O6817" s="170">
        <v>44322</v>
      </c>
      <c r="P6817" s="170">
        <f t="shared" si="284"/>
        <v>44304</v>
      </c>
      <c r="Q6817" s="170">
        <f t="shared" si="285"/>
        <v>44317</v>
      </c>
    </row>
    <row r="6818" spans="1:17" x14ac:dyDescent="0.35">
      <c r="A6818" s="49" t="s">
        <v>812</v>
      </c>
      <c r="B6818" s="60" t="s">
        <v>466</v>
      </c>
      <c r="C6818" s="58">
        <v>284.28993454947903</v>
      </c>
      <c r="D6818" s="152" t="s">
        <v>504</v>
      </c>
      <c r="E6818" s="152" t="s">
        <v>504</v>
      </c>
      <c r="F6818" s="161">
        <v>25.125255152549094</v>
      </c>
      <c r="G6818" s="152" t="s">
        <v>446</v>
      </c>
      <c r="H6818" s="152" t="s">
        <v>476</v>
      </c>
      <c r="I6818" s="152">
        <v>133</v>
      </c>
      <c r="J6818" s="152">
        <v>6</v>
      </c>
      <c r="K6818" s="152">
        <v>1</v>
      </c>
      <c r="L6818" s="153">
        <v>0.16666666666666666</v>
      </c>
      <c r="M6818" s="153" t="s">
        <v>472</v>
      </c>
      <c r="N6818" s="162">
        <v>2110.5214328141242</v>
      </c>
      <c r="O6818" s="170">
        <v>44322</v>
      </c>
      <c r="P6818" s="170">
        <f t="shared" si="284"/>
        <v>44304</v>
      </c>
      <c r="Q6818" s="170">
        <f t="shared" si="285"/>
        <v>44317</v>
      </c>
    </row>
    <row r="6819" spans="1:17" x14ac:dyDescent="0.35">
      <c r="A6819" s="49" t="s">
        <v>811</v>
      </c>
      <c r="B6819" s="60" t="s">
        <v>466</v>
      </c>
      <c r="C6819" s="58">
        <v>588.18731235931102</v>
      </c>
      <c r="D6819" s="152">
        <v>7</v>
      </c>
      <c r="E6819" s="152">
        <v>0</v>
      </c>
      <c r="F6819" s="163">
        <v>0</v>
      </c>
      <c r="G6819" s="152" t="s">
        <v>446</v>
      </c>
      <c r="H6819" s="152" t="s">
        <v>476</v>
      </c>
      <c r="I6819" s="152">
        <v>781</v>
      </c>
      <c r="J6819" s="152">
        <v>26</v>
      </c>
      <c r="K6819" s="152">
        <v>0</v>
      </c>
      <c r="L6819" s="164">
        <v>0</v>
      </c>
      <c r="M6819" s="153" t="s">
        <v>476</v>
      </c>
      <c r="N6819" s="162">
        <v>4420.3605643430055</v>
      </c>
      <c r="O6819" s="170">
        <v>44322</v>
      </c>
      <c r="P6819" s="170">
        <f t="shared" ref="P6819:P6882" si="286">O6819-18</f>
        <v>44304</v>
      </c>
      <c r="Q6819" s="170">
        <f t="shared" ref="Q6819:Q6882" si="287">O6819-5</f>
        <v>44317</v>
      </c>
    </row>
    <row r="6820" spans="1:17" x14ac:dyDescent="0.35">
      <c r="A6820" s="49" t="s">
        <v>810</v>
      </c>
      <c r="B6820" s="60" t="s">
        <v>460</v>
      </c>
      <c r="C6820" s="58">
        <v>24005.037471817101</v>
      </c>
      <c r="D6820" s="152">
        <v>1944</v>
      </c>
      <c r="E6820" s="152">
        <v>43</v>
      </c>
      <c r="F6820" s="161">
        <v>12.794933459423065</v>
      </c>
      <c r="G6820" s="152" t="s">
        <v>440</v>
      </c>
      <c r="H6820" s="152" t="s">
        <v>472</v>
      </c>
      <c r="I6820" s="152">
        <v>66093</v>
      </c>
      <c r="J6820" s="152">
        <v>3214</v>
      </c>
      <c r="K6820" s="152">
        <v>49</v>
      </c>
      <c r="L6820" s="153">
        <v>1.5245799626633479E-2</v>
      </c>
      <c r="M6820" s="153" t="s">
        <v>472</v>
      </c>
      <c r="N6820" s="162">
        <v>13388.856417213963</v>
      </c>
      <c r="O6820" s="170">
        <v>44322</v>
      </c>
      <c r="P6820" s="170">
        <f t="shared" si="286"/>
        <v>44304</v>
      </c>
      <c r="Q6820" s="170">
        <f t="shared" si="287"/>
        <v>44317</v>
      </c>
    </row>
    <row r="6821" spans="1:17" x14ac:dyDescent="0.35">
      <c r="A6821" s="49" t="s">
        <v>809</v>
      </c>
      <c r="B6821" s="60" t="s">
        <v>470</v>
      </c>
      <c r="C6821" s="58">
        <v>2126.5553566797198</v>
      </c>
      <c r="D6821" s="152">
        <v>71</v>
      </c>
      <c r="E6821" s="152" t="s">
        <v>504</v>
      </c>
      <c r="F6821" s="161">
        <v>6.7177721195178153</v>
      </c>
      <c r="G6821" s="152" t="s">
        <v>446</v>
      </c>
      <c r="H6821" s="152" t="s">
        <v>491</v>
      </c>
      <c r="I6821" s="152">
        <v>3926</v>
      </c>
      <c r="J6821" s="152">
        <v>174</v>
      </c>
      <c r="K6821" s="152">
        <v>2</v>
      </c>
      <c r="L6821" s="153">
        <v>1.1494252873563218E-2</v>
      </c>
      <c r="M6821" s="153" t="s">
        <v>491</v>
      </c>
      <c r="N6821" s="162">
        <v>8182.246441572699</v>
      </c>
      <c r="O6821" s="170">
        <v>44322</v>
      </c>
      <c r="P6821" s="170">
        <f t="shared" si="286"/>
        <v>44304</v>
      </c>
      <c r="Q6821" s="170">
        <f t="shared" si="287"/>
        <v>44317</v>
      </c>
    </row>
    <row r="6822" spans="1:17" x14ac:dyDescent="0.35">
      <c r="A6822" s="49" t="s">
        <v>808</v>
      </c>
      <c r="B6822" s="60" t="s">
        <v>461</v>
      </c>
      <c r="C6822" s="58">
        <v>11334.7969583208</v>
      </c>
      <c r="D6822" s="152">
        <v>1031</v>
      </c>
      <c r="E6822" s="152">
        <v>19</v>
      </c>
      <c r="F6822" s="161">
        <v>11.97324365079683</v>
      </c>
      <c r="G6822" s="152" t="s">
        <v>440</v>
      </c>
      <c r="H6822" s="152" t="s">
        <v>472</v>
      </c>
      <c r="I6822" s="152">
        <v>21427</v>
      </c>
      <c r="J6822" s="152">
        <v>957</v>
      </c>
      <c r="K6822" s="152">
        <v>23</v>
      </c>
      <c r="L6822" s="153">
        <v>2.4033437826541274E-2</v>
      </c>
      <c r="M6822" s="153" t="s">
        <v>472</v>
      </c>
      <c r="N6822" s="162">
        <v>8443.0272859671531</v>
      </c>
      <c r="O6822" s="170">
        <v>44322</v>
      </c>
      <c r="P6822" s="170">
        <f t="shared" si="286"/>
        <v>44304</v>
      </c>
      <c r="Q6822" s="170">
        <f t="shared" si="287"/>
        <v>44317</v>
      </c>
    </row>
    <row r="6823" spans="1:17" x14ac:dyDescent="0.35">
      <c r="A6823" s="49" t="s">
        <v>807</v>
      </c>
      <c r="B6823" s="60" t="s">
        <v>458</v>
      </c>
      <c r="C6823" s="58">
        <v>18997.195740859199</v>
      </c>
      <c r="D6823" s="152">
        <v>1443</v>
      </c>
      <c r="E6823" s="152">
        <v>35</v>
      </c>
      <c r="F6823" s="161">
        <v>13.159837031225594</v>
      </c>
      <c r="G6823" s="152" t="s">
        <v>440</v>
      </c>
      <c r="H6823" s="152" t="s">
        <v>491</v>
      </c>
      <c r="I6823" s="152">
        <v>45555</v>
      </c>
      <c r="J6823" s="152">
        <v>2031</v>
      </c>
      <c r="K6823" s="152">
        <v>37</v>
      </c>
      <c r="L6823" s="153">
        <v>1.8217626784835055E-2</v>
      </c>
      <c r="M6823" s="153" t="s">
        <v>491</v>
      </c>
      <c r="N6823" s="162">
        <v>10691.051604167671</v>
      </c>
      <c r="O6823" s="170">
        <v>44322</v>
      </c>
      <c r="P6823" s="170">
        <f t="shared" si="286"/>
        <v>44304</v>
      </c>
      <c r="Q6823" s="170">
        <f t="shared" si="287"/>
        <v>44317</v>
      </c>
    </row>
    <row r="6824" spans="1:17" x14ac:dyDescent="0.35">
      <c r="A6824" s="49" t="s">
        <v>806</v>
      </c>
      <c r="B6824" s="60" t="s">
        <v>465</v>
      </c>
      <c r="C6824" s="58">
        <v>2565.26734316681</v>
      </c>
      <c r="D6824" s="152">
        <v>134</v>
      </c>
      <c r="E6824" s="152">
        <v>8</v>
      </c>
      <c r="F6824" s="161">
        <v>22.275595288370436</v>
      </c>
      <c r="G6824" s="152" t="s">
        <v>446</v>
      </c>
      <c r="H6824" s="152" t="s">
        <v>491</v>
      </c>
      <c r="I6824" s="152">
        <v>3814</v>
      </c>
      <c r="J6824" s="152">
        <v>183</v>
      </c>
      <c r="K6824" s="152">
        <v>10</v>
      </c>
      <c r="L6824" s="153">
        <v>5.4644808743169397E-2</v>
      </c>
      <c r="M6824" s="153" t="s">
        <v>491</v>
      </c>
      <c r="N6824" s="162">
        <v>7133.7593911006334</v>
      </c>
      <c r="O6824" s="170">
        <v>44322</v>
      </c>
      <c r="P6824" s="170">
        <f t="shared" si="286"/>
        <v>44304</v>
      </c>
      <c r="Q6824" s="170">
        <f t="shared" si="287"/>
        <v>44317</v>
      </c>
    </row>
    <row r="6825" spans="1:17" x14ac:dyDescent="0.35">
      <c r="A6825" s="49" t="s">
        <v>805</v>
      </c>
      <c r="B6825" s="60" t="s">
        <v>463</v>
      </c>
      <c r="C6825" s="58">
        <v>13726.140611803099</v>
      </c>
      <c r="D6825" s="152">
        <v>792</v>
      </c>
      <c r="E6825" s="152">
        <v>25</v>
      </c>
      <c r="F6825" s="161">
        <v>13.009587590693567</v>
      </c>
      <c r="G6825" s="152" t="s">
        <v>440</v>
      </c>
      <c r="H6825" s="152" t="s">
        <v>472</v>
      </c>
      <c r="I6825" s="152">
        <v>29568</v>
      </c>
      <c r="J6825" s="152">
        <v>1420</v>
      </c>
      <c r="K6825" s="152">
        <v>27</v>
      </c>
      <c r="L6825" s="153">
        <v>1.9014084507042252E-2</v>
      </c>
      <c r="M6825" s="153" t="s">
        <v>472</v>
      </c>
      <c r="N6825" s="162">
        <v>10345.224052119524</v>
      </c>
      <c r="O6825" s="170">
        <v>44322</v>
      </c>
      <c r="P6825" s="170">
        <f t="shared" si="286"/>
        <v>44304</v>
      </c>
      <c r="Q6825" s="170">
        <f t="shared" si="287"/>
        <v>44317</v>
      </c>
    </row>
    <row r="6826" spans="1:17" x14ac:dyDescent="0.35">
      <c r="A6826" s="49" t="s">
        <v>804</v>
      </c>
      <c r="B6826" s="60" t="s">
        <v>465</v>
      </c>
      <c r="C6826" s="58">
        <v>40638.3414967149</v>
      </c>
      <c r="D6826" s="152">
        <v>5612</v>
      </c>
      <c r="E6826" s="152">
        <v>180</v>
      </c>
      <c r="F6826" s="161">
        <v>31.637961549641972</v>
      </c>
      <c r="G6826" s="152" t="s">
        <v>440</v>
      </c>
      <c r="H6826" s="152" t="s">
        <v>472</v>
      </c>
      <c r="I6826" s="152">
        <v>118076</v>
      </c>
      <c r="J6826" s="152">
        <v>6006</v>
      </c>
      <c r="K6826" s="152">
        <v>228</v>
      </c>
      <c r="L6826" s="153">
        <v>3.796203796203796E-2</v>
      </c>
      <c r="M6826" s="153" t="s">
        <v>472</v>
      </c>
      <c r="N6826" s="162">
        <v>14779.146438556085</v>
      </c>
      <c r="O6826" s="170">
        <v>44322</v>
      </c>
      <c r="P6826" s="170">
        <f t="shared" si="286"/>
        <v>44304</v>
      </c>
      <c r="Q6826" s="170">
        <f t="shared" si="287"/>
        <v>44317</v>
      </c>
    </row>
    <row r="6827" spans="1:17" x14ac:dyDescent="0.35">
      <c r="A6827" s="49" t="s">
        <v>803</v>
      </c>
      <c r="B6827" s="60" t="s">
        <v>458</v>
      </c>
      <c r="C6827" s="58">
        <v>5633.4886654636903</v>
      </c>
      <c r="D6827" s="152">
        <v>381</v>
      </c>
      <c r="E6827" s="152">
        <v>9</v>
      </c>
      <c r="F6827" s="161">
        <v>11.411350604079532</v>
      </c>
      <c r="G6827" s="152" t="s">
        <v>446</v>
      </c>
      <c r="H6827" s="152" t="s">
        <v>472</v>
      </c>
      <c r="I6827" s="152">
        <v>12079</v>
      </c>
      <c r="J6827" s="152">
        <v>484</v>
      </c>
      <c r="K6827" s="152">
        <v>11</v>
      </c>
      <c r="L6827" s="153">
        <v>2.2727272727272728E-2</v>
      </c>
      <c r="M6827" s="153" t="s">
        <v>472</v>
      </c>
      <c r="N6827" s="162">
        <v>8591.4790770269901</v>
      </c>
      <c r="O6827" s="170">
        <v>44322</v>
      </c>
      <c r="P6827" s="170">
        <f t="shared" si="286"/>
        <v>44304</v>
      </c>
      <c r="Q6827" s="170">
        <f t="shared" si="287"/>
        <v>44317</v>
      </c>
    </row>
    <row r="6828" spans="1:17" x14ac:dyDescent="0.35">
      <c r="A6828" s="49" t="s">
        <v>802</v>
      </c>
      <c r="B6828" s="60" t="s">
        <v>463</v>
      </c>
      <c r="C6828" s="58">
        <v>16381.7017673096</v>
      </c>
      <c r="D6828" s="152">
        <v>918</v>
      </c>
      <c r="E6828" s="152">
        <v>48</v>
      </c>
      <c r="F6828" s="161">
        <v>20.929275097739186</v>
      </c>
      <c r="G6828" s="152" t="s">
        <v>440</v>
      </c>
      <c r="H6828" s="152" t="s">
        <v>472</v>
      </c>
      <c r="I6828" s="152">
        <v>37985</v>
      </c>
      <c r="J6828" s="152">
        <v>2050</v>
      </c>
      <c r="K6828" s="152">
        <v>52</v>
      </c>
      <c r="L6828" s="153">
        <v>2.5365853658536587E-2</v>
      </c>
      <c r="M6828" s="153" t="s">
        <v>491</v>
      </c>
      <c r="N6828" s="162">
        <v>12513.962402189891</v>
      </c>
      <c r="O6828" s="170">
        <v>44322</v>
      </c>
      <c r="P6828" s="170">
        <f t="shared" si="286"/>
        <v>44304</v>
      </c>
      <c r="Q6828" s="170">
        <f t="shared" si="287"/>
        <v>44317</v>
      </c>
    </row>
    <row r="6829" spans="1:17" x14ac:dyDescent="0.35">
      <c r="A6829" s="49" t="s">
        <v>801</v>
      </c>
      <c r="B6829" s="60" t="s">
        <v>458</v>
      </c>
      <c r="C6829" s="58">
        <v>4679.7541789357701</v>
      </c>
      <c r="D6829" s="152">
        <v>178</v>
      </c>
      <c r="E6829" s="152">
        <v>11</v>
      </c>
      <c r="F6829" s="161">
        <v>16.789648679644241</v>
      </c>
      <c r="G6829" s="152" t="s">
        <v>444</v>
      </c>
      <c r="H6829" s="152" t="s">
        <v>472</v>
      </c>
      <c r="I6829" s="152">
        <v>7148</v>
      </c>
      <c r="J6829" s="152">
        <v>320</v>
      </c>
      <c r="K6829" s="152">
        <v>12</v>
      </c>
      <c r="L6829" s="153">
        <v>3.7499999999999999E-2</v>
      </c>
      <c r="M6829" s="153" t="s">
        <v>472</v>
      </c>
      <c r="N6829" s="162">
        <v>6837.9660077096551</v>
      </c>
      <c r="O6829" s="170">
        <v>44322</v>
      </c>
      <c r="P6829" s="170">
        <f t="shared" si="286"/>
        <v>44304</v>
      </c>
      <c r="Q6829" s="170">
        <f t="shared" si="287"/>
        <v>44317</v>
      </c>
    </row>
    <row r="6830" spans="1:17" x14ac:dyDescent="0.35">
      <c r="A6830" s="49" t="s">
        <v>800</v>
      </c>
      <c r="B6830" s="60" t="s">
        <v>463</v>
      </c>
      <c r="C6830" s="58">
        <v>21060.365670931398</v>
      </c>
      <c r="D6830" s="152">
        <v>1617</v>
      </c>
      <c r="E6830" s="152">
        <v>35</v>
      </c>
      <c r="F6830" s="161">
        <v>11.870639090804717</v>
      </c>
      <c r="G6830" s="152" t="s">
        <v>440</v>
      </c>
      <c r="H6830" s="152" t="s">
        <v>472</v>
      </c>
      <c r="I6830" s="152">
        <v>39099</v>
      </c>
      <c r="J6830" s="152">
        <v>1693</v>
      </c>
      <c r="K6830" s="152">
        <v>43</v>
      </c>
      <c r="L6830" s="153">
        <v>2.5398700531600708E-2</v>
      </c>
      <c r="M6830" s="153" t="s">
        <v>476</v>
      </c>
      <c r="N6830" s="162">
        <v>8038.7967922929556</v>
      </c>
      <c r="O6830" s="170">
        <v>44322</v>
      </c>
      <c r="P6830" s="170">
        <f t="shared" si="286"/>
        <v>44304</v>
      </c>
      <c r="Q6830" s="170">
        <f t="shared" si="287"/>
        <v>44317</v>
      </c>
    </row>
    <row r="6831" spans="1:17" x14ac:dyDescent="0.35">
      <c r="A6831" s="49" t="s">
        <v>799</v>
      </c>
      <c r="B6831" s="60" t="s">
        <v>460</v>
      </c>
      <c r="C6831" s="58">
        <v>9795.2977499826702</v>
      </c>
      <c r="D6831" s="152">
        <v>566</v>
      </c>
      <c r="E6831" s="152">
        <v>5</v>
      </c>
      <c r="F6831" s="161">
        <v>3.6460643286059273</v>
      </c>
      <c r="G6831" s="152" t="s">
        <v>446</v>
      </c>
      <c r="H6831" s="152" t="s">
        <v>472</v>
      </c>
      <c r="I6831" s="152">
        <v>16360</v>
      </c>
      <c r="J6831" s="152">
        <v>675</v>
      </c>
      <c r="K6831" s="152">
        <v>5</v>
      </c>
      <c r="L6831" s="153">
        <v>7.4074074074074077E-3</v>
      </c>
      <c r="M6831" s="153" t="s">
        <v>472</v>
      </c>
      <c r="N6831" s="162">
        <v>6891.0615810652025</v>
      </c>
      <c r="O6831" s="170">
        <v>44322</v>
      </c>
      <c r="P6831" s="170">
        <f t="shared" si="286"/>
        <v>44304</v>
      </c>
      <c r="Q6831" s="170">
        <f t="shared" si="287"/>
        <v>44317</v>
      </c>
    </row>
    <row r="6832" spans="1:17" x14ac:dyDescent="0.35">
      <c r="A6832" s="49" t="s">
        <v>798</v>
      </c>
      <c r="B6832" s="60" t="s">
        <v>464</v>
      </c>
      <c r="C6832" s="58">
        <v>2200.0396936397201</v>
      </c>
      <c r="D6832" s="152">
        <v>97</v>
      </c>
      <c r="E6832" s="152" t="s">
        <v>504</v>
      </c>
      <c r="F6832" s="161">
        <v>6.4933893361170067</v>
      </c>
      <c r="G6832" s="152" t="s">
        <v>446</v>
      </c>
      <c r="H6832" s="152" t="s">
        <v>472</v>
      </c>
      <c r="I6832" s="152">
        <v>3802</v>
      </c>
      <c r="J6832" s="152">
        <v>186</v>
      </c>
      <c r="K6832" s="152">
        <v>2</v>
      </c>
      <c r="L6832" s="153">
        <v>1.0752688172043012E-2</v>
      </c>
      <c r="M6832" s="153" t="s">
        <v>472</v>
      </c>
      <c r="N6832" s="162">
        <v>8454.392915624343</v>
      </c>
      <c r="O6832" s="170">
        <v>44322</v>
      </c>
      <c r="P6832" s="170">
        <f t="shared" si="286"/>
        <v>44304</v>
      </c>
      <c r="Q6832" s="170">
        <f t="shared" si="287"/>
        <v>44317</v>
      </c>
    </row>
    <row r="6833" spans="1:17" x14ac:dyDescent="0.35">
      <c r="A6833" s="49" t="s">
        <v>797</v>
      </c>
      <c r="B6833" s="60" t="s">
        <v>467</v>
      </c>
      <c r="C6833" s="58">
        <v>13408.0042293721</v>
      </c>
      <c r="D6833" s="152">
        <v>780</v>
      </c>
      <c r="E6833" s="152">
        <v>34</v>
      </c>
      <c r="F6833" s="161">
        <v>18.112848019926069</v>
      </c>
      <c r="G6833" s="152" t="s">
        <v>440</v>
      </c>
      <c r="H6833" s="152" t="s">
        <v>472</v>
      </c>
      <c r="I6833" s="152">
        <v>28326</v>
      </c>
      <c r="J6833" s="152">
        <v>1460</v>
      </c>
      <c r="K6833" s="152">
        <v>36</v>
      </c>
      <c r="L6833" s="153">
        <v>2.4657534246575342E-2</v>
      </c>
      <c r="M6833" s="153" t="s">
        <v>476</v>
      </c>
      <c r="N6833" s="162">
        <v>10889.018044920263</v>
      </c>
      <c r="O6833" s="170">
        <v>44322</v>
      </c>
      <c r="P6833" s="170">
        <f t="shared" si="286"/>
        <v>44304</v>
      </c>
      <c r="Q6833" s="170">
        <f t="shared" si="287"/>
        <v>44317</v>
      </c>
    </row>
    <row r="6834" spans="1:17" x14ac:dyDescent="0.35">
      <c r="A6834" s="49" t="s">
        <v>796</v>
      </c>
      <c r="B6834" s="60" t="s">
        <v>460</v>
      </c>
      <c r="C6834" s="58">
        <v>13670.424629515401</v>
      </c>
      <c r="D6834" s="152">
        <v>1099</v>
      </c>
      <c r="E6834" s="152">
        <v>27</v>
      </c>
      <c r="F6834" s="161">
        <v>14.107619045040549</v>
      </c>
      <c r="G6834" s="152" t="s">
        <v>440</v>
      </c>
      <c r="H6834" s="152" t="s">
        <v>472</v>
      </c>
      <c r="I6834" s="152">
        <v>29827</v>
      </c>
      <c r="J6834" s="152">
        <v>1205</v>
      </c>
      <c r="K6834" s="152">
        <v>29</v>
      </c>
      <c r="L6834" s="153">
        <v>2.4066390041493777E-2</v>
      </c>
      <c r="M6834" s="153" t="s">
        <v>472</v>
      </c>
      <c r="N6834" s="162">
        <v>8814.6493811049659</v>
      </c>
      <c r="O6834" s="170">
        <v>44322</v>
      </c>
      <c r="P6834" s="170">
        <f t="shared" si="286"/>
        <v>44304</v>
      </c>
      <c r="Q6834" s="170">
        <f t="shared" si="287"/>
        <v>44317</v>
      </c>
    </row>
    <row r="6835" spans="1:17" x14ac:dyDescent="0.35">
      <c r="A6835" s="49" t="s">
        <v>795</v>
      </c>
      <c r="B6835" s="60" t="s">
        <v>460</v>
      </c>
      <c r="C6835" s="58">
        <v>11367.9661478833</v>
      </c>
      <c r="D6835" s="152">
        <v>999</v>
      </c>
      <c r="E6835" s="152">
        <v>26</v>
      </c>
      <c r="F6835" s="161">
        <v>16.336632542564836</v>
      </c>
      <c r="G6835" s="152" t="s">
        <v>440</v>
      </c>
      <c r="H6835" s="152" t="s">
        <v>472</v>
      </c>
      <c r="I6835" s="152">
        <v>21062</v>
      </c>
      <c r="J6835" s="152">
        <v>989</v>
      </c>
      <c r="K6835" s="152">
        <v>32</v>
      </c>
      <c r="L6835" s="153">
        <v>3.2355915065722954E-2</v>
      </c>
      <c r="M6835" s="153" t="s">
        <v>491</v>
      </c>
      <c r="N6835" s="162">
        <v>8699.8851609366429</v>
      </c>
      <c r="O6835" s="170">
        <v>44322</v>
      </c>
      <c r="P6835" s="170">
        <f t="shared" si="286"/>
        <v>44304</v>
      </c>
      <c r="Q6835" s="170">
        <f t="shared" si="287"/>
        <v>44317</v>
      </c>
    </row>
    <row r="6836" spans="1:17" x14ac:dyDescent="0.35">
      <c r="A6836" s="49" t="s">
        <v>794</v>
      </c>
      <c r="B6836" s="60" t="s">
        <v>458</v>
      </c>
      <c r="C6836" s="58">
        <v>8589.0085575090106</v>
      </c>
      <c r="D6836" s="152">
        <v>541</v>
      </c>
      <c r="E6836" s="152">
        <v>10</v>
      </c>
      <c r="F6836" s="161">
        <v>8.3162766634019043</v>
      </c>
      <c r="G6836" s="152" t="s">
        <v>446</v>
      </c>
      <c r="H6836" s="152" t="s">
        <v>472</v>
      </c>
      <c r="I6836" s="152">
        <v>15133</v>
      </c>
      <c r="J6836" s="152">
        <v>602</v>
      </c>
      <c r="K6836" s="152">
        <v>13</v>
      </c>
      <c r="L6836" s="153">
        <v>2.1594684385382059E-2</v>
      </c>
      <c r="M6836" s="153" t="s">
        <v>472</v>
      </c>
      <c r="N6836" s="162">
        <v>7008.9579719151234</v>
      </c>
      <c r="O6836" s="170">
        <v>44322</v>
      </c>
      <c r="P6836" s="170">
        <f t="shared" si="286"/>
        <v>44304</v>
      </c>
      <c r="Q6836" s="170">
        <f t="shared" si="287"/>
        <v>44317</v>
      </c>
    </row>
    <row r="6837" spans="1:17" x14ac:dyDescent="0.35">
      <c r="A6837" s="49" t="s">
        <v>793</v>
      </c>
      <c r="B6837" s="60" t="s">
        <v>470</v>
      </c>
      <c r="C6837" s="58">
        <v>3024.3155479434299</v>
      </c>
      <c r="D6837" s="152">
        <v>111</v>
      </c>
      <c r="E6837" s="152" t="s">
        <v>504</v>
      </c>
      <c r="F6837" s="161">
        <v>7.0854284511228043</v>
      </c>
      <c r="G6837" s="152" t="s">
        <v>446</v>
      </c>
      <c r="H6837" s="152" t="s">
        <v>472</v>
      </c>
      <c r="I6837" s="152">
        <v>5261</v>
      </c>
      <c r="J6837" s="152">
        <v>252</v>
      </c>
      <c r="K6837" s="152">
        <v>4</v>
      </c>
      <c r="L6837" s="153">
        <v>1.5873015873015872E-2</v>
      </c>
      <c r="M6837" s="153" t="s">
        <v>472</v>
      </c>
      <c r="N6837" s="162">
        <v>8332.4638585204175</v>
      </c>
      <c r="O6837" s="170">
        <v>44322</v>
      </c>
      <c r="P6837" s="170">
        <f t="shared" si="286"/>
        <v>44304</v>
      </c>
      <c r="Q6837" s="170">
        <f t="shared" si="287"/>
        <v>44317</v>
      </c>
    </row>
    <row r="6838" spans="1:17" x14ac:dyDescent="0.35">
      <c r="A6838" s="49" t="s">
        <v>792</v>
      </c>
      <c r="B6838" s="60" t="s">
        <v>467</v>
      </c>
      <c r="C6838" s="58">
        <v>87731.066584843502</v>
      </c>
      <c r="D6838" s="152">
        <v>19903</v>
      </c>
      <c r="E6838" s="152">
        <v>449</v>
      </c>
      <c r="F6838" s="161">
        <v>36.556524182243621</v>
      </c>
      <c r="G6838" s="152" t="s">
        <v>436</v>
      </c>
      <c r="H6838" s="152" t="s">
        <v>472</v>
      </c>
      <c r="I6838" s="152">
        <v>227519</v>
      </c>
      <c r="J6838" s="152">
        <v>9020</v>
      </c>
      <c r="K6838" s="152">
        <v>581</v>
      </c>
      <c r="L6838" s="153">
        <v>6.4412416851441237E-2</v>
      </c>
      <c r="M6838" s="153" t="s">
        <v>472</v>
      </c>
      <c r="N6838" s="162">
        <v>10281.420654195379</v>
      </c>
      <c r="O6838" s="170">
        <v>44322</v>
      </c>
      <c r="P6838" s="170">
        <f t="shared" si="286"/>
        <v>44304</v>
      </c>
      <c r="Q6838" s="170">
        <f t="shared" si="287"/>
        <v>44317</v>
      </c>
    </row>
    <row r="6839" spans="1:17" x14ac:dyDescent="0.35">
      <c r="A6839" s="49" t="s">
        <v>791</v>
      </c>
      <c r="B6839" s="60" t="s">
        <v>470</v>
      </c>
      <c r="C6839" s="58">
        <v>5830.1502088339003</v>
      </c>
      <c r="D6839" s="152">
        <v>331</v>
      </c>
      <c r="E6839" s="152">
        <v>5</v>
      </c>
      <c r="F6839" s="161">
        <v>6.1257916923257119</v>
      </c>
      <c r="G6839" s="152" t="s">
        <v>446</v>
      </c>
      <c r="H6839" s="152" t="s">
        <v>472</v>
      </c>
      <c r="I6839" s="152">
        <v>11517</v>
      </c>
      <c r="J6839" s="152">
        <v>454</v>
      </c>
      <c r="K6839" s="152">
        <v>6</v>
      </c>
      <c r="L6839" s="153">
        <v>1.3215859030837005E-2</v>
      </c>
      <c r="M6839" s="153" t="s">
        <v>472</v>
      </c>
      <c r="N6839" s="162">
        <v>7787.1063992844438</v>
      </c>
      <c r="O6839" s="170">
        <v>44322</v>
      </c>
      <c r="P6839" s="170">
        <f t="shared" si="286"/>
        <v>44304</v>
      </c>
      <c r="Q6839" s="170">
        <f t="shared" si="287"/>
        <v>44317</v>
      </c>
    </row>
    <row r="6840" spans="1:17" x14ac:dyDescent="0.35">
      <c r="A6840" s="49" t="s">
        <v>790</v>
      </c>
      <c r="B6840" s="60" t="s">
        <v>458</v>
      </c>
      <c r="C6840" s="58">
        <v>11263.703785563999</v>
      </c>
      <c r="D6840" s="152">
        <v>1105</v>
      </c>
      <c r="E6840" s="152">
        <v>29</v>
      </c>
      <c r="F6840" s="161">
        <v>18.39029692953569</v>
      </c>
      <c r="G6840" s="152" t="s">
        <v>440</v>
      </c>
      <c r="H6840" s="152" t="s">
        <v>472</v>
      </c>
      <c r="I6840" s="152">
        <v>29183</v>
      </c>
      <c r="J6840" s="152">
        <v>1673</v>
      </c>
      <c r="K6840" s="152">
        <v>34</v>
      </c>
      <c r="L6840" s="153">
        <v>2.0322773460848775E-2</v>
      </c>
      <c r="M6840" s="153" t="s">
        <v>472</v>
      </c>
      <c r="N6840" s="162">
        <v>14853.018437364999</v>
      </c>
      <c r="O6840" s="170">
        <v>44322</v>
      </c>
      <c r="P6840" s="170">
        <f t="shared" si="286"/>
        <v>44304</v>
      </c>
      <c r="Q6840" s="170">
        <f t="shared" si="287"/>
        <v>44317</v>
      </c>
    </row>
    <row r="6841" spans="1:17" x14ac:dyDescent="0.35">
      <c r="A6841" s="49" t="s">
        <v>789</v>
      </c>
      <c r="B6841" s="60" t="s">
        <v>470</v>
      </c>
      <c r="C6841" s="58">
        <v>4832.7731345598404</v>
      </c>
      <c r="D6841" s="152">
        <v>234</v>
      </c>
      <c r="E6841" s="152">
        <v>5</v>
      </c>
      <c r="F6841" s="161">
        <v>7.3900190883962322</v>
      </c>
      <c r="G6841" s="152" t="s">
        <v>446</v>
      </c>
      <c r="H6841" s="152" t="s">
        <v>472</v>
      </c>
      <c r="I6841" s="152">
        <v>13940</v>
      </c>
      <c r="J6841" s="152">
        <v>464</v>
      </c>
      <c r="K6841" s="152">
        <v>6</v>
      </c>
      <c r="L6841" s="153">
        <v>1.2931034482758621E-2</v>
      </c>
      <c r="M6841" s="153" t="s">
        <v>472</v>
      </c>
      <c r="N6841" s="162">
        <v>9601.1127996443847</v>
      </c>
      <c r="O6841" s="170">
        <v>44322</v>
      </c>
      <c r="P6841" s="170">
        <f t="shared" si="286"/>
        <v>44304</v>
      </c>
      <c r="Q6841" s="170">
        <f t="shared" si="287"/>
        <v>44317</v>
      </c>
    </row>
    <row r="6842" spans="1:17" x14ac:dyDescent="0.35">
      <c r="A6842" s="49" t="s">
        <v>788</v>
      </c>
      <c r="B6842" s="60" t="s">
        <v>458</v>
      </c>
      <c r="C6842" s="58">
        <v>40376.577641466603</v>
      </c>
      <c r="D6842" s="152">
        <v>4903</v>
      </c>
      <c r="E6842" s="152">
        <v>96</v>
      </c>
      <c r="F6842" s="161">
        <v>16.982971954761702</v>
      </c>
      <c r="G6842" s="152" t="s">
        <v>440</v>
      </c>
      <c r="H6842" s="152" t="s">
        <v>472</v>
      </c>
      <c r="I6842" s="152">
        <v>85811</v>
      </c>
      <c r="J6842" s="152">
        <v>3721</v>
      </c>
      <c r="K6842" s="152">
        <v>107</v>
      </c>
      <c r="L6842" s="153">
        <v>2.8755710830421929E-2</v>
      </c>
      <c r="M6842" s="153" t="s">
        <v>472</v>
      </c>
      <c r="N6842" s="162">
        <v>9215.7389688682924</v>
      </c>
      <c r="O6842" s="170">
        <v>44322</v>
      </c>
      <c r="P6842" s="170">
        <f t="shared" si="286"/>
        <v>44304</v>
      </c>
      <c r="Q6842" s="170">
        <f t="shared" si="287"/>
        <v>44317</v>
      </c>
    </row>
    <row r="6843" spans="1:17" x14ac:dyDescent="0.35">
      <c r="A6843" s="49" t="s">
        <v>787</v>
      </c>
      <c r="B6843" s="60" t="s">
        <v>466</v>
      </c>
      <c r="C6843" s="58">
        <v>2026.1602306654599</v>
      </c>
      <c r="D6843" s="152">
        <v>34</v>
      </c>
      <c r="E6843" s="152">
        <v>0</v>
      </c>
      <c r="F6843" s="163">
        <v>0</v>
      </c>
      <c r="G6843" s="152" t="s">
        <v>446</v>
      </c>
      <c r="H6843" s="152" t="s">
        <v>472</v>
      </c>
      <c r="I6843" s="152">
        <v>6166</v>
      </c>
      <c r="J6843" s="152">
        <v>333</v>
      </c>
      <c r="K6843" s="152">
        <v>0</v>
      </c>
      <c r="L6843" s="164">
        <v>0</v>
      </c>
      <c r="M6843" s="153" t="s">
        <v>472</v>
      </c>
      <c r="N6843" s="162">
        <v>16435.027939060452</v>
      </c>
      <c r="O6843" s="170">
        <v>44322</v>
      </c>
      <c r="P6843" s="170">
        <f t="shared" si="286"/>
        <v>44304</v>
      </c>
      <c r="Q6843" s="170">
        <f t="shared" si="287"/>
        <v>44317</v>
      </c>
    </row>
    <row r="6844" spans="1:17" x14ac:dyDescent="0.35">
      <c r="A6844" s="49" t="s">
        <v>786</v>
      </c>
      <c r="B6844" s="60" t="s">
        <v>463</v>
      </c>
      <c r="C6844" s="58">
        <v>34080.2247325719</v>
      </c>
      <c r="D6844" s="152">
        <v>1176</v>
      </c>
      <c r="E6844" s="152">
        <v>25</v>
      </c>
      <c r="F6844" s="161">
        <v>5.2397374129038647</v>
      </c>
      <c r="G6844" s="152" t="s">
        <v>444</v>
      </c>
      <c r="H6844" s="152" t="s">
        <v>472</v>
      </c>
      <c r="I6844" s="152">
        <v>74816</v>
      </c>
      <c r="J6844" s="152">
        <v>4100</v>
      </c>
      <c r="K6844" s="152">
        <v>35</v>
      </c>
      <c r="L6844" s="153">
        <v>8.5365853658536592E-3</v>
      </c>
      <c r="M6844" s="153" t="s">
        <v>476</v>
      </c>
      <c r="N6844" s="162">
        <v>12030.437100027271</v>
      </c>
      <c r="O6844" s="170">
        <v>44322</v>
      </c>
      <c r="P6844" s="170">
        <f t="shared" si="286"/>
        <v>44304</v>
      </c>
      <c r="Q6844" s="170">
        <f t="shared" si="287"/>
        <v>44317</v>
      </c>
    </row>
    <row r="6845" spans="1:17" x14ac:dyDescent="0.35">
      <c r="A6845" s="49" t="s">
        <v>785</v>
      </c>
      <c r="B6845" s="60" t="s">
        <v>466</v>
      </c>
      <c r="C6845" s="58">
        <v>611.63523157592294</v>
      </c>
      <c r="D6845" s="152">
        <v>16</v>
      </c>
      <c r="E6845" s="152" t="s">
        <v>504</v>
      </c>
      <c r="F6845" s="161">
        <v>46.713183113752613</v>
      </c>
      <c r="G6845" s="152" t="s">
        <v>446</v>
      </c>
      <c r="H6845" s="152" t="s">
        <v>472</v>
      </c>
      <c r="I6845" s="152">
        <v>379</v>
      </c>
      <c r="J6845" s="152">
        <v>22</v>
      </c>
      <c r="K6845" s="152">
        <v>4</v>
      </c>
      <c r="L6845" s="153">
        <v>0.18181818181818182</v>
      </c>
      <c r="M6845" s="153" t="s">
        <v>472</v>
      </c>
      <c r="N6845" s="162">
        <v>3596.9150997589509</v>
      </c>
      <c r="O6845" s="170">
        <v>44322</v>
      </c>
      <c r="P6845" s="170">
        <f t="shared" si="286"/>
        <v>44304</v>
      </c>
      <c r="Q6845" s="170">
        <f t="shared" si="287"/>
        <v>44317</v>
      </c>
    </row>
    <row r="6846" spans="1:17" x14ac:dyDescent="0.35">
      <c r="A6846" s="49" t="s">
        <v>784</v>
      </c>
      <c r="B6846" s="60" t="s">
        <v>463</v>
      </c>
      <c r="C6846" s="58">
        <v>8696.8122222217498</v>
      </c>
      <c r="D6846" s="152">
        <v>192</v>
      </c>
      <c r="E6846" s="152">
        <v>11</v>
      </c>
      <c r="F6846" s="161">
        <v>9.0345090320181907</v>
      </c>
      <c r="G6846" s="152" t="s">
        <v>444</v>
      </c>
      <c r="H6846" s="152" t="s">
        <v>491</v>
      </c>
      <c r="I6846" s="152">
        <v>14656</v>
      </c>
      <c r="J6846" s="152">
        <v>764</v>
      </c>
      <c r="K6846" s="152">
        <v>12</v>
      </c>
      <c r="L6846" s="153">
        <v>1.5706806282722512E-2</v>
      </c>
      <c r="M6846" s="153" t="s">
        <v>491</v>
      </c>
      <c r="N6846" s="162">
        <v>8784.828055133321</v>
      </c>
      <c r="O6846" s="170">
        <v>44322</v>
      </c>
      <c r="P6846" s="170">
        <f t="shared" si="286"/>
        <v>44304</v>
      </c>
      <c r="Q6846" s="170">
        <f t="shared" si="287"/>
        <v>44317</v>
      </c>
    </row>
    <row r="6847" spans="1:17" x14ac:dyDescent="0.35">
      <c r="A6847" s="49" t="s">
        <v>783</v>
      </c>
      <c r="B6847" s="60" t="s">
        <v>463</v>
      </c>
      <c r="C6847" s="58">
        <v>9756.4222031515692</v>
      </c>
      <c r="D6847" s="152">
        <v>592</v>
      </c>
      <c r="E6847" s="152">
        <v>30</v>
      </c>
      <c r="F6847" s="161">
        <v>21.963554858920993</v>
      </c>
      <c r="G6847" s="152" t="s">
        <v>436</v>
      </c>
      <c r="H6847" s="152" t="s">
        <v>476</v>
      </c>
      <c r="I6847" s="152">
        <v>22393</v>
      </c>
      <c r="J6847" s="152">
        <v>1180</v>
      </c>
      <c r="K6847" s="152">
        <v>34</v>
      </c>
      <c r="L6847" s="153">
        <v>2.8813559322033899E-2</v>
      </c>
      <c r="M6847" s="153" t="s">
        <v>491</v>
      </c>
      <c r="N6847" s="162">
        <v>12094.597542312493</v>
      </c>
      <c r="O6847" s="170">
        <v>44322</v>
      </c>
      <c r="P6847" s="170">
        <f t="shared" si="286"/>
        <v>44304</v>
      </c>
      <c r="Q6847" s="170">
        <f t="shared" si="287"/>
        <v>44317</v>
      </c>
    </row>
    <row r="6848" spans="1:17" x14ac:dyDescent="0.35">
      <c r="A6848" s="49" t="s">
        <v>782</v>
      </c>
      <c r="B6848" s="60" t="s">
        <v>465</v>
      </c>
      <c r="C6848" s="58">
        <v>15406.425291514101</v>
      </c>
      <c r="D6848" s="152">
        <v>1080</v>
      </c>
      <c r="E6848" s="152">
        <v>20</v>
      </c>
      <c r="F6848" s="161">
        <v>9.2725690842657027</v>
      </c>
      <c r="G6848" s="152" t="s">
        <v>444</v>
      </c>
      <c r="H6848" s="152" t="s">
        <v>472</v>
      </c>
      <c r="I6848" s="152">
        <v>42395</v>
      </c>
      <c r="J6848" s="152">
        <v>2671</v>
      </c>
      <c r="K6848" s="152">
        <v>24</v>
      </c>
      <c r="L6848" s="153">
        <v>8.9853987270685134E-3</v>
      </c>
      <c r="M6848" s="153" t="s">
        <v>472</v>
      </c>
      <c r="N6848" s="162">
        <v>17336.922416851583</v>
      </c>
      <c r="O6848" s="170">
        <v>44322</v>
      </c>
      <c r="P6848" s="170">
        <f t="shared" si="286"/>
        <v>44304</v>
      </c>
      <c r="Q6848" s="170">
        <f t="shared" si="287"/>
        <v>44317</v>
      </c>
    </row>
    <row r="6849" spans="1:17" x14ac:dyDescent="0.35">
      <c r="A6849" s="49" t="s">
        <v>781</v>
      </c>
      <c r="B6849" s="60" t="s">
        <v>463</v>
      </c>
      <c r="C6849" s="58">
        <v>116142.925799655</v>
      </c>
      <c r="D6849" s="152">
        <v>17335</v>
      </c>
      <c r="E6849" s="152">
        <v>488</v>
      </c>
      <c r="F6849" s="161">
        <v>30.012282381512385</v>
      </c>
      <c r="G6849" s="152" t="s">
        <v>436</v>
      </c>
      <c r="H6849" s="152" t="s">
        <v>472</v>
      </c>
      <c r="I6849" s="152">
        <v>272081</v>
      </c>
      <c r="J6849" s="152">
        <v>10635</v>
      </c>
      <c r="K6849" s="152">
        <v>573</v>
      </c>
      <c r="L6849" s="153">
        <v>5.3878702397743297E-2</v>
      </c>
      <c r="M6849" s="153" t="s">
        <v>472</v>
      </c>
      <c r="N6849" s="162">
        <v>9156.8211552938083</v>
      </c>
      <c r="O6849" s="170">
        <v>44322</v>
      </c>
      <c r="P6849" s="170">
        <f t="shared" si="286"/>
        <v>44304</v>
      </c>
      <c r="Q6849" s="170">
        <f t="shared" si="287"/>
        <v>44317</v>
      </c>
    </row>
    <row r="6850" spans="1:17" x14ac:dyDescent="0.35">
      <c r="A6850" s="49" t="s">
        <v>780</v>
      </c>
      <c r="B6850" s="60" t="s">
        <v>465</v>
      </c>
      <c r="C6850" s="58">
        <v>20714.095533973501</v>
      </c>
      <c r="D6850" s="152">
        <v>2254</v>
      </c>
      <c r="E6850" s="152">
        <v>83</v>
      </c>
      <c r="F6850" s="161">
        <v>28.620952427528824</v>
      </c>
      <c r="G6850" s="152" t="s">
        <v>440</v>
      </c>
      <c r="H6850" s="152" t="s">
        <v>472</v>
      </c>
      <c r="I6850" s="152">
        <v>45023</v>
      </c>
      <c r="J6850" s="152">
        <v>2110</v>
      </c>
      <c r="K6850" s="152">
        <v>95</v>
      </c>
      <c r="L6850" s="153">
        <v>4.5023696682464455E-2</v>
      </c>
      <c r="M6850" s="153" t="s">
        <v>472</v>
      </c>
      <c r="N6850" s="162">
        <v>10186.300418183149</v>
      </c>
      <c r="O6850" s="170">
        <v>44322</v>
      </c>
      <c r="P6850" s="170">
        <f t="shared" si="286"/>
        <v>44304</v>
      </c>
      <c r="Q6850" s="170">
        <f t="shared" si="287"/>
        <v>44317</v>
      </c>
    </row>
    <row r="6851" spans="1:17" x14ac:dyDescent="0.35">
      <c r="A6851" s="49" t="s">
        <v>779</v>
      </c>
      <c r="B6851" s="60" t="s">
        <v>458</v>
      </c>
      <c r="C6851" s="58">
        <v>10418.392432463201</v>
      </c>
      <c r="D6851" s="152">
        <v>736</v>
      </c>
      <c r="E6851" s="152">
        <v>8</v>
      </c>
      <c r="F6851" s="161">
        <v>5.4848055986836126</v>
      </c>
      <c r="G6851" s="152" t="s">
        <v>446</v>
      </c>
      <c r="H6851" s="152" t="s">
        <v>472</v>
      </c>
      <c r="I6851" s="152">
        <v>18559</v>
      </c>
      <c r="J6851" s="152">
        <v>853</v>
      </c>
      <c r="K6851" s="152">
        <v>12</v>
      </c>
      <c r="L6851" s="153">
        <v>1.4067995310668231E-2</v>
      </c>
      <c r="M6851" s="153" t="s">
        <v>472</v>
      </c>
      <c r="N6851" s="162">
        <v>8187.4435574349618</v>
      </c>
      <c r="O6851" s="170">
        <v>44322</v>
      </c>
      <c r="P6851" s="170">
        <f t="shared" si="286"/>
        <v>44304</v>
      </c>
      <c r="Q6851" s="170">
        <f t="shared" si="287"/>
        <v>44317</v>
      </c>
    </row>
    <row r="6852" spans="1:17" x14ac:dyDescent="0.35">
      <c r="A6852" s="49" t="s">
        <v>778</v>
      </c>
      <c r="B6852" s="60" t="s">
        <v>467</v>
      </c>
      <c r="C6852" s="58">
        <v>100824.306406576</v>
      </c>
      <c r="D6852" s="152">
        <v>17080</v>
      </c>
      <c r="E6852" s="152">
        <v>283</v>
      </c>
      <c r="F6852" s="161">
        <v>20.049020355043361</v>
      </c>
      <c r="G6852" s="152" t="s">
        <v>440</v>
      </c>
      <c r="H6852" s="152" t="s">
        <v>472</v>
      </c>
      <c r="I6852" s="152">
        <v>232261</v>
      </c>
      <c r="J6852" s="152">
        <v>9348</v>
      </c>
      <c r="K6852" s="152">
        <v>353</v>
      </c>
      <c r="L6852" s="153">
        <v>3.7762088147197261E-2</v>
      </c>
      <c r="M6852" s="153" t="s">
        <v>472</v>
      </c>
      <c r="N6852" s="162">
        <v>9271.5738229866984</v>
      </c>
      <c r="O6852" s="170">
        <v>44322</v>
      </c>
      <c r="P6852" s="170">
        <f t="shared" si="286"/>
        <v>44304</v>
      </c>
      <c r="Q6852" s="170">
        <f t="shared" si="287"/>
        <v>44317</v>
      </c>
    </row>
    <row r="6853" spans="1:17" x14ac:dyDescent="0.35">
      <c r="A6853" s="49" t="s">
        <v>777</v>
      </c>
      <c r="B6853" s="60" t="s">
        <v>467</v>
      </c>
      <c r="C6853" s="58">
        <v>11593.289720794701</v>
      </c>
      <c r="D6853" s="152">
        <v>1199</v>
      </c>
      <c r="E6853" s="152">
        <v>19</v>
      </c>
      <c r="F6853" s="161">
        <v>11.70627914791581</v>
      </c>
      <c r="G6853" s="152" t="s">
        <v>440</v>
      </c>
      <c r="H6853" s="152" t="s">
        <v>472</v>
      </c>
      <c r="I6853" s="152">
        <v>32830</v>
      </c>
      <c r="J6853" s="152">
        <v>1449</v>
      </c>
      <c r="K6853" s="152">
        <v>24</v>
      </c>
      <c r="L6853" s="153">
        <v>1.6563146997929608E-2</v>
      </c>
      <c r="M6853" s="153" t="s">
        <v>472</v>
      </c>
      <c r="N6853" s="162">
        <v>12498.609410243165</v>
      </c>
      <c r="O6853" s="170">
        <v>44322</v>
      </c>
      <c r="P6853" s="170">
        <f t="shared" si="286"/>
        <v>44304</v>
      </c>
      <c r="Q6853" s="170">
        <f t="shared" si="287"/>
        <v>44317</v>
      </c>
    </row>
    <row r="6854" spans="1:17" x14ac:dyDescent="0.35">
      <c r="A6854" s="49" t="s">
        <v>776</v>
      </c>
      <c r="B6854" s="60" t="s">
        <v>463</v>
      </c>
      <c r="C6854" s="58">
        <v>67654.360942971107</v>
      </c>
      <c r="D6854" s="152">
        <v>7070</v>
      </c>
      <c r="E6854" s="152">
        <v>139</v>
      </c>
      <c r="F6854" s="161">
        <v>14.675434502944558</v>
      </c>
      <c r="G6854" s="152" t="s">
        <v>440</v>
      </c>
      <c r="H6854" s="152" t="s">
        <v>472</v>
      </c>
      <c r="I6854" s="152">
        <v>166251</v>
      </c>
      <c r="J6854" s="152">
        <v>7725</v>
      </c>
      <c r="K6854" s="152">
        <v>182</v>
      </c>
      <c r="L6854" s="153">
        <v>2.3559870550161812E-2</v>
      </c>
      <c r="M6854" s="153" t="s">
        <v>472</v>
      </c>
      <c r="N6854" s="162">
        <v>11418.332672614775</v>
      </c>
      <c r="O6854" s="170">
        <v>44322</v>
      </c>
      <c r="P6854" s="170">
        <f t="shared" si="286"/>
        <v>44304</v>
      </c>
      <c r="Q6854" s="170">
        <f t="shared" si="287"/>
        <v>44317</v>
      </c>
    </row>
    <row r="6855" spans="1:17" x14ac:dyDescent="0.35">
      <c r="A6855" s="49" t="s">
        <v>775</v>
      </c>
      <c r="B6855" s="60" t="s">
        <v>467</v>
      </c>
      <c r="C6855" s="58">
        <v>4899.3351278783603</v>
      </c>
      <c r="D6855" s="152">
        <v>231</v>
      </c>
      <c r="E6855" s="152">
        <v>9</v>
      </c>
      <c r="F6855" s="161">
        <v>13.12131393500999</v>
      </c>
      <c r="G6855" s="152" t="s">
        <v>446</v>
      </c>
      <c r="H6855" s="152" t="s">
        <v>491</v>
      </c>
      <c r="I6855" s="152">
        <v>12195</v>
      </c>
      <c r="J6855" s="152">
        <v>581</v>
      </c>
      <c r="K6855" s="152">
        <v>10</v>
      </c>
      <c r="L6855" s="153">
        <v>1.7211703958691909E-2</v>
      </c>
      <c r="M6855" s="153" t="s">
        <v>491</v>
      </c>
      <c r="N6855" s="162">
        <v>11858.751949707919</v>
      </c>
      <c r="O6855" s="170">
        <v>44322</v>
      </c>
      <c r="P6855" s="170">
        <f t="shared" si="286"/>
        <v>44304</v>
      </c>
      <c r="Q6855" s="170">
        <f t="shared" si="287"/>
        <v>44317</v>
      </c>
    </row>
    <row r="6856" spans="1:17" x14ac:dyDescent="0.35">
      <c r="A6856" s="49" t="s">
        <v>774</v>
      </c>
      <c r="B6856" s="60" t="s">
        <v>469</v>
      </c>
      <c r="C6856" s="58">
        <v>23630.587330045601</v>
      </c>
      <c r="D6856" s="152">
        <v>1823</v>
      </c>
      <c r="E6856" s="152">
        <v>29</v>
      </c>
      <c r="F6856" s="161">
        <v>8.7658784883218335</v>
      </c>
      <c r="G6856" s="152" t="s">
        <v>444</v>
      </c>
      <c r="H6856" s="152" t="s">
        <v>472</v>
      </c>
      <c r="I6856" s="152">
        <v>47069</v>
      </c>
      <c r="J6856" s="152">
        <v>2033</v>
      </c>
      <c r="K6856" s="152">
        <v>32</v>
      </c>
      <c r="L6856" s="153">
        <v>1.5740285292670929E-2</v>
      </c>
      <c r="M6856" s="153" t="s">
        <v>472</v>
      </c>
      <c r="N6856" s="162">
        <v>8603.2563287798603</v>
      </c>
      <c r="O6856" s="170">
        <v>44322</v>
      </c>
      <c r="P6856" s="170">
        <f t="shared" si="286"/>
        <v>44304</v>
      </c>
      <c r="Q6856" s="170">
        <f t="shared" si="287"/>
        <v>44317</v>
      </c>
    </row>
    <row r="6857" spans="1:17" x14ac:dyDescent="0.35">
      <c r="A6857" s="49" t="s">
        <v>773</v>
      </c>
      <c r="B6857" s="60" t="s">
        <v>467</v>
      </c>
      <c r="C6857" s="58">
        <v>19036.1847708721</v>
      </c>
      <c r="D6857" s="152">
        <v>1327</v>
      </c>
      <c r="E6857" s="152">
        <v>22</v>
      </c>
      <c r="F6857" s="161">
        <v>8.2549554458678411</v>
      </c>
      <c r="G6857" s="152" t="s">
        <v>444</v>
      </c>
      <c r="H6857" s="152" t="s">
        <v>472</v>
      </c>
      <c r="I6857" s="152">
        <v>56004</v>
      </c>
      <c r="J6857" s="152">
        <v>2628</v>
      </c>
      <c r="K6857" s="152">
        <v>27</v>
      </c>
      <c r="L6857" s="153">
        <v>1.0273972602739725E-2</v>
      </c>
      <c r="M6857" s="153" t="s">
        <v>472</v>
      </c>
      <c r="N6857" s="162">
        <v>13805.28730747135</v>
      </c>
      <c r="O6857" s="170">
        <v>44322</v>
      </c>
      <c r="P6857" s="170">
        <f t="shared" si="286"/>
        <v>44304</v>
      </c>
      <c r="Q6857" s="170">
        <f t="shared" si="287"/>
        <v>44317</v>
      </c>
    </row>
    <row r="6858" spans="1:17" x14ac:dyDescent="0.35">
      <c r="A6858" s="49" t="s">
        <v>772</v>
      </c>
      <c r="B6858" s="60" t="s">
        <v>460</v>
      </c>
      <c r="C6858" s="58">
        <v>4597.5251554699198</v>
      </c>
      <c r="D6858" s="152">
        <v>420</v>
      </c>
      <c r="E6858" s="152">
        <v>6</v>
      </c>
      <c r="F6858" s="161">
        <v>9.3217853971181501</v>
      </c>
      <c r="G6858" s="152" t="s">
        <v>446</v>
      </c>
      <c r="H6858" s="152" t="s">
        <v>472</v>
      </c>
      <c r="I6858" s="152">
        <v>23291</v>
      </c>
      <c r="J6858" s="152">
        <v>1714</v>
      </c>
      <c r="K6858" s="152">
        <v>9</v>
      </c>
      <c r="L6858" s="153">
        <v>5.2508751458576431E-3</v>
      </c>
      <c r="M6858" s="153" t="s">
        <v>472</v>
      </c>
      <c r="N6858" s="162">
        <v>37280.927064874522</v>
      </c>
      <c r="O6858" s="170">
        <v>44322</v>
      </c>
      <c r="P6858" s="170">
        <f t="shared" si="286"/>
        <v>44304</v>
      </c>
      <c r="Q6858" s="170">
        <f t="shared" si="287"/>
        <v>44317</v>
      </c>
    </row>
    <row r="6859" spans="1:17" x14ac:dyDescent="0.35">
      <c r="A6859" s="49" t="s">
        <v>771</v>
      </c>
      <c r="B6859" s="60" t="s">
        <v>463</v>
      </c>
      <c r="C6859" s="58">
        <v>43615.198490032897</v>
      </c>
      <c r="D6859" s="152">
        <v>4740</v>
      </c>
      <c r="E6859" s="152">
        <v>70</v>
      </c>
      <c r="F6859" s="161">
        <v>11.463893718476641</v>
      </c>
      <c r="G6859" s="152" t="s">
        <v>440</v>
      </c>
      <c r="H6859" s="152" t="s">
        <v>472</v>
      </c>
      <c r="I6859" s="152">
        <v>96544</v>
      </c>
      <c r="J6859" s="152">
        <v>3762</v>
      </c>
      <c r="K6859" s="152">
        <v>81</v>
      </c>
      <c r="L6859" s="153">
        <v>2.1531100478468901E-2</v>
      </c>
      <c r="M6859" s="153" t="s">
        <v>472</v>
      </c>
      <c r="N6859" s="162">
        <v>8625.433633781824</v>
      </c>
      <c r="O6859" s="170">
        <v>44322</v>
      </c>
      <c r="P6859" s="170">
        <f t="shared" si="286"/>
        <v>44304</v>
      </c>
      <c r="Q6859" s="170">
        <f t="shared" si="287"/>
        <v>44317</v>
      </c>
    </row>
    <row r="6860" spans="1:17" x14ac:dyDescent="0.35">
      <c r="A6860" s="49" t="s">
        <v>770</v>
      </c>
      <c r="B6860" s="60" t="s">
        <v>460</v>
      </c>
      <c r="C6860" s="58">
        <v>25917.393669385499</v>
      </c>
      <c r="D6860" s="152">
        <v>1813</v>
      </c>
      <c r="E6860" s="152">
        <v>17</v>
      </c>
      <c r="F6860" s="161">
        <v>4.6852153799711331</v>
      </c>
      <c r="G6860" s="152" t="s">
        <v>444</v>
      </c>
      <c r="H6860" s="152" t="s">
        <v>472</v>
      </c>
      <c r="I6860" s="152">
        <v>42375</v>
      </c>
      <c r="J6860" s="152">
        <v>1590</v>
      </c>
      <c r="K6860" s="152">
        <v>17</v>
      </c>
      <c r="L6860" s="153">
        <v>1.0691823899371069E-2</v>
      </c>
      <c r="M6860" s="153" t="s">
        <v>472</v>
      </c>
      <c r="N6860" s="162">
        <v>6134.8761387151435</v>
      </c>
      <c r="O6860" s="170">
        <v>44322</v>
      </c>
      <c r="P6860" s="170">
        <f t="shared" si="286"/>
        <v>44304</v>
      </c>
      <c r="Q6860" s="170">
        <f t="shared" si="287"/>
        <v>44317</v>
      </c>
    </row>
    <row r="6861" spans="1:17" x14ac:dyDescent="0.35">
      <c r="A6861" s="49" t="s">
        <v>769</v>
      </c>
      <c r="B6861" s="60" t="s">
        <v>471</v>
      </c>
      <c r="C6861" s="58">
        <v>15535.1939863677</v>
      </c>
      <c r="D6861" s="152">
        <v>853</v>
      </c>
      <c r="E6861" s="152">
        <v>31</v>
      </c>
      <c r="F6861" s="161">
        <v>14.253350915532653</v>
      </c>
      <c r="G6861" s="152" t="s">
        <v>440</v>
      </c>
      <c r="H6861" s="152" t="s">
        <v>491</v>
      </c>
      <c r="I6861" s="152">
        <v>26415</v>
      </c>
      <c r="J6861" s="152">
        <v>988</v>
      </c>
      <c r="K6861" s="152">
        <v>36</v>
      </c>
      <c r="L6861" s="153">
        <v>3.643724696356275E-2</v>
      </c>
      <c r="M6861" s="153" t="s">
        <v>491</v>
      </c>
      <c r="N6861" s="162">
        <v>6359.7532214079893</v>
      </c>
      <c r="O6861" s="170">
        <v>44322</v>
      </c>
      <c r="P6861" s="170">
        <f t="shared" si="286"/>
        <v>44304</v>
      </c>
      <c r="Q6861" s="170">
        <f t="shared" si="287"/>
        <v>44317</v>
      </c>
    </row>
    <row r="6862" spans="1:17" x14ac:dyDescent="0.35">
      <c r="A6862" s="49" t="s">
        <v>768</v>
      </c>
      <c r="B6862" s="60" t="s">
        <v>460</v>
      </c>
      <c r="C6862" s="58">
        <v>5732.2185635331398</v>
      </c>
      <c r="D6862" s="152">
        <v>455</v>
      </c>
      <c r="E6862" s="152">
        <v>19</v>
      </c>
      <c r="F6862" s="161">
        <v>23.675699767916065</v>
      </c>
      <c r="G6862" s="152" t="s">
        <v>440</v>
      </c>
      <c r="H6862" s="152" t="s">
        <v>491</v>
      </c>
      <c r="I6862" s="152">
        <v>12553</v>
      </c>
      <c r="J6862" s="152">
        <v>604</v>
      </c>
      <c r="K6862" s="152">
        <v>20</v>
      </c>
      <c r="L6862" s="153">
        <v>3.3112582781456956E-2</v>
      </c>
      <c r="M6862" s="153" t="s">
        <v>491</v>
      </c>
      <c r="N6862" s="162">
        <v>10536.932486184118</v>
      </c>
      <c r="O6862" s="170">
        <v>44322</v>
      </c>
      <c r="P6862" s="170">
        <f t="shared" si="286"/>
        <v>44304</v>
      </c>
      <c r="Q6862" s="170">
        <f t="shared" si="287"/>
        <v>44317</v>
      </c>
    </row>
    <row r="6863" spans="1:17" x14ac:dyDescent="0.35">
      <c r="A6863" s="49" t="s">
        <v>767</v>
      </c>
      <c r="B6863" s="60" t="s">
        <v>463</v>
      </c>
      <c r="C6863" s="58">
        <v>10406.375954216899</v>
      </c>
      <c r="D6863" s="152">
        <v>621</v>
      </c>
      <c r="E6863" s="152">
        <v>8</v>
      </c>
      <c r="F6863" s="161">
        <v>5.4911390280591927</v>
      </c>
      <c r="G6863" s="152" t="s">
        <v>446</v>
      </c>
      <c r="H6863" s="152" t="s">
        <v>472</v>
      </c>
      <c r="I6863" s="152">
        <v>21745</v>
      </c>
      <c r="J6863" s="152">
        <v>907</v>
      </c>
      <c r="K6863" s="152">
        <v>12</v>
      </c>
      <c r="L6863" s="153">
        <v>1.3230429988974642E-2</v>
      </c>
      <c r="M6863" s="153" t="s">
        <v>472</v>
      </c>
      <c r="N6863" s="162">
        <v>8715.8104222869551</v>
      </c>
      <c r="O6863" s="170">
        <v>44322</v>
      </c>
      <c r="P6863" s="170">
        <f t="shared" si="286"/>
        <v>44304</v>
      </c>
      <c r="Q6863" s="170">
        <f t="shared" si="287"/>
        <v>44317</v>
      </c>
    </row>
    <row r="6864" spans="1:17" x14ac:dyDescent="0.35">
      <c r="A6864" s="49" t="s">
        <v>766</v>
      </c>
      <c r="B6864" s="60" t="s">
        <v>461</v>
      </c>
      <c r="C6864" s="58">
        <v>11260.3171202382</v>
      </c>
      <c r="D6864" s="152">
        <v>576</v>
      </c>
      <c r="E6864" s="152">
        <v>12</v>
      </c>
      <c r="F6864" s="161">
        <v>7.612066764996448</v>
      </c>
      <c r="G6864" s="152" t="s">
        <v>444</v>
      </c>
      <c r="H6864" s="152" t="s">
        <v>472</v>
      </c>
      <c r="I6864" s="152">
        <v>29469</v>
      </c>
      <c r="J6864" s="152">
        <v>1390</v>
      </c>
      <c r="K6864" s="152">
        <v>16</v>
      </c>
      <c r="L6864" s="153">
        <v>1.1510791366906475E-2</v>
      </c>
      <c r="M6864" s="153" t="s">
        <v>476</v>
      </c>
      <c r="N6864" s="162">
        <v>12344.234937235906</v>
      </c>
      <c r="O6864" s="170">
        <v>44322</v>
      </c>
      <c r="P6864" s="170">
        <f t="shared" si="286"/>
        <v>44304</v>
      </c>
      <c r="Q6864" s="170">
        <f t="shared" si="287"/>
        <v>44317</v>
      </c>
    </row>
    <row r="6865" spans="1:17" x14ac:dyDescent="0.35">
      <c r="A6865" s="49" t="s">
        <v>765</v>
      </c>
      <c r="B6865" s="60" t="s">
        <v>463</v>
      </c>
      <c r="C6865" s="58">
        <v>60760.903444814299</v>
      </c>
      <c r="D6865" s="152">
        <v>5332</v>
      </c>
      <c r="E6865" s="152">
        <v>127</v>
      </c>
      <c r="F6865" s="161">
        <v>14.929713116704457</v>
      </c>
      <c r="G6865" s="152" t="s">
        <v>440</v>
      </c>
      <c r="H6865" s="152" t="s">
        <v>472</v>
      </c>
      <c r="I6865" s="152">
        <v>324235</v>
      </c>
      <c r="J6865" s="152">
        <v>15490</v>
      </c>
      <c r="K6865" s="152">
        <v>147</v>
      </c>
      <c r="L6865" s="153">
        <v>9.4899935442220792E-3</v>
      </c>
      <c r="M6865" s="153" t="s">
        <v>472</v>
      </c>
      <c r="N6865" s="162">
        <v>25493.366822744323</v>
      </c>
      <c r="O6865" s="170">
        <v>44322</v>
      </c>
      <c r="P6865" s="170">
        <f t="shared" si="286"/>
        <v>44304</v>
      </c>
      <c r="Q6865" s="170">
        <f t="shared" si="287"/>
        <v>44317</v>
      </c>
    </row>
    <row r="6866" spans="1:17" x14ac:dyDescent="0.35">
      <c r="A6866" s="49" t="s">
        <v>764</v>
      </c>
      <c r="B6866" s="60" t="s">
        <v>461</v>
      </c>
      <c r="C6866" s="58">
        <v>13066.7339765703</v>
      </c>
      <c r="D6866" s="152">
        <v>751</v>
      </c>
      <c r="E6866" s="152">
        <v>25</v>
      </c>
      <c r="F6866" s="161">
        <v>13.666110360218662</v>
      </c>
      <c r="G6866" s="152" t="s">
        <v>440</v>
      </c>
      <c r="H6866" s="152" t="s">
        <v>472</v>
      </c>
      <c r="I6866" s="152">
        <v>26001</v>
      </c>
      <c r="J6866" s="152">
        <v>1152</v>
      </c>
      <c r="K6866" s="152">
        <v>30</v>
      </c>
      <c r="L6866" s="153">
        <v>2.6041666666666668E-2</v>
      </c>
      <c r="M6866" s="153" t="s">
        <v>472</v>
      </c>
      <c r="N6866" s="162">
        <v>8816.2811155842646</v>
      </c>
      <c r="O6866" s="170">
        <v>44322</v>
      </c>
      <c r="P6866" s="170">
        <f t="shared" si="286"/>
        <v>44304</v>
      </c>
      <c r="Q6866" s="170">
        <f t="shared" si="287"/>
        <v>44317</v>
      </c>
    </row>
    <row r="6867" spans="1:17" x14ac:dyDescent="0.35">
      <c r="A6867" s="49" t="s">
        <v>763</v>
      </c>
      <c r="B6867" s="60" t="s">
        <v>463</v>
      </c>
      <c r="C6867" s="58">
        <v>28989.034762338801</v>
      </c>
      <c r="D6867" s="152">
        <v>2063</v>
      </c>
      <c r="E6867" s="152">
        <v>41</v>
      </c>
      <c r="F6867" s="161">
        <v>10.102341980617069</v>
      </c>
      <c r="G6867" s="152" t="s">
        <v>440</v>
      </c>
      <c r="H6867" s="152" t="s">
        <v>472</v>
      </c>
      <c r="I6867" s="152">
        <v>86946</v>
      </c>
      <c r="J6867" s="152">
        <v>4063</v>
      </c>
      <c r="K6867" s="152">
        <v>52</v>
      </c>
      <c r="L6867" s="153">
        <v>1.2798424809254246E-2</v>
      </c>
      <c r="M6867" s="153" t="s">
        <v>472</v>
      </c>
      <c r="N6867" s="162">
        <v>14015.644305889271</v>
      </c>
      <c r="O6867" s="170">
        <v>44322</v>
      </c>
      <c r="P6867" s="170">
        <f t="shared" si="286"/>
        <v>44304</v>
      </c>
      <c r="Q6867" s="170">
        <f t="shared" si="287"/>
        <v>44317</v>
      </c>
    </row>
    <row r="6868" spans="1:17" x14ac:dyDescent="0.35">
      <c r="A6868" s="49" t="s">
        <v>762</v>
      </c>
      <c r="B6868" s="60" t="s">
        <v>458</v>
      </c>
      <c r="C6868" s="58">
        <v>5774.3850978047103</v>
      </c>
      <c r="D6868" s="152">
        <v>305</v>
      </c>
      <c r="E6868" s="152">
        <v>11</v>
      </c>
      <c r="F6868" s="161">
        <v>13.606890991960276</v>
      </c>
      <c r="G6868" s="152" t="s">
        <v>444</v>
      </c>
      <c r="H6868" s="152" t="s">
        <v>491</v>
      </c>
      <c r="I6868" s="152">
        <v>9649</v>
      </c>
      <c r="J6868" s="152">
        <v>445</v>
      </c>
      <c r="K6868" s="152">
        <v>11</v>
      </c>
      <c r="L6868" s="153">
        <v>2.4719101123595506E-2</v>
      </c>
      <c r="M6868" s="153" t="s">
        <v>491</v>
      </c>
      <c r="N6868" s="162">
        <v>7706.4482618102293</v>
      </c>
      <c r="O6868" s="170">
        <v>44322</v>
      </c>
      <c r="P6868" s="170">
        <f t="shared" si="286"/>
        <v>44304</v>
      </c>
      <c r="Q6868" s="170">
        <f t="shared" si="287"/>
        <v>44317</v>
      </c>
    </row>
    <row r="6869" spans="1:17" x14ac:dyDescent="0.35">
      <c r="A6869" s="49" t="s">
        <v>761</v>
      </c>
      <c r="B6869" s="60" t="s">
        <v>467</v>
      </c>
      <c r="C6869" s="58">
        <v>6352.7152733450803</v>
      </c>
      <c r="D6869" s="152">
        <v>381</v>
      </c>
      <c r="E6869" s="152">
        <v>5</v>
      </c>
      <c r="F6869" s="161">
        <v>5.6218930296052809</v>
      </c>
      <c r="G6869" s="152" t="s">
        <v>446</v>
      </c>
      <c r="H6869" s="152" t="s">
        <v>476</v>
      </c>
      <c r="I6869" s="152">
        <v>11630</v>
      </c>
      <c r="J6869" s="152">
        <v>434</v>
      </c>
      <c r="K6869" s="152">
        <v>5</v>
      </c>
      <c r="L6869" s="153">
        <v>1.1520737327188941E-2</v>
      </c>
      <c r="M6869" s="153" t="s">
        <v>476</v>
      </c>
      <c r="N6869" s="162">
        <v>6831.7244095763372</v>
      </c>
      <c r="O6869" s="170">
        <v>44322</v>
      </c>
      <c r="P6869" s="170">
        <f t="shared" si="286"/>
        <v>44304</v>
      </c>
      <c r="Q6869" s="170">
        <f t="shared" si="287"/>
        <v>44317</v>
      </c>
    </row>
    <row r="6870" spans="1:17" x14ac:dyDescent="0.35">
      <c r="A6870" s="49" t="s">
        <v>760</v>
      </c>
      <c r="B6870" s="60" t="s">
        <v>467</v>
      </c>
      <c r="C6870" s="58">
        <v>53837.277335062499</v>
      </c>
      <c r="D6870" s="152">
        <v>7458</v>
      </c>
      <c r="E6870" s="152">
        <v>155</v>
      </c>
      <c r="F6870" s="161">
        <v>20.564614556052419</v>
      </c>
      <c r="G6870" s="152" t="s">
        <v>440</v>
      </c>
      <c r="H6870" s="152" t="s">
        <v>472</v>
      </c>
      <c r="I6870" s="152">
        <v>125201</v>
      </c>
      <c r="J6870" s="152">
        <v>5041</v>
      </c>
      <c r="K6870" s="152">
        <v>187</v>
      </c>
      <c r="L6870" s="153">
        <v>3.709581432255505E-2</v>
      </c>
      <c r="M6870" s="153" t="s">
        <v>472</v>
      </c>
      <c r="N6870" s="162">
        <v>9363.4006947022153</v>
      </c>
      <c r="O6870" s="170">
        <v>44322</v>
      </c>
      <c r="P6870" s="170">
        <f t="shared" si="286"/>
        <v>44304</v>
      </c>
      <c r="Q6870" s="170">
        <f t="shared" si="287"/>
        <v>44317</v>
      </c>
    </row>
    <row r="6871" spans="1:17" x14ac:dyDescent="0.35">
      <c r="A6871" s="49" t="s">
        <v>759</v>
      </c>
      <c r="B6871" s="60" t="s">
        <v>460</v>
      </c>
      <c r="C6871" s="58">
        <v>27401.822881354499</v>
      </c>
      <c r="D6871" s="152">
        <v>2123</v>
      </c>
      <c r="E6871" s="152">
        <v>72</v>
      </c>
      <c r="F6871" s="161">
        <v>18.768302988910225</v>
      </c>
      <c r="G6871" s="152" t="s">
        <v>440</v>
      </c>
      <c r="H6871" s="152" t="s">
        <v>491</v>
      </c>
      <c r="I6871" s="152">
        <v>47386</v>
      </c>
      <c r="J6871" s="152">
        <v>1909</v>
      </c>
      <c r="K6871" s="152">
        <v>83</v>
      </c>
      <c r="L6871" s="153">
        <v>4.3478260869565216E-2</v>
      </c>
      <c r="M6871" s="153" t="s">
        <v>491</v>
      </c>
      <c r="N6871" s="162">
        <v>6966.6898011335379</v>
      </c>
      <c r="O6871" s="170">
        <v>44322</v>
      </c>
      <c r="P6871" s="170">
        <f t="shared" si="286"/>
        <v>44304</v>
      </c>
      <c r="Q6871" s="170">
        <f t="shared" si="287"/>
        <v>44317</v>
      </c>
    </row>
    <row r="6872" spans="1:17" x14ac:dyDescent="0.35">
      <c r="A6872" s="49" t="s">
        <v>758</v>
      </c>
      <c r="B6872" s="60" t="s">
        <v>464</v>
      </c>
      <c r="C6872" s="58">
        <v>443.669002305216</v>
      </c>
      <c r="D6872" s="152">
        <v>8</v>
      </c>
      <c r="E6872" s="152">
        <v>0</v>
      </c>
      <c r="F6872" s="163">
        <v>0</v>
      </c>
      <c r="G6872" s="152" t="s">
        <v>446</v>
      </c>
      <c r="H6872" s="152" t="s">
        <v>476</v>
      </c>
      <c r="I6872" s="152">
        <v>317</v>
      </c>
      <c r="J6872" s="152">
        <v>11</v>
      </c>
      <c r="K6872" s="152">
        <v>0</v>
      </c>
      <c r="L6872" s="164">
        <v>0</v>
      </c>
      <c r="M6872" s="153" t="s">
        <v>476</v>
      </c>
      <c r="N6872" s="162">
        <v>2479.3257908139144</v>
      </c>
      <c r="O6872" s="170">
        <v>44322</v>
      </c>
      <c r="P6872" s="170">
        <f t="shared" si="286"/>
        <v>44304</v>
      </c>
      <c r="Q6872" s="170">
        <f t="shared" si="287"/>
        <v>44317</v>
      </c>
    </row>
    <row r="6873" spans="1:17" x14ac:dyDescent="0.35">
      <c r="A6873" s="49" t="s">
        <v>757</v>
      </c>
      <c r="B6873" s="60" t="s">
        <v>467</v>
      </c>
      <c r="C6873" s="58">
        <v>10425.3705682952</v>
      </c>
      <c r="D6873" s="152">
        <v>1335</v>
      </c>
      <c r="E6873" s="152">
        <v>12</v>
      </c>
      <c r="F6873" s="161">
        <v>8.221701583918092</v>
      </c>
      <c r="G6873" s="152" t="s">
        <v>444</v>
      </c>
      <c r="H6873" s="152" t="s">
        <v>472</v>
      </c>
      <c r="I6873" s="152">
        <v>23423</v>
      </c>
      <c r="J6873" s="152">
        <v>1040</v>
      </c>
      <c r="K6873" s="152">
        <v>14</v>
      </c>
      <c r="L6873" s="153">
        <v>1.3461538461538462E-2</v>
      </c>
      <c r="M6873" s="153" t="s">
        <v>472</v>
      </c>
      <c r="N6873" s="162">
        <v>9975.6645884872869</v>
      </c>
      <c r="O6873" s="170">
        <v>44322</v>
      </c>
      <c r="P6873" s="170">
        <f t="shared" si="286"/>
        <v>44304</v>
      </c>
      <c r="Q6873" s="170">
        <f t="shared" si="287"/>
        <v>44317</v>
      </c>
    </row>
    <row r="6874" spans="1:17" x14ac:dyDescent="0.35">
      <c r="A6874" s="49" t="s">
        <v>756</v>
      </c>
      <c r="B6874" s="60" t="s">
        <v>458</v>
      </c>
      <c r="C6874" s="58">
        <v>29332.514862373799</v>
      </c>
      <c r="D6874" s="152">
        <v>2993</v>
      </c>
      <c r="E6874" s="152">
        <v>84</v>
      </c>
      <c r="F6874" s="161">
        <v>20.455116201769947</v>
      </c>
      <c r="G6874" s="152" t="s">
        <v>440</v>
      </c>
      <c r="H6874" s="152" t="s">
        <v>472</v>
      </c>
      <c r="I6874" s="152">
        <v>54456</v>
      </c>
      <c r="J6874" s="152">
        <v>2307</v>
      </c>
      <c r="K6874" s="152">
        <v>94</v>
      </c>
      <c r="L6874" s="153">
        <v>4.0745557000433461E-2</v>
      </c>
      <c r="M6874" s="153" t="s">
        <v>491</v>
      </c>
      <c r="N6874" s="162">
        <v>7864.9921795805431</v>
      </c>
      <c r="O6874" s="170">
        <v>44322</v>
      </c>
      <c r="P6874" s="170">
        <f t="shared" si="286"/>
        <v>44304</v>
      </c>
      <c r="Q6874" s="170">
        <f t="shared" si="287"/>
        <v>44317</v>
      </c>
    </row>
    <row r="6875" spans="1:17" x14ac:dyDescent="0.35">
      <c r="A6875" s="49" t="s">
        <v>755</v>
      </c>
      <c r="B6875" s="60" t="s">
        <v>458</v>
      </c>
      <c r="C6875" s="58">
        <v>13670.6546508352</v>
      </c>
      <c r="D6875" s="152">
        <v>1214</v>
      </c>
      <c r="E6875" s="152">
        <v>13</v>
      </c>
      <c r="F6875" s="161">
        <v>6.7924430269672422</v>
      </c>
      <c r="G6875" s="152" t="s">
        <v>444</v>
      </c>
      <c r="H6875" s="152" t="s">
        <v>472</v>
      </c>
      <c r="I6875" s="152">
        <v>27512</v>
      </c>
      <c r="J6875" s="152">
        <v>1256</v>
      </c>
      <c r="K6875" s="152">
        <v>16</v>
      </c>
      <c r="L6875" s="153">
        <v>1.2738853503184714E-2</v>
      </c>
      <c r="M6875" s="153" t="s">
        <v>472</v>
      </c>
      <c r="N6875" s="162">
        <v>9187.5629373993834</v>
      </c>
      <c r="O6875" s="170">
        <v>44322</v>
      </c>
      <c r="P6875" s="170">
        <f t="shared" si="286"/>
        <v>44304</v>
      </c>
      <c r="Q6875" s="170">
        <f t="shared" si="287"/>
        <v>44317</v>
      </c>
    </row>
    <row r="6876" spans="1:17" x14ac:dyDescent="0.35">
      <c r="A6876" s="49" t="s">
        <v>754</v>
      </c>
      <c r="B6876" s="60" t="s">
        <v>461</v>
      </c>
      <c r="C6876" s="58">
        <v>7866.2595778054301</v>
      </c>
      <c r="D6876" s="152">
        <v>468</v>
      </c>
      <c r="E6876" s="152">
        <v>10</v>
      </c>
      <c r="F6876" s="161">
        <v>9.080373044147489</v>
      </c>
      <c r="G6876" s="152" t="s">
        <v>446</v>
      </c>
      <c r="H6876" s="152" t="s">
        <v>472</v>
      </c>
      <c r="I6876" s="152">
        <v>15267</v>
      </c>
      <c r="J6876" s="152">
        <v>750</v>
      </c>
      <c r="K6876" s="152">
        <v>11</v>
      </c>
      <c r="L6876" s="153">
        <v>1.4666666666666666E-2</v>
      </c>
      <c r="M6876" s="153" t="s">
        <v>472</v>
      </c>
      <c r="N6876" s="162">
        <v>9534.3916963548636</v>
      </c>
      <c r="O6876" s="170">
        <v>44322</v>
      </c>
      <c r="P6876" s="170">
        <f t="shared" si="286"/>
        <v>44304</v>
      </c>
      <c r="Q6876" s="170">
        <f t="shared" si="287"/>
        <v>44317</v>
      </c>
    </row>
    <row r="6877" spans="1:17" x14ac:dyDescent="0.35">
      <c r="A6877" s="49" t="s">
        <v>753</v>
      </c>
      <c r="B6877" s="60" t="s">
        <v>458</v>
      </c>
      <c r="C6877" s="58">
        <v>3588.8356725713106</v>
      </c>
      <c r="D6877" s="152">
        <v>234</v>
      </c>
      <c r="E6877" s="152">
        <v>7</v>
      </c>
      <c r="F6877" s="161">
        <v>13.932095131058556</v>
      </c>
      <c r="G6877" s="152" t="s">
        <v>446</v>
      </c>
      <c r="H6877" s="152" t="s">
        <v>472</v>
      </c>
      <c r="I6877" s="152">
        <v>4918</v>
      </c>
      <c r="J6877" s="152">
        <v>214</v>
      </c>
      <c r="K6877" s="152">
        <v>7</v>
      </c>
      <c r="L6877" s="153">
        <v>3.2710280373831772E-2</v>
      </c>
      <c r="M6877" s="153" t="s">
        <v>472</v>
      </c>
      <c r="N6877" s="162">
        <v>5962.9367160930606</v>
      </c>
      <c r="O6877" s="170">
        <v>44322</v>
      </c>
      <c r="P6877" s="170">
        <f t="shared" si="286"/>
        <v>44304</v>
      </c>
      <c r="Q6877" s="170">
        <f t="shared" si="287"/>
        <v>44317</v>
      </c>
    </row>
    <row r="6878" spans="1:17" x14ac:dyDescent="0.35">
      <c r="A6878" s="49" t="s">
        <v>752</v>
      </c>
      <c r="B6878" s="60" t="s">
        <v>461</v>
      </c>
      <c r="C6878" s="58">
        <v>28747.259811021901</v>
      </c>
      <c r="D6878" s="152">
        <v>2330</v>
      </c>
      <c r="E6878" s="152">
        <v>51</v>
      </c>
      <c r="F6878" s="161">
        <v>12.672015234858822</v>
      </c>
      <c r="G6878" s="152" t="s">
        <v>440</v>
      </c>
      <c r="H6878" s="152" t="s">
        <v>472</v>
      </c>
      <c r="I6878" s="152">
        <v>113700</v>
      </c>
      <c r="J6878" s="152">
        <v>5608</v>
      </c>
      <c r="K6878" s="152">
        <v>59</v>
      </c>
      <c r="L6878" s="153">
        <v>1.0520684736091298E-2</v>
      </c>
      <c r="M6878" s="153" t="s">
        <v>472</v>
      </c>
      <c r="N6878" s="162">
        <v>19507.946276847761</v>
      </c>
      <c r="O6878" s="170">
        <v>44322</v>
      </c>
      <c r="P6878" s="170">
        <f t="shared" si="286"/>
        <v>44304</v>
      </c>
      <c r="Q6878" s="170">
        <f t="shared" si="287"/>
        <v>44317</v>
      </c>
    </row>
    <row r="6879" spans="1:17" x14ac:dyDescent="0.35">
      <c r="A6879" s="49" t="s">
        <v>751</v>
      </c>
      <c r="B6879" s="60" t="s">
        <v>466</v>
      </c>
      <c r="C6879" s="58">
        <v>97.256701128622794</v>
      </c>
      <c r="D6879" s="152">
        <v>5</v>
      </c>
      <c r="E6879" s="152">
        <v>0</v>
      </c>
      <c r="F6879" s="163">
        <v>0</v>
      </c>
      <c r="G6879" s="152" t="s">
        <v>446</v>
      </c>
      <c r="H6879" s="152" t="s">
        <v>476</v>
      </c>
      <c r="I6879" s="152">
        <v>124</v>
      </c>
      <c r="J6879" s="152">
        <v>7</v>
      </c>
      <c r="K6879" s="152">
        <v>0</v>
      </c>
      <c r="L6879" s="164">
        <v>0</v>
      </c>
      <c r="M6879" s="153" t="s">
        <v>476</v>
      </c>
      <c r="N6879" s="162">
        <v>7197.4474959236395</v>
      </c>
      <c r="O6879" s="170">
        <v>44322</v>
      </c>
      <c r="P6879" s="170">
        <f t="shared" si="286"/>
        <v>44304</v>
      </c>
      <c r="Q6879" s="170">
        <f t="shared" si="287"/>
        <v>44317</v>
      </c>
    </row>
    <row r="6880" spans="1:17" x14ac:dyDescent="0.35">
      <c r="A6880" s="49" t="s">
        <v>750</v>
      </c>
      <c r="B6880" s="60" t="s">
        <v>465</v>
      </c>
      <c r="C6880" s="58">
        <v>8389.5626394437495</v>
      </c>
      <c r="D6880" s="152">
        <v>532</v>
      </c>
      <c r="E6880" s="152">
        <v>10</v>
      </c>
      <c r="F6880" s="161">
        <v>8.513980346573506</v>
      </c>
      <c r="G6880" s="152" t="s">
        <v>446</v>
      </c>
      <c r="H6880" s="152" t="s">
        <v>472</v>
      </c>
      <c r="I6880" s="152">
        <v>13753</v>
      </c>
      <c r="J6880" s="152">
        <v>641</v>
      </c>
      <c r="K6880" s="152">
        <v>15</v>
      </c>
      <c r="L6880" s="153">
        <v>2.3400936037441498E-2</v>
      </c>
      <c r="M6880" s="153" t="s">
        <v>472</v>
      </c>
      <c r="N6880" s="162">
        <v>7640.4459630150632</v>
      </c>
      <c r="O6880" s="170">
        <v>44322</v>
      </c>
      <c r="P6880" s="170">
        <f t="shared" si="286"/>
        <v>44304</v>
      </c>
      <c r="Q6880" s="170">
        <f t="shared" si="287"/>
        <v>44317</v>
      </c>
    </row>
    <row r="6881" spans="1:17" x14ac:dyDescent="0.35">
      <c r="A6881" s="49" t="s">
        <v>749</v>
      </c>
      <c r="B6881" s="60" t="s">
        <v>466</v>
      </c>
      <c r="C6881" s="58">
        <v>8452.8586639732803</v>
      </c>
      <c r="D6881" s="152">
        <v>303</v>
      </c>
      <c r="E6881" s="152">
        <v>20</v>
      </c>
      <c r="F6881" s="161">
        <v>16.900453271034888</v>
      </c>
      <c r="G6881" s="152" t="s">
        <v>440</v>
      </c>
      <c r="H6881" s="152" t="s">
        <v>476</v>
      </c>
      <c r="I6881" s="152">
        <v>17662</v>
      </c>
      <c r="J6881" s="152">
        <v>783</v>
      </c>
      <c r="K6881" s="152">
        <v>25</v>
      </c>
      <c r="L6881" s="153">
        <v>3.1928480204342274E-2</v>
      </c>
      <c r="M6881" s="153" t="s">
        <v>491</v>
      </c>
      <c r="N6881" s="162">
        <v>9263.1384378542243</v>
      </c>
      <c r="O6881" s="170">
        <v>44322</v>
      </c>
      <c r="P6881" s="170">
        <f t="shared" si="286"/>
        <v>44304</v>
      </c>
      <c r="Q6881" s="170">
        <f t="shared" si="287"/>
        <v>44317</v>
      </c>
    </row>
    <row r="6882" spans="1:17" x14ac:dyDescent="0.35">
      <c r="A6882" s="49" t="s">
        <v>748</v>
      </c>
      <c r="B6882" s="60" t="s">
        <v>470</v>
      </c>
      <c r="C6882" s="58">
        <v>925.93893955999795</v>
      </c>
      <c r="D6882" s="152">
        <v>18</v>
      </c>
      <c r="E6882" s="152">
        <v>0</v>
      </c>
      <c r="F6882" s="163">
        <v>0</v>
      </c>
      <c r="G6882" s="152" t="s">
        <v>446</v>
      </c>
      <c r="H6882" s="152" t="s">
        <v>476</v>
      </c>
      <c r="I6882" s="152">
        <v>1511</v>
      </c>
      <c r="J6882" s="152">
        <v>59</v>
      </c>
      <c r="K6882" s="152">
        <v>0</v>
      </c>
      <c r="L6882" s="164">
        <v>0</v>
      </c>
      <c r="M6882" s="153" t="s">
        <v>476</v>
      </c>
      <c r="N6882" s="162">
        <v>6371.9104445522662</v>
      </c>
      <c r="O6882" s="170">
        <v>44322</v>
      </c>
      <c r="P6882" s="170">
        <f t="shared" si="286"/>
        <v>44304</v>
      </c>
      <c r="Q6882" s="170">
        <f t="shared" si="287"/>
        <v>44317</v>
      </c>
    </row>
    <row r="6883" spans="1:17" x14ac:dyDescent="0.35">
      <c r="A6883" s="49" t="s">
        <v>747</v>
      </c>
      <c r="B6883" s="60" t="s">
        <v>465</v>
      </c>
      <c r="C6883" s="58">
        <v>886.62872007655199</v>
      </c>
      <c r="D6883" s="152">
        <v>20</v>
      </c>
      <c r="E6883" s="152" t="s">
        <v>504</v>
      </c>
      <c r="F6883" s="161">
        <v>8.0561987008952567</v>
      </c>
      <c r="G6883" s="152" t="s">
        <v>446</v>
      </c>
      <c r="H6883" s="152" t="s">
        <v>476</v>
      </c>
      <c r="I6883" s="152">
        <v>477</v>
      </c>
      <c r="J6883" s="152">
        <v>24</v>
      </c>
      <c r="K6883" s="152">
        <v>1</v>
      </c>
      <c r="L6883" s="153">
        <v>4.1666666666666664E-2</v>
      </c>
      <c r="M6883" s="153" t="s">
        <v>472</v>
      </c>
      <c r="N6883" s="162">
        <v>2706.8827635008065</v>
      </c>
      <c r="O6883" s="170">
        <v>44322</v>
      </c>
      <c r="P6883" s="170">
        <f t="shared" ref="P6883:P6946" si="288">O6883-18</f>
        <v>44304</v>
      </c>
      <c r="Q6883" s="170">
        <f t="shared" ref="Q6883:Q6946" si="289">O6883-5</f>
        <v>44317</v>
      </c>
    </row>
    <row r="6884" spans="1:17" x14ac:dyDescent="0.35">
      <c r="A6884" s="49" t="s">
        <v>746</v>
      </c>
      <c r="B6884" s="60" t="s">
        <v>470</v>
      </c>
      <c r="C6884" s="58">
        <v>131.34792406884699</v>
      </c>
      <c r="D6884" s="152">
        <v>7</v>
      </c>
      <c r="E6884" s="152">
        <v>0</v>
      </c>
      <c r="F6884" s="163">
        <v>0</v>
      </c>
      <c r="G6884" s="152" t="s">
        <v>446</v>
      </c>
      <c r="H6884" s="152" t="s">
        <v>476</v>
      </c>
      <c r="I6884" s="152">
        <v>68</v>
      </c>
      <c r="J6884" s="152">
        <v>1</v>
      </c>
      <c r="K6884" s="152">
        <v>0</v>
      </c>
      <c r="L6884" s="164">
        <v>0</v>
      </c>
      <c r="M6884" s="153" t="s">
        <v>476</v>
      </c>
      <c r="N6884" s="162">
        <v>761.33673759156068</v>
      </c>
      <c r="O6884" s="170">
        <v>44322</v>
      </c>
      <c r="P6884" s="170">
        <f t="shared" si="288"/>
        <v>44304</v>
      </c>
      <c r="Q6884" s="170">
        <f t="shared" si="289"/>
        <v>44317</v>
      </c>
    </row>
    <row r="6885" spans="1:17" x14ac:dyDescent="0.35">
      <c r="A6885" s="49" t="s">
        <v>745</v>
      </c>
      <c r="B6885" s="60" t="s">
        <v>467</v>
      </c>
      <c r="C6885" s="58">
        <v>3233.6975298580801</v>
      </c>
      <c r="D6885" s="152">
        <v>245</v>
      </c>
      <c r="E6885" s="152" t="s">
        <v>504</v>
      </c>
      <c r="F6885" s="161">
        <v>8.8355290832295346</v>
      </c>
      <c r="G6885" s="152" t="s">
        <v>446</v>
      </c>
      <c r="H6885" s="152" t="s">
        <v>491</v>
      </c>
      <c r="I6885" s="152">
        <v>10157</v>
      </c>
      <c r="J6885" s="152">
        <v>418</v>
      </c>
      <c r="K6885" s="152">
        <v>6</v>
      </c>
      <c r="L6885" s="153">
        <v>1.4354066985645933E-2</v>
      </c>
      <c r="M6885" s="153" t="s">
        <v>491</v>
      </c>
      <c r="N6885" s="162">
        <v>12926.379048764808</v>
      </c>
      <c r="O6885" s="170">
        <v>44322</v>
      </c>
      <c r="P6885" s="170">
        <f t="shared" si="288"/>
        <v>44304</v>
      </c>
      <c r="Q6885" s="170">
        <f t="shared" si="289"/>
        <v>44317</v>
      </c>
    </row>
    <row r="6886" spans="1:17" x14ac:dyDescent="0.35">
      <c r="A6886" s="49" t="s">
        <v>462</v>
      </c>
      <c r="B6886" s="60" t="s">
        <v>462</v>
      </c>
      <c r="C6886" s="58">
        <v>11415.7638709039</v>
      </c>
      <c r="D6886" s="152">
        <v>1498</v>
      </c>
      <c r="E6886" s="152">
        <v>56</v>
      </c>
      <c r="F6886" s="161">
        <v>35.039267150532616</v>
      </c>
      <c r="G6886" s="152" t="s">
        <v>436</v>
      </c>
      <c r="H6886" s="152" t="s">
        <v>472</v>
      </c>
      <c r="I6886" s="152">
        <v>28806</v>
      </c>
      <c r="J6886" s="152">
        <v>1098</v>
      </c>
      <c r="K6886" s="152">
        <v>59</v>
      </c>
      <c r="L6886" s="153">
        <v>5.3734061930783242E-2</v>
      </c>
      <c r="M6886" s="153" t="s">
        <v>472</v>
      </c>
      <c r="N6886" s="162">
        <v>9618.2788328212009</v>
      </c>
      <c r="O6886" s="170">
        <v>44322</v>
      </c>
      <c r="P6886" s="170">
        <f t="shared" si="288"/>
        <v>44304</v>
      </c>
      <c r="Q6886" s="170">
        <f t="shared" si="289"/>
        <v>44317</v>
      </c>
    </row>
    <row r="6887" spans="1:17" x14ac:dyDescent="0.35">
      <c r="A6887" s="49" t="s">
        <v>744</v>
      </c>
      <c r="B6887" s="60" t="s">
        <v>463</v>
      </c>
      <c r="C6887" s="58">
        <v>36015.912175260899</v>
      </c>
      <c r="D6887" s="152">
        <v>2093</v>
      </c>
      <c r="E6887" s="152">
        <v>44</v>
      </c>
      <c r="F6887" s="161">
        <v>8.7263016623412106</v>
      </c>
      <c r="G6887" s="152" t="s">
        <v>444</v>
      </c>
      <c r="H6887" s="152" t="s">
        <v>472</v>
      </c>
      <c r="I6887" s="152">
        <v>95748</v>
      </c>
      <c r="J6887" s="152">
        <v>5035</v>
      </c>
      <c r="K6887" s="152">
        <v>54</v>
      </c>
      <c r="L6887" s="153">
        <v>1.0724925521350546E-2</v>
      </c>
      <c r="M6887" s="153" t="s">
        <v>472</v>
      </c>
      <c r="N6887" s="162">
        <v>13979.931913146182</v>
      </c>
      <c r="O6887" s="170">
        <v>44322</v>
      </c>
      <c r="P6887" s="170">
        <f t="shared" si="288"/>
        <v>44304</v>
      </c>
      <c r="Q6887" s="170">
        <f t="shared" si="289"/>
        <v>44317</v>
      </c>
    </row>
    <row r="6888" spans="1:17" x14ac:dyDescent="0.35">
      <c r="A6888" s="49" t="s">
        <v>743</v>
      </c>
      <c r="B6888" s="60" t="s">
        <v>461</v>
      </c>
      <c r="C6888" s="58">
        <v>29233.8947796506</v>
      </c>
      <c r="D6888" s="152">
        <v>1738</v>
      </c>
      <c r="E6888" s="152">
        <v>25</v>
      </c>
      <c r="F6888" s="161">
        <v>6.1083694087771789</v>
      </c>
      <c r="G6888" s="152" t="s">
        <v>444</v>
      </c>
      <c r="H6888" s="152" t="s">
        <v>472</v>
      </c>
      <c r="I6888" s="152">
        <v>103488</v>
      </c>
      <c r="J6888" s="152">
        <v>5845</v>
      </c>
      <c r="K6888" s="152">
        <v>30</v>
      </c>
      <c r="L6888" s="153">
        <v>5.1325919589392645E-3</v>
      </c>
      <c r="M6888" s="153" t="s">
        <v>472</v>
      </c>
      <c r="N6888" s="162">
        <v>19993.91474880946</v>
      </c>
      <c r="O6888" s="170">
        <v>44322</v>
      </c>
      <c r="P6888" s="170">
        <f t="shared" si="288"/>
        <v>44304</v>
      </c>
      <c r="Q6888" s="170">
        <f t="shared" si="289"/>
        <v>44317</v>
      </c>
    </row>
    <row r="6889" spans="1:17" x14ac:dyDescent="0.35">
      <c r="A6889" s="49" t="s">
        <v>742</v>
      </c>
      <c r="B6889" s="60" t="s">
        <v>470</v>
      </c>
      <c r="C6889" s="58">
        <v>175.92213223044999</v>
      </c>
      <c r="D6889" s="152" t="s">
        <v>504</v>
      </c>
      <c r="E6889" s="152">
        <v>0</v>
      </c>
      <c r="F6889" s="163">
        <v>0</v>
      </c>
      <c r="G6889" s="152" t="s">
        <v>446</v>
      </c>
      <c r="H6889" s="152" t="s">
        <v>476</v>
      </c>
      <c r="I6889" s="152">
        <v>148</v>
      </c>
      <c r="J6889" s="152">
        <v>4</v>
      </c>
      <c r="K6889" s="152">
        <v>0</v>
      </c>
      <c r="L6889" s="164">
        <v>0</v>
      </c>
      <c r="M6889" s="153" t="s">
        <v>476</v>
      </c>
      <c r="N6889" s="162">
        <v>2273.7332416822815</v>
      </c>
      <c r="O6889" s="170">
        <v>44322</v>
      </c>
      <c r="P6889" s="170">
        <f t="shared" si="288"/>
        <v>44304</v>
      </c>
      <c r="Q6889" s="170">
        <f t="shared" si="289"/>
        <v>44317</v>
      </c>
    </row>
    <row r="6890" spans="1:17" x14ac:dyDescent="0.35">
      <c r="A6890" s="49" t="s">
        <v>741</v>
      </c>
      <c r="B6890" s="60" t="s">
        <v>469</v>
      </c>
      <c r="C6890" s="58">
        <v>99979.827942427306</v>
      </c>
      <c r="D6890" s="152">
        <v>14357</v>
      </c>
      <c r="E6890" s="152">
        <v>448</v>
      </c>
      <c r="F6890" s="161">
        <v>32.00645636080408</v>
      </c>
      <c r="G6890" s="152" t="s">
        <v>436</v>
      </c>
      <c r="H6890" s="152" t="s">
        <v>472</v>
      </c>
      <c r="I6890" s="152">
        <v>206307</v>
      </c>
      <c r="J6890" s="152">
        <v>9220</v>
      </c>
      <c r="K6890" s="152">
        <v>521</v>
      </c>
      <c r="L6890" s="153">
        <v>5.6507592190889369E-2</v>
      </c>
      <c r="M6890" s="153" t="s">
        <v>472</v>
      </c>
      <c r="N6890" s="162">
        <v>9221.8602389566749</v>
      </c>
      <c r="O6890" s="170">
        <v>44322</v>
      </c>
      <c r="P6890" s="170">
        <f t="shared" si="288"/>
        <v>44304</v>
      </c>
      <c r="Q6890" s="170">
        <f t="shared" si="289"/>
        <v>44317</v>
      </c>
    </row>
    <row r="6891" spans="1:17" x14ac:dyDescent="0.35">
      <c r="A6891" s="49" t="s">
        <v>740</v>
      </c>
      <c r="B6891" s="60" t="s">
        <v>458</v>
      </c>
      <c r="C6891" s="58">
        <v>1061.2180254191501</v>
      </c>
      <c r="D6891" s="152">
        <v>32</v>
      </c>
      <c r="E6891" s="152" t="s">
        <v>504</v>
      </c>
      <c r="F6891" s="161">
        <v>6.7308102310417537</v>
      </c>
      <c r="G6891" s="152" t="s">
        <v>446</v>
      </c>
      <c r="H6891" s="152" t="s">
        <v>476</v>
      </c>
      <c r="I6891" s="152">
        <v>1374</v>
      </c>
      <c r="J6891" s="152">
        <v>64</v>
      </c>
      <c r="K6891" s="152">
        <v>1</v>
      </c>
      <c r="L6891" s="153">
        <v>1.5625E-2</v>
      </c>
      <c r="M6891" s="153" t="s">
        <v>472</v>
      </c>
      <c r="N6891" s="162">
        <v>6030.8059670134116</v>
      </c>
      <c r="O6891" s="170">
        <v>44322</v>
      </c>
      <c r="P6891" s="170">
        <f t="shared" si="288"/>
        <v>44304</v>
      </c>
      <c r="Q6891" s="170">
        <f t="shared" si="289"/>
        <v>44317</v>
      </c>
    </row>
    <row r="6892" spans="1:17" x14ac:dyDescent="0.35">
      <c r="A6892" s="49" t="s">
        <v>739</v>
      </c>
      <c r="B6892" s="60" t="s">
        <v>470</v>
      </c>
      <c r="C6892" s="58">
        <v>1523.2863267425901</v>
      </c>
      <c r="D6892" s="152">
        <v>23</v>
      </c>
      <c r="E6892" s="152">
        <v>0</v>
      </c>
      <c r="F6892" s="163">
        <v>0</v>
      </c>
      <c r="G6892" s="152" t="s">
        <v>446</v>
      </c>
      <c r="H6892" s="152" t="s">
        <v>476</v>
      </c>
      <c r="I6892" s="152">
        <v>1524</v>
      </c>
      <c r="J6892" s="152">
        <v>77</v>
      </c>
      <c r="K6892" s="152">
        <v>0</v>
      </c>
      <c r="L6892" s="164">
        <v>0</v>
      </c>
      <c r="M6892" s="153" t="s">
        <v>476</v>
      </c>
      <c r="N6892" s="162">
        <v>5054.8605766492719</v>
      </c>
      <c r="O6892" s="170">
        <v>44322</v>
      </c>
      <c r="P6892" s="170">
        <f t="shared" si="288"/>
        <v>44304</v>
      </c>
      <c r="Q6892" s="170">
        <f t="shared" si="289"/>
        <v>44317</v>
      </c>
    </row>
    <row r="6893" spans="1:17" x14ac:dyDescent="0.35">
      <c r="A6893" s="49" t="s">
        <v>738</v>
      </c>
      <c r="B6893" s="60" t="s">
        <v>466</v>
      </c>
      <c r="C6893" s="58">
        <v>975.18088894142284</v>
      </c>
      <c r="D6893" s="152">
        <v>18</v>
      </c>
      <c r="E6893" s="152" t="s">
        <v>504</v>
      </c>
      <c r="F6893" s="161">
        <v>14.649296810176107</v>
      </c>
      <c r="G6893" s="152" t="s">
        <v>446</v>
      </c>
      <c r="H6893" s="152" t="s">
        <v>472</v>
      </c>
      <c r="I6893" s="152">
        <v>1618</v>
      </c>
      <c r="J6893" s="152">
        <v>85</v>
      </c>
      <c r="K6893" s="152">
        <v>2</v>
      </c>
      <c r="L6893" s="153">
        <v>2.3529411764705882E-2</v>
      </c>
      <c r="M6893" s="153" t="s">
        <v>472</v>
      </c>
      <c r="N6893" s="162">
        <v>8716.3316020547827</v>
      </c>
      <c r="O6893" s="170">
        <v>44322</v>
      </c>
      <c r="P6893" s="170">
        <f t="shared" si="288"/>
        <v>44304</v>
      </c>
      <c r="Q6893" s="170">
        <f t="shared" si="289"/>
        <v>44317</v>
      </c>
    </row>
    <row r="6894" spans="1:17" x14ac:dyDescent="0.35">
      <c r="A6894" s="49" t="s">
        <v>737</v>
      </c>
      <c r="B6894" s="60" t="s">
        <v>467</v>
      </c>
      <c r="C6894" s="58">
        <v>6604.9424871170804</v>
      </c>
      <c r="D6894" s="152">
        <v>307</v>
      </c>
      <c r="E6894" s="152" t="s">
        <v>504</v>
      </c>
      <c r="F6894" s="161">
        <v>4.3257649293929594</v>
      </c>
      <c r="G6894" s="152" t="s">
        <v>446</v>
      </c>
      <c r="H6894" s="152" t="s">
        <v>472</v>
      </c>
      <c r="I6894" s="152">
        <v>16298</v>
      </c>
      <c r="J6894" s="152">
        <v>894</v>
      </c>
      <c r="K6894" s="152">
        <v>5</v>
      </c>
      <c r="L6894" s="153">
        <v>5.5928411633109623E-3</v>
      </c>
      <c r="M6894" s="153" t="s">
        <v>472</v>
      </c>
      <c r="N6894" s="162">
        <v>13535.318464070568</v>
      </c>
      <c r="O6894" s="170">
        <v>44322</v>
      </c>
      <c r="P6894" s="170">
        <f t="shared" si="288"/>
        <v>44304</v>
      </c>
      <c r="Q6894" s="170">
        <f t="shared" si="289"/>
        <v>44317</v>
      </c>
    </row>
    <row r="6895" spans="1:17" x14ac:dyDescent="0.35">
      <c r="A6895" s="49" t="s">
        <v>736</v>
      </c>
      <c r="B6895" s="60" t="s">
        <v>467</v>
      </c>
      <c r="C6895" s="58">
        <v>17758.791021044799</v>
      </c>
      <c r="D6895" s="152">
        <v>1010</v>
      </c>
      <c r="E6895" s="152">
        <v>17</v>
      </c>
      <c r="F6895" s="161">
        <v>6.8376597981627389</v>
      </c>
      <c r="G6895" s="152" t="s">
        <v>444</v>
      </c>
      <c r="H6895" s="152" t="s">
        <v>472</v>
      </c>
      <c r="I6895" s="152">
        <v>42766</v>
      </c>
      <c r="J6895" s="152">
        <v>1279</v>
      </c>
      <c r="K6895" s="152">
        <v>20</v>
      </c>
      <c r="L6895" s="153">
        <v>1.5637216575449569E-2</v>
      </c>
      <c r="M6895" s="153" t="s">
        <v>472</v>
      </c>
      <c r="N6895" s="162">
        <v>7202.0668438765879</v>
      </c>
      <c r="O6895" s="170">
        <v>44322</v>
      </c>
      <c r="P6895" s="170">
        <f t="shared" si="288"/>
        <v>44304</v>
      </c>
      <c r="Q6895" s="170">
        <f t="shared" si="289"/>
        <v>44317</v>
      </c>
    </row>
    <row r="6896" spans="1:17" x14ac:dyDescent="0.35">
      <c r="A6896" s="49" t="s">
        <v>735</v>
      </c>
      <c r="B6896" s="60" t="s">
        <v>463</v>
      </c>
      <c r="C6896" s="58">
        <v>91690.005605087994</v>
      </c>
      <c r="D6896" s="152">
        <v>4324</v>
      </c>
      <c r="E6896" s="152">
        <v>110</v>
      </c>
      <c r="F6896" s="161">
        <v>8.569246784631952</v>
      </c>
      <c r="G6896" s="152" t="s">
        <v>444</v>
      </c>
      <c r="H6896" s="152" t="s">
        <v>472</v>
      </c>
      <c r="I6896" s="152">
        <v>503552</v>
      </c>
      <c r="J6896" s="152">
        <v>29033</v>
      </c>
      <c r="K6896" s="152">
        <v>124</v>
      </c>
      <c r="L6896" s="153">
        <v>4.2710019632831607E-3</v>
      </c>
      <c r="M6896" s="153" t="s">
        <v>476</v>
      </c>
      <c r="N6896" s="162">
        <v>31664.301696137016</v>
      </c>
      <c r="O6896" s="170">
        <v>44322</v>
      </c>
      <c r="P6896" s="170">
        <f t="shared" si="288"/>
        <v>44304</v>
      </c>
      <c r="Q6896" s="170">
        <f t="shared" si="289"/>
        <v>44317</v>
      </c>
    </row>
    <row r="6897" spans="1:17" x14ac:dyDescent="0.35">
      <c r="A6897" s="49" t="s">
        <v>461</v>
      </c>
      <c r="B6897" s="60" t="s">
        <v>461</v>
      </c>
      <c r="C6897" s="58">
        <v>12492.720334089499</v>
      </c>
      <c r="D6897" s="152">
        <v>1006</v>
      </c>
      <c r="E6897" s="152">
        <v>15</v>
      </c>
      <c r="F6897" s="161">
        <v>8.5764232511065792</v>
      </c>
      <c r="G6897" s="152" t="s">
        <v>444</v>
      </c>
      <c r="H6897" s="152" t="s">
        <v>472</v>
      </c>
      <c r="I6897" s="152">
        <v>22044</v>
      </c>
      <c r="J6897" s="152">
        <v>822</v>
      </c>
      <c r="K6897" s="152">
        <v>20</v>
      </c>
      <c r="L6897" s="153">
        <v>2.4330900243309004E-2</v>
      </c>
      <c r="M6897" s="153" t="s">
        <v>491</v>
      </c>
      <c r="N6897" s="162">
        <v>6579.8319182489686</v>
      </c>
      <c r="O6897" s="170">
        <v>44322</v>
      </c>
      <c r="P6897" s="170">
        <f t="shared" si="288"/>
        <v>44304</v>
      </c>
      <c r="Q6897" s="170">
        <f t="shared" si="289"/>
        <v>44317</v>
      </c>
    </row>
    <row r="6898" spans="1:17" x14ac:dyDescent="0.35">
      <c r="A6898" s="49" t="s">
        <v>734</v>
      </c>
      <c r="B6898" s="60" t="s">
        <v>470</v>
      </c>
      <c r="C6898" s="58">
        <v>12876.2116148285</v>
      </c>
      <c r="D6898" s="152">
        <v>565</v>
      </c>
      <c r="E6898" s="152">
        <v>27</v>
      </c>
      <c r="F6898" s="161">
        <v>14.977786062093356</v>
      </c>
      <c r="G6898" s="152" t="s">
        <v>440</v>
      </c>
      <c r="H6898" s="152" t="s">
        <v>472</v>
      </c>
      <c r="I6898" s="152">
        <v>35992</v>
      </c>
      <c r="J6898" s="152">
        <v>1574</v>
      </c>
      <c r="K6898" s="152">
        <v>27</v>
      </c>
      <c r="L6898" s="153">
        <v>1.7153748411689963E-2</v>
      </c>
      <c r="M6898" s="153" t="s">
        <v>472</v>
      </c>
      <c r="N6898" s="162">
        <v>12224.092357936635</v>
      </c>
      <c r="O6898" s="170">
        <v>44322</v>
      </c>
      <c r="P6898" s="170">
        <f t="shared" si="288"/>
        <v>44304</v>
      </c>
      <c r="Q6898" s="170">
        <f t="shared" si="289"/>
        <v>44317</v>
      </c>
    </row>
    <row r="6899" spans="1:17" x14ac:dyDescent="0.35">
      <c r="A6899" s="49" t="s">
        <v>733</v>
      </c>
      <c r="B6899" s="60" t="s">
        <v>467</v>
      </c>
      <c r="C6899" s="58">
        <v>30288.243897843495</v>
      </c>
      <c r="D6899" s="152">
        <v>2995</v>
      </c>
      <c r="E6899" s="152">
        <v>76</v>
      </c>
      <c r="F6899" s="161">
        <v>17.923031281975184</v>
      </c>
      <c r="G6899" s="152" t="s">
        <v>440</v>
      </c>
      <c r="H6899" s="152" t="s">
        <v>472</v>
      </c>
      <c r="I6899" s="152">
        <v>185939</v>
      </c>
      <c r="J6899" s="152">
        <v>12895</v>
      </c>
      <c r="K6899" s="152">
        <v>94</v>
      </c>
      <c r="L6899" s="153">
        <v>7.2896471500581619E-3</v>
      </c>
      <c r="M6899" s="153" t="s">
        <v>472</v>
      </c>
      <c r="N6899" s="162">
        <v>42574.274175460261</v>
      </c>
      <c r="O6899" s="170">
        <v>44322</v>
      </c>
      <c r="P6899" s="170">
        <f t="shared" si="288"/>
        <v>44304</v>
      </c>
      <c r="Q6899" s="170">
        <f t="shared" si="289"/>
        <v>44317</v>
      </c>
    </row>
    <row r="6900" spans="1:17" x14ac:dyDescent="0.35">
      <c r="A6900" s="49" t="s">
        <v>732</v>
      </c>
      <c r="B6900" s="60" t="s">
        <v>469</v>
      </c>
      <c r="C6900" s="58">
        <v>30325.695541606699</v>
      </c>
      <c r="D6900" s="152">
        <v>2251</v>
      </c>
      <c r="E6900" s="152">
        <v>54</v>
      </c>
      <c r="F6900" s="161">
        <v>12.719058172469207</v>
      </c>
      <c r="G6900" s="152" t="s">
        <v>440</v>
      </c>
      <c r="H6900" s="152" t="s">
        <v>472</v>
      </c>
      <c r="I6900" s="152">
        <v>50731</v>
      </c>
      <c r="J6900" s="152">
        <v>2194</v>
      </c>
      <c r="K6900" s="152">
        <v>65</v>
      </c>
      <c r="L6900" s="153">
        <v>2.9626253418413857E-2</v>
      </c>
      <c r="M6900" s="153" t="s">
        <v>476</v>
      </c>
      <c r="N6900" s="162">
        <v>7234.7887189919293</v>
      </c>
      <c r="O6900" s="170">
        <v>44322</v>
      </c>
      <c r="P6900" s="170">
        <f t="shared" si="288"/>
        <v>44304</v>
      </c>
      <c r="Q6900" s="170">
        <f t="shared" si="289"/>
        <v>44317</v>
      </c>
    </row>
    <row r="6901" spans="1:17" x14ac:dyDescent="0.35">
      <c r="A6901" s="49" t="s">
        <v>731</v>
      </c>
      <c r="B6901" s="60" t="s">
        <v>458</v>
      </c>
      <c r="C6901" s="58">
        <v>4631.7627011164004</v>
      </c>
      <c r="D6901" s="152">
        <v>275</v>
      </c>
      <c r="E6901" s="152">
        <v>8</v>
      </c>
      <c r="F6901" s="161">
        <v>12.337172871374415</v>
      </c>
      <c r="G6901" s="152" t="s">
        <v>446</v>
      </c>
      <c r="H6901" s="152" t="s">
        <v>491</v>
      </c>
      <c r="I6901" s="152">
        <v>7673</v>
      </c>
      <c r="J6901" s="152">
        <v>302</v>
      </c>
      <c r="K6901" s="152">
        <v>8</v>
      </c>
      <c r="L6901" s="153">
        <v>2.6490066225165563E-2</v>
      </c>
      <c r="M6901" s="153" t="s">
        <v>491</v>
      </c>
      <c r="N6901" s="162">
        <v>6520.1958625213783</v>
      </c>
      <c r="O6901" s="170">
        <v>44322</v>
      </c>
      <c r="P6901" s="170">
        <f t="shared" si="288"/>
        <v>44304</v>
      </c>
      <c r="Q6901" s="170">
        <f t="shared" si="289"/>
        <v>44317</v>
      </c>
    </row>
    <row r="6902" spans="1:17" x14ac:dyDescent="0.35">
      <c r="A6902" s="49" t="s">
        <v>730</v>
      </c>
      <c r="B6902" s="60" t="s">
        <v>463</v>
      </c>
      <c r="C6902" s="58">
        <v>16655.693199981899</v>
      </c>
      <c r="D6902" s="152">
        <v>1423</v>
      </c>
      <c r="E6902" s="152">
        <v>46</v>
      </c>
      <c r="F6902" s="161">
        <v>19.727274309530735</v>
      </c>
      <c r="G6902" s="152" t="s">
        <v>440</v>
      </c>
      <c r="H6902" s="152" t="s">
        <v>491</v>
      </c>
      <c r="I6902" s="152">
        <v>39794</v>
      </c>
      <c r="J6902" s="152">
        <v>2070</v>
      </c>
      <c r="K6902" s="152">
        <v>50</v>
      </c>
      <c r="L6902" s="153">
        <v>2.4154589371980676E-2</v>
      </c>
      <c r="M6902" s="153" t="s">
        <v>476</v>
      </c>
      <c r="N6902" s="162">
        <v>12428.182815004358</v>
      </c>
      <c r="O6902" s="170">
        <v>44322</v>
      </c>
      <c r="P6902" s="170">
        <f t="shared" si="288"/>
        <v>44304</v>
      </c>
      <c r="Q6902" s="170">
        <f t="shared" si="289"/>
        <v>44317</v>
      </c>
    </row>
    <row r="6903" spans="1:17" x14ac:dyDescent="0.35">
      <c r="A6903" s="49" t="s">
        <v>729</v>
      </c>
      <c r="B6903" s="60" t="s">
        <v>464</v>
      </c>
      <c r="C6903" s="58">
        <v>29199.4634255485</v>
      </c>
      <c r="D6903" s="152">
        <v>1182</v>
      </c>
      <c r="E6903" s="152">
        <v>23</v>
      </c>
      <c r="F6903" s="161">
        <v>5.6263264804369681</v>
      </c>
      <c r="G6903" s="152" t="s">
        <v>444</v>
      </c>
      <c r="H6903" s="152" t="s">
        <v>491</v>
      </c>
      <c r="I6903" s="152">
        <v>140561</v>
      </c>
      <c r="J6903" s="152">
        <v>10823</v>
      </c>
      <c r="K6903" s="152">
        <v>29</v>
      </c>
      <c r="L6903" s="153">
        <v>2.6794788875542826E-3</v>
      </c>
      <c r="M6903" s="153" t="s">
        <v>491</v>
      </c>
      <c r="N6903" s="162">
        <v>37065.749607337842</v>
      </c>
      <c r="O6903" s="170">
        <v>44322</v>
      </c>
      <c r="P6903" s="170">
        <f t="shared" si="288"/>
        <v>44304</v>
      </c>
      <c r="Q6903" s="170">
        <f t="shared" si="289"/>
        <v>44317</v>
      </c>
    </row>
    <row r="6904" spans="1:17" x14ac:dyDescent="0.35">
      <c r="A6904" s="49" t="s">
        <v>728</v>
      </c>
      <c r="B6904" s="60" t="s">
        <v>458</v>
      </c>
      <c r="C6904" s="58">
        <v>13563.581728679501</v>
      </c>
      <c r="D6904" s="152">
        <v>1222</v>
      </c>
      <c r="E6904" s="152">
        <v>15</v>
      </c>
      <c r="F6904" s="161">
        <v>7.8993041282236716</v>
      </c>
      <c r="G6904" s="152" t="s">
        <v>444</v>
      </c>
      <c r="H6904" s="152" t="s">
        <v>472</v>
      </c>
      <c r="I6904" s="152">
        <v>40081</v>
      </c>
      <c r="J6904" s="152">
        <v>1633</v>
      </c>
      <c r="K6904" s="152">
        <v>18</v>
      </c>
      <c r="L6904" s="153">
        <v>1.1022657685241886E-2</v>
      </c>
      <c r="M6904" s="153" t="s">
        <v>472</v>
      </c>
      <c r="N6904" s="162">
        <v>12039.592731963305</v>
      </c>
      <c r="O6904" s="170">
        <v>44322</v>
      </c>
      <c r="P6904" s="170">
        <f t="shared" si="288"/>
        <v>44304</v>
      </c>
      <c r="Q6904" s="170">
        <f t="shared" si="289"/>
        <v>44317</v>
      </c>
    </row>
    <row r="6905" spans="1:17" x14ac:dyDescent="0.35">
      <c r="A6905" s="49" t="s">
        <v>727</v>
      </c>
      <c r="B6905" s="60" t="s">
        <v>458</v>
      </c>
      <c r="C6905" s="58">
        <v>18220.567441253999</v>
      </c>
      <c r="D6905" s="152">
        <v>1117</v>
      </c>
      <c r="E6905" s="152">
        <v>23</v>
      </c>
      <c r="F6905" s="161">
        <v>9.0164982410892254</v>
      </c>
      <c r="G6905" s="152" t="s">
        <v>444</v>
      </c>
      <c r="H6905" s="152" t="s">
        <v>472</v>
      </c>
      <c r="I6905" s="152">
        <v>34696</v>
      </c>
      <c r="J6905" s="152">
        <v>1457</v>
      </c>
      <c r="K6905" s="152">
        <v>27</v>
      </c>
      <c r="L6905" s="153">
        <v>1.8531228551818806E-2</v>
      </c>
      <c r="M6905" s="153" t="s">
        <v>472</v>
      </c>
      <c r="N6905" s="162">
        <v>7996.4578748581744</v>
      </c>
      <c r="O6905" s="170">
        <v>44322</v>
      </c>
      <c r="P6905" s="170">
        <f t="shared" si="288"/>
        <v>44304</v>
      </c>
      <c r="Q6905" s="170">
        <f t="shared" si="289"/>
        <v>44317</v>
      </c>
    </row>
    <row r="6906" spans="1:17" x14ac:dyDescent="0.35">
      <c r="A6906" s="49" t="s">
        <v>726</v>
      </c>
      <c r="B6906" s="60" t="s">
        <v>466</v>
      </c>
      <c r="C6906" s="58">
        <v>2949.2506508674801</v>
      </c>
      <c r="D6906" s="152">
        <v>57</v>
      </c>
      <c r="E6906" s="152">
        <v>5</v>
      </c>
      <c r="F6906" s="161">
        <v>12.109613573800813</v>
      </c>
      <c r="G6906" s="152" t="s">
        <v>446</v>
      </c>
      <c r="H6906" s="152" t="s">
        <v>491</v>
      </c>
      <c r="I6906" s="152">
        <v>6271</v>
      </c>
      <c r="J6906" s="152">
        <v>242</v>
      </c>
      <c r="K6906" s="152">
        <v>6</v>
      </c>
      <c r="L6906" s="153">
        <v>2.4793388429752067E-2</v>
      </c>
      <c r="M6906" s="153" t="s">
        <v>491</v>
      </c>
      <c r="N6906" s="162">
        <v>8205.4741576074302</v>
      </c>
      <c r="O6906" s="170">
        <v>44322</v>
      </c>
      <c r="P6906" s="170">
        <f t="shared" si="288"/>
        <v>44304</v>
      </c>
      <c r="Q6906" s="170">
        <f t="shared" si="289"/>
        <v>44317</v>
      </c>
    </row>
    <row r="6907" spans="1:17" x14ac:dyDescent="0.35">
      <c r="A6907" s="49" t="s">
        <v>725</v>
      </c>
      <c r="B6907" s="60" t="s">
        <v>469</v>
      </c>
      <c r="C6907" s="58">
        <v>19909.875881644799</v>
      </c>
      <c r="D6907" s="152">
        <v>1533</v>
      </c>
      <c r="E6907" s="152">
        <v>55</v>
      </c>
      <c r="F6907" s="161">
        <v>19.73177257319437</v>
      </c>
      <c r="G6907" s="152" t="s">
        <v>440</v>
      </c>
      <c r="H6907" s="152" t="s">
        <v>472</v>
      </c>
      <c r="I6907" s="152">
        <v>91939</v>
      </c>
      <c r="J6907" s="152">
        <v>5720</v>
      </c>
      <c r="K6907" s="152">
        <v>61</v>
      </c>
      <c r="L6907" s="153">
        <v>1.0664335664335665E-2</v>
      </c>
      <c r="M6907" s="153" t="s">
        <v>472</v>
      </c>
      <c r="N6907" s="162">
        <v>28729.460866571</v>
      </c>
      <c r="O6907" s="170">
        <v>44322</v>
      </c>
      <c r="P6907" s="170">
        <f t="shared" si="288"/>
        <v>44304</v>
      </c>
      <c r="Q6907" s="170">
        <f t="shared" si="289"/>
        <v>44317</v>
      </c>
    </row>
    <row r="6908" spans="1:17" x14ac:dyDescent="0.35">
      <c r="A6908" s="49" t="s">
        <v>724</v>
      </c>
      <c r="B6908" s="60" t="s">
        <v>460</v>
      </c>
      <c r="C6908" s="58">
        <v>10718.897733932799</v>
      </c>
      <c r="D6908" s="152">
        <v>727</v>
      </c>
      <c r="E6908" s="152">
        <v>21</v>
      </c>
      <c r="F6908" s="161">
        <v>13.993976220628099</v>
      </c>
      <c r="G6908" s="152" t="s">
        <v>440</v>
      </c>
      <c r="H6908" s="152" t="s">
        <v>472</v>
      </c>
      <c r="I6908" s="152">
        <v>24770</v>
      </c>
      <c r="J6908" s="152">
        <v>1203</v>
      </c>
      <c r="K6908" s="152">
        <v>22</v>
      </c>
      <c r="L6908" s="153">
        <v>1.828761429758936E-2</v>
      </c>
      <c r="M6908" s="153" t="s">
        <v>472</v>
      </c>
      <c r="N6908" s="162">
        <v>11223.168928943734</v>
      </c>
      <c r="O6908" s="170">
        <v>44322</v>
      </c>
      <c r="P6908" s="170">
        <f t="shared" si="288"/>
        <v>44304</v>
      </c>
      <c r="Q6908" s="170">
        <f t="shared" si="289"/>
        <v>44317</v>
      </c>
    </row>
    <row r="6909" spans="1:17" x14ac:dyDescent="0.35">
      <c r="A6909" s="49" t="s">
        <v>723</v>
      </c>
      <c r="B6909" s="60" t="s">
        <v>461</v>
      </c>
      <c r="C6909" s="58">
        <v>30257.471058949301</v>
      </c>
      <c r="D6909" s="152">
        <v>2850</v>
      </c>
      <c r="E6909" s="152">
        <v>62</v>
      </c>
      <c r="F6909" s="161">
        <v>14.636290719549688</v>
      </c>
      <c r="G6909" s="152" t="s">
        <v>440</v>
      </c>
      <c r="H6909" s="152" t="s">
        <v>472</v>
      </c>
      <c r="I6909" s="152">
        <v>71422</v>
      </c>
      <c r="J6909" s="152">
        <v>2879</v>
      </c>
      <c r="K6909" s="152">
        <v>69</v>
      </c>
      <c r="L6909" s="153">
        <v>2.396665508857242E-2</v>
      </c>
      <c r="M6909" s="153" t="s">
        <v>476</v>
      </c>
      <c r="N6909" s="162">
        <v>9515.0053829382196</v>
      </c>
      <c r="O6909" s="170">
        <v>44322</v>
      </c>
      <c r="P6909" s="170">
        <f t="shared" si="288"/>
        <v>44304</v>
      </c>
      <c r="Q6909" s="170">
        <f t="shared" si="289"/>
        <v>44317</v>
      </c>
    </row>
    <row r="6910" spans="1:17" x14ac:dyDescent="0.35">
      <c r="A6910" s="49" t="s">
        <v>722</v>
      </c>
      <c r="B6910" s="60" t="s">
        <v>468</v>
      </c>
      <c r="C6910" s="58">
        <v>5208.5177822836404</v>
      </c>
      <c r="D6910" s="152">
        <v>331</v>
      </c>
      <c r="E6910" s="152">
        <v>17</v>
      </c>
      <c r="F6910" s="161">
        <v>23.313460086783437</v>
      </c>
      <c r="G6910" s="152" t="s">
        <v>440</v>
      </c>
      <c r="H6910" s="152" t="s">
        <v>472</v>
      </c>
      <c r="I6910" s="152">
        <v>8897</v>
      </c>
      <c r="J6910" s="152">
        <v>292</v>
      </c>
      <c r="K6910" s="152">
        <v>18</v>
      </c>
      <c r="L6910" s="153">
        <v>6.1643835616438353E-2</v>
      </c>
      <c r="M6910" s="153" t="s">
        <v>472</v>
      </c>
      <c r="N6910" s="162">
        <v>5606.2014608688642</v>
      </c>
      <c r="O6910" s="170">
        <v>44322</v>
      </c>
      <c r="P6910" s="170">
        <f t="shared" si="288"/>
        <v>44304</v>
      </c>
      <c r="Q6910" s="170">
        <f t="shared" si="289"/>
        <v>44317</v>
      </c>
    </row>
    <row r="6911" spans="1:17" x14ac:dyDescent="0.35">
      <c r="A6911" s="49" t="s">
        <v>721</v>
      </c>
      <c r="B6911" s="60" t="s">
        <v>458</v>
      </c>
      <c r="C6911" s="58">
        <v>2134.12534396605</v>
      </c>
      <c r="D6911" s="152">
        <v>86</v>
      </c>
      <c r="E6911" s="152" t="s">
        <v>504</v>
      </c>
      <c r="F6911" s="161">
        <v>10.040915117360754</v>
      </c>
      <c r="G6911" s="152" t="s">
        <v>446</v>
      </c>
      <c r="H6911" s="152" t="s">
        <v>491</v>
      </c>
      <c r="I6911" s="152">
        <v>3239</v>
      </c>
      <c r="J6911" s="152">
        <v>160</v>
      </c>
      <c r="K6911" s="152">
        <v>3</v>
      </c>
      <c r="L6911" s="153">
        <v>1.8749999999999999E-2</v>
      </c>
      <c r="M6911" s="153" t="s">
        <v>491</v>
      </c>
      <c r="N6911" s="162">
        <v>7497.2166209626957</v>
      </c>
      <c r="O6911" s="170">
        <v>44322</v>
      </c>
      <c r="P6911" s="170">
        <f t="shared" si="288"/>
        <v>44304</v>
      </c>
      <c r="Q6911" s="170">
        <f t="shared" si="289"/>
        <v>44317</v>
      </c>
    </row>
    <row r="6912" spans="1:17" x14ac:dyDescent="0.35">
      <c r="A6912" s="49" t="s">
        <v>720</v>
      </c>
      <c r="B6912" s="60" t="s">
        <v>466</v>
      </c>
      <c r="C6912" s="58">
        <v>8124.8050092882004</v>
      </c>
      <c r="D6912" s="152">
        <v>346</v>
      </c>
      <c r="E6912" s="152">
        <v>7</v>
      </c>
      <c r="F6912" s="161">
        <v>6.1539938426633594</v>
      </c>
      <c r="G6912" s="152" t="s">
        <v>446</v>
      </c>
      <c r="H6912" s="152" t="s">
        <v>472</v>
      </c>
      <c r="I6912" s="152">
        <v>14355</v>
      </c>
      <c r="J6912" s="152">
        <v>610</v>
      </c>
      <c r="K6912" s="152">
        <v>10</v>
      </c>
      <c r="L6912" s="153">
        <v>1.6393442622950821E-2</v>
      </c>
      <c r="M6912" s="153" t="s">
        <v>472</v>
      </c>
      <c r="N6912" s="162">
        <v>7507.8724880492982</v>
      </c>
      <c r="O6912" s="170">
        <v>44322</v>
      </c>
      <c r="P6912" s="170">
        <f t="shared" si="288"/>
        <v>44304</v>
      </c>
      <c r="Q6912" s="170">
        <f t="shared" si="289"/>
        <v>44317</v>
      </c>
    </row>
    <row r="6913" spans="1:17" x14ac:dyDescent="0.35">
      <c r="A6913" s="49" t="s">
        <v>719</v>
      </c>
      <c r="B6913" s="60" t="s">
        <v>471</v>
      </c>
      <c r="C6913" s="58">
        <v>5620.2787186370697</v>
      </c>
      <c r="D6913" s="152">
        <v>291</v>
      </c>
      <c r="E6913" s="152">
        <v>5</v>
      </c>
      <c r="F6913" s="161">
        <v>6.3545399618449006</v>
      </c>
      <c r="G6913" s="152" t="s">
        <v>446</v>
      </c>
      <c r="H6913" s="152" t="s">
        <v>472</v>
      </c>
      <c r="I6913" s="152">
        <v>7817</v>
      </c>
      <c r="J6913" s="152">
        <v>297</v>
      </c>
      <c r="K6913" s="152">
        <v>7</v>
      </c>
      <c r="L6913" s="153">
        <v>2.3569023569023569E-2</v>
      </c>
      <c r="M6913" s="153" t="s">
        <v>472</v>
      </c>
      <c r="N6913" s="162">
        <v>5284.4354322702193</v>
      </c>
      <c r="O6913" s="170">
        <v>44322</v>
      </c>
      <c r="P6913" s="170">
        <f t="shared" si="288"/>
        <v>44304</v>
      </c>
      <c r="Q6913" s="170">
        <f t="shared" si="289"/>
        <v>44317</v>
      </c>
    </row>
    <row r="6914" spans="1:17" x14ac:dyDescent="0.35">
      <c r="A6914" s="49" t="s">
        <v>718</v>
      </c>
      <c r="B6914" s="60" t="s">
        <v>470</v>
      </c>
      <c r="C6914" s="58">
        <v>1879.9555993321101</v>
      </c>
      <c r="D6914" s="152">
        <v>64</v>
      </c>
      <c r="E6914" s="152">
        <v>6</v>
      </c>
      <c r="F6914" s="161">
        <v>22.796890986344927</v>
      </c>
      <c r="G6914" s="152" t="s">
        <v>446</v>
      </c>
      <c r="H6914" s="152" t="s">
        <v>472</v>
      </c>
      <c r="I6914" s="152">
        <v>2085</v>
      </c>
      <c r="J6914" s="152">
        <v>96</v>
      </c>
      <c r="K6914" s="152">
        <v>6</v>
      </c>
      <c r="L6914" s="153">
        <v>6.25E-2</v>
      </c>
      <c r="M6914" s="153" t="s">
        <v>472</v>
      </c>
      <c r="N6914" s="162">
        <v>5106.5035809412639</v>
      </c>
      <c r="O6914" s="170">
        <v>44322</v>
      </c>
      <c r="P6914" s="170">
        <f t="shared" si="288"/>
        <v>44304</v>
      </c>
      <c r="Q6914" s="170">
        <f t="shared" si="289"/>
        <v>44317</v>
      </c>
    </row>
    <row r="6915" spans="1:17" x14ac:dyDescent="0.35">
      <c r="A6915" s="49" t="s">
        <v>717</v>
      </c>
      <c r="B6915" s="60" t="s">
        <v>458</v>
      </c>
      <c r="C6915" s="58">
        <v>13749.355836913501</v>
      </c>
      <c r="D6915" s="152">
        <v>1051</v>
      </c>
      <c r="E6915" s="152">
        <v>21</v>
      </c>
      <c r="F6915" s="161">
        <v>10.909602004574525</v>
      </c>
      <c r="G6915" s="152" t="s">
        <v>440</v>
      </c>
      <c r="H6915" s="152" t="s">
        <v>472</v>
      </c>
      <c r="I6915" s="152">
        <v>22974</v>
      </c>
      <c r="J6915" s="152">
        <v>1042</v>
      </c>
      <c r="K6915" s="152">
        <v>23</v>
      </c>
      <c r="L6915" s="153">
        <v>2.2072936660268713E-2</v>
      </c>
      <c r="M6915" s="153" t="s">
        <v>472</v>
      </c>
      <c r="N6915" s="162">
        <v>7578.5368591777715</v>
      </c>
      <c r="O6915" s="170">
        <v>44322</v>
      </c>
      <c r="P6915" s="170">
        <f t="shared" si="288"/>
        <v>44304</v>
      </c>
      <c r="Q6915" s="170">
        <f t="shared" si="289"/>
        <v>44317</v>
      </c>
    </row>
    <row r="6916" spans="1:17" x14ac:dyDescent="0.35">
      <c r="A6916" s="49" t="s">
        <v>716</v>
      </c>
      <c r="B6916" s="60" t="s">
        <v>465</v>
      </c>
      <c r="C6916" s="58">
        <v>11814.5919608803</v>
      </c>
      <c r="D6916" s="152">
        <v>925</v>
      </c>
      <c r="E6916" s="152">
        <v>29</v>
      </c>
      <c r="F6916" s="161">
        <v>17.532798240407708</v>
      </c>
      <c r="G6916" s="152" t="s">
        <v>440</v>
      </c>
      <c r="H6916" s="152" t="s">
        <v>472</v>
      </c>
      <c r="I6916" s="152">
        <v>22106</v>
      </c>
      <c r="J6916" s="152">
        <v>1009</v>
      </c>
      <c r="K6916" s="152">
        <v>36</v>
      </c>
      <c r="L6916" s="153">
        <v>3.5678889990089196E-2</v>
      </c>
      <c r="M6916" s="153" t="s">
        <v>472</v>
      </c>
      <c r="N6916" s="162">
        <v>8540.2864808275608</v>
      </c>
      <c r="O6916" s="170">
        <v>44322</v>
      </c>
      <c r="P6916" s="170">
        <f t="shared" si="288"/>
        <v>44304</v>
      </c>
      <c r="Q6916" s="170">
        <f t="shared" si="289"/>
        <v>44317</v>
      </c>
    </row>
    <row r="6917" spans="1:17" x14ac:dyDescent="0.35">
      <c r="A6917" s="49" t="s">
        <v>715</v>
      </c>
      <c r="B6917" s="60" t="s">
        <v>458</v>
      </c>
      <c r="C6917" s="58">
        <v>4953.1649934452498</v>
      </c>
      <c r="D6917" s="152">
        <v>447</v>
      </c>
      <c r="E6917" s="152">
        <v>10</v>
      </c>
      <c r="F6917" s="161">
        <v>14.420793880901629</v>
      </c>
      <c r="G6917" s="152" t="s">
        <v>446</v>
      </c>
      <c r="H6917" s="152" t="s">
        <v>491</v>
      </c>
      <c r="I6917" s="152">
        <v>27825</v>
      </c>
      <c r="J6917" s="152">
        <v>1733</v>
      </c>
      <c r="K6917" s="152">
        <v>10</v>
      </c>
      <c r="L6917" s="153">
        <v>5.7703404500865554E-3</v>
      </c>
      <c r="M6917" s="153" t="s">
        <v>491</v>
      </c>
      <c r="N6917" s="162">
        <v>34987.730113843543</v>
      </c>
      <c r="O6917" s="170">
        <v>44322</v>
      </c>
      <c r="P6917" s="170">
        <f t="shared" si="288"/>
        <v>44304</v>
      </c>
      <c r="Q6917" s="170">
        <f t="shared" si="289"/>
        <v>44317</v>
      </c>
    </row>
    <row r="6918" spans="1:17" x14ac:dyDescent="0.35">
      <c r="A6918" s="49" t="s">
        <v>714</v>
      </c>
      <c r="B6918" s="60" t="s">
        <v>467</v>
      </c>
      <c r="C6918" s="58">
        <v>55966.956025412503</v>
      </c>
      <c r="D6918" s="152">
        <v>6769</v>
      </c>
      <c r="E6918" s="152">
        <v>110</v>
      </c>
      <c r="F6918" s="161">
        <v>14.038896190057615</v>
      </c>
      <c r="G6918" s="152" t="s">
        <v>440</v>
      </c>
      <c r="H6918" s="152" t="s">
        <v>472</v>
      </c>
      <c r="I6918" s="152">
        <v>135926</v>
      </c>
      <c r="J6918" s="152">
        <v>5758</v>
      </c>
      <c r="K6918" s="152">
        <v>131</v>
      </c>
      <c r="L6918" s="153">
        <v>2.2750955192775268E-2</v>
      </c>
      <c r="M6918" s="153" t="s">
        <v>472</v>
      </c>
      <c r="N6918" s="162">
        <v>10288.213633390222</v>
      </c>
      <c r="O6918" s="170">
        <v>44322</v>
      </c>
      <c r="P6918" s="170">
        <f t="shared" si="288"/>
        <v>44304</v>
      </c>
      <c r="Q6918" s="170">
        <f t="shared" si="289"/>
        <v>44317</v>
      </c>
    </row>
    <row r="6919" spans="1:17" x14ac:dyDescent="0.35">
      <c r="A6919" s="49" t="s">
        <v>713</v>
      </c>
      <c r="B6919" s="60" t="s">
        <v>464</v>
      </c>
      <c r="C6919" s="58">
        <v>1233.54376087695</v>
      </c>
      <c r="D6919" s="152">
        <v>23</v>
      </c>
      <c r="E6919" s="152">
        <v>0</v>
      </c>
      <c r="F6919" s="163">
        <v>0</v>
      </c>
      <c r="G6919" s="152" t="s">
        <v>446</v>
      </c>
      <c r="H6919" s="152" t="s">
        <v>472</v>
      </c>
      <c r="I6919" s="152">
        <v>1542</v>
      </c>
      <c r="J6919" s="152">
        <v>65</v>
      </c>
      <c r="K6919" s="152">
        <v>0</v>
      </c>
      <c r="L6919" s="164">
        <v>0</v>
      </c>
      <c r="M6919" s="153" t="s">
        <v>472</v>
      </c>
      <c r="N6919" s="162">
        <v>5269.3712263430562</v>
      </c>
      <c r="O6919" s="170">
        <v>44322</v>
      </c>
      <c r="P6919" s="170">
        <f t="shared" si="288"/>
        <v>44304</v>
      </c>
      <c r="Q6919" s="170">
        <f t="shared" si="289"/>
        <v>44317</v>
      </c>
    </row>
    <row r="6920" spans="1:17" x14ac:dyDescent="0.35">
      <c r="A6920" s="49" t="s">
        <v>712</v>
      </c>
      <c r="B6920" s="60" t="s">
        <v>460</v>
      </c>
      <c r="C6920" s="58">
        <v>18769.558680918599</v>
      </c>
      <c r="D6920" s="152">
        <v>1351</v>
      </c>
      <c r="E6920" s="152">
        <v>25</v>
      </c>
      <c r="F6920" s="161">
        <v>9.5138853079676728</v>
      </c>
      <c r="G6920" s="152" t="s">
        <v>444</v>
      </c>
      <c r="H6920" s="152" t="s">
        <v>472</v>
      </c>
      <c r="I6920" s="152">
        <v>31086</v>
      </c>
      <c r="J6920" s="152">
        <v>1242</v>
      </c>
      <c r="K6920" s="152">
        <v>31</v>
      </c>
      <c r="L6920" s="153">
        <v>2.4959742351046699E-2</v>
      </c>
      <c r="M6920" s="153" t="s">
        <v>472</v>
      </c>
      <c r="N6920" s="162">
        <v>6617.0975093976767</v>
      </c>
      <c r="O6920" s="170">
        <v>44322</v>
      </c>
      <c r="P6920" s="170">
        <f t="shared" si="288"/>
        <v>44304</v>
      </c>
      <c r="Q6920" s="170">
        <f t="shared" si="289"/>
        <v>44317</v>
      </c>
    </row>
    <row r="6921" spans="1:17" x14ac:dyDescent="0.35">
      <c r="A6921" s="49" t="s">
        <v>711</v>
      </c>
      <c r="B6921" s="60" t="s">
        <v>463</v>
      </c>
      <c r="C6921" s="58">
        <v>12292.1365056916</v>
      </c>
      <c r="D6921" s="152">
        <v>532</v>
      </c>
      <c r="E6921" s="152">
        <v>25</v>
      </c>
      <c r="F6921" s="161">
        <v>14.527289742409309</v>
      </c>
      <c r="G6921" s="152" t="s">
        <v>440</v>
      </c>
      <c r="H6921" s="152" t="s">
        <v>491</v>
      </c>
      <c r="I6921" s="152">
        <v>16251</v>
      </c>
      <c r="J6921" s="152">
        <v>765</v>
      </c>
      <c r="K6921" s="152">
        <v>28</v>
      </c>
      <c r="L6921" s="153">
        <v>3.6601307189542485E-2</v>
      </c>
      <c r="M6921" s="153" t="s">
        <v>491</v>
      </c>
      <c r="N6921" s="162">
        <v>6223.4909256481469</v>
      </c>
      <c r="O6921" s="170">
        <v>44322</v>
      </c>
      <c r="P6921" s="170">
        <f t="shared" si="288"/>
        <v>44304</v>
      </c>
      <c r="Q6921" s="170">
        <f t="shared" si="289"/>
        <v>44317</v>
      </c>
    </row>
    <row r="6922" spans="1:17" x14ac:dyDescent="0.35">
      <c r="A6922" s="49" t="s">
        <v>710</v>
      </c>
      <c r="B6922" s="60" t="s">
        <v>470</v>
      </c>
      <c r="C6922" s="58">
        <v>834.58018010005105</v>
      </c>
      <c r="D6922" s="152">
        <v>11</v>
      </c>
      <c r="E6922" s="152" t="s">
        <v>504</v>
      </c>
      <c r="F6922" s="161">
        <v>8.5586230216979793</v>
      </c>
      <c r="G6922" s="152" t="s">
        <v>446</v>
      </c>
      <c r="H6922" s="152" t="s">
        <v>491</v>
      </c>
      <c r="I6922" s="152">
        <v>475</v>
      </c>
      <c r="J6922" s="152">
        <v>20</v>
      </c>
      <c r="K6922" s="152">
        <v>1</v>
      </c>
      <c r="L6922" s="153">
        <v>0.05</v>
      </c>
      <c r="M6922" s="153" t="s">
        <v>491</v>
      </c>
      <c r="N6922" s="162">
        <v>2396.4144460754346</v>
      </c>
      <c r="O6922" s="170">
        <v>44322</v>
      </c>
      <c r="P6922" s="170">
        <f t="shared" si="288"/>
        <v>44304</v>
      </c>
      <c r="Q6922" s="170">
        <f t="shared" si="289"/>
        <v>44317</v>
      </c>
    </row>
    <row r="6923" spans="1:17" x14ac:dyDescent="0.35">
      <c r="A6923" s="49" t="s">
        <v>709</v>
      </c>
      <c r="B6923" s="60" t="s">
        <v>458</v>
      </c>
      <c r="C6923" s="58">
        <v>1267.67563041731</v>
      </c>
      <c r="D6923" s="152">
        <v>48</v>
      </c>
      <c r="E6923" s="152" t="s">
        <v>504</v>
      </c>
      <c r="F6923" s="161">
        <v>16.903828482935573</v>
      </c>
      <c r="G6923" s="152" t="s">
        <v>446</v>
      </c>
      <c r="H6923" s="152" t="s">
        <v>491</v>
      </c>
      <c r="I6923" s="152">
        <v>2031</v>
      </c>
      <c r="J6923" s="152">
        <v>104</v>
      </c>
      <c r="K6923" s="152">
        <v>3</v>
      </c>
      <c r="L6923" s="153">
        <v>2.8846153846153848E-2</v>
      </c>
      <c r="M6923" s="153" t="s">
        <v>491</v>
      </c>
      <c r="N6923" s="162">
        <v>8203.9914237180619</v>
      </c>
      <c r="O6923" s="170">
        <v>44322</v>
      </c>
      <c r="P6923" s="170">
        <f t="shared" si="288"/>
        <v>44304</v>
      </c>
      <c r="Q6923" s="170">
        <f t="shared" si="289"/>
        <v>44317</v>
      </c>
    </row>
    <row r="6924" spans="1:17" x14ac:dyDescent="0.35">
      <c r="A6924" s="49" t="s">
        <v>708</v>
      </c>
      <c r="B6924" s="60" t="s">
        <v>458</v>
      </c>
      <c r="C6924" s="58">
        <v>1713.2752253528499</v>
      </c>
      <c r="D6924" s="152">
        <v>94</v>
      </c>
      <c r="E6924" s="152" t="s">
        <v>504</v>
      </c>
      <c r="F6924" s="161">
        <v>12.50737249419935</v>
      </c>
      <c r="G6924" s="152" t="s">
        <v>446</v>
      </c>
      <c r="H6924" s="152" t="s">
        <v>472</v>
      </c>
      <c r="I6924" s="152">
        <v>2171</v>
      </c>
      <c r="J6924" s="152">
        <v>96</v>
      </c>
      <c r="K6924" s="152">
        <v>4</v>
      </c>
      <c r="L6924" s="153">
        <v>4.1666666666666664E-2</v>
      </c>
      <c r="M6924" s="153" t="s">
        <v>472</v>
      </c>
      <c r="N6924" s="162">
        <v>5603.3028774013092</v>
      </c>
      <c r="O6924" s="170">
        <v>44322</v>
      </c>
      <c r="P6924" s="170">
        <f t="shared" si="288"/>
        <v>44304</v>
      </c>
      <c r="Q6924" s="170">
        <f t="shared" si="289"/>
        <v>44317</v>
      </c>
    </row>
    <row r="6925" spans="1:17" x14ac:dyDescent="0.35">
      <c r="A6925" s="49" t="s">
        <v>707</v>
      </c>
      <c r="B6925" s="60" t="s">
        <v>470</v>
      </c>
      <c r="C6925" s="58">
        <v>43955.524582002799</v>
      </c>
      <c r="D6925" s="152">
        <v>2921</v>
      </c>
      <c r="E6925" s="152">
        <v>140</v>
      </c>
      <c r="F6925" s="161">
        <v>22.750268811703396</v>
      </c>
      <c r="G6925" s="152" t="s">
        <v>440</v>
      </c>
      <c r="H6925" s="152" t="s">
        <v>476</v>
      </c>
      <c r="I6925" s="152">
        <v>97520</v>
      </c>
      <c r="J6925" s="152">
        <v>4194</v>
      </c>
      <c r="K6925" s="152">
        <v>154</v>
      </c>
      <c r="L6925" s="153">
        <v>3.6719122556032428E-2</v>
      </c>
      <c r="M6925" s="153" t="s">
        <v>491</v>
      </c>
      <c r="N6925" s="162">
        <v>9541.4627396284013</v>
      </c>
      <c r="O6925" s="170">
        <v>44322</v>
      </c>
      <c r="P6925" s="170">
        <f t="shared" si="288"/>
        <v>44304</v>
      </c>
      <c r="Q6925" s="170">
        <f t="shared" si="289"/>
        <v>44317</v>
      </c>
    </row>
    <row r="6926" spans="1:17" x14ac:dyDescent="0.35">
      <c r="A6926" s="49" t="s">
        <v>706</v>
      </c>
      <c r="B6926" s="60" t="s">
        <v>464</v>
      </c>
      <c r="C6926" s="58">
        <v>625.94499034377498</v>
      </c>
      <c r="D6926" s="152">
        <v>19</v>
      </c>
      <c r="E6926" s="152">
        <v>0</v>
      </c>
      <c r="F6926" s="163">
        <v>0</v>
      </c>
      <c r="G6926" s="152" t="s">
        <v>446</v>
      </c>
      <c r="H6926" s="152" t="s">
        <v>472</v>
      </c>
      <c r="I6926" s="152">
        <v>871</v>
      </c>
      <c r="J6926" s="152">
        <v>40</v>
      </c>
      <c r="K6926" s="152">
        <v>0</v>
      </c>
      <c r="L6926" s="164">
        <v>0</v>
      </c>
      <c r="M6926" s="153" t="s">
        <v>472</v>
      </c>
      <c r="N6926" s="162">
        <v>6390.3379078138505</v>
      </c>
      <c r="O6926" s="170">
        <v>44322</v>
      </c>
      <c r="P6926" s="170">
        <f t="shared" si="288"/>
        <v>44304</v>
      </c>
      <c r="Q6926" s="170">
        <f t="shared" si="289"/>
        <v>44317</v>
      </c>
    </row>
    <row r="6927" spans="1:17" x14ac:dyDescent="0.35">
      <c r="A6927" s="49" t="s">
        <v>705</v>
      </c>
      <c r="B6927" s="60" t="s">
        <v>461</v>
      </c>
      <c r="C6927" s="58">
        <v>9210.9950828244691</v>
      </c>
      <c r="D6927" s="152">
        <v>611</v>
      </c>
      <c r="E6927" s="152">
        <v>15</v>
      </c>
      <c r="F6927" s="161">
        <v>11.632061050889492</v>
      </c>
      <c r="G6927" s="152" t="s">
        <v>444</v>
      </c>
      <c r="H6927" s="152" t="s">
        <v>472</v>
      </c>
      <c r="I6927" s="152">
        <v>16264</v>
      </c>
      <c r="J6927" s="152">
        <v>689</v>
      </c>
      <c r="K6927" s="152">
        <v>18</v>
      </c>
      <c r="L6927" s="153">
        <v>2.6124818577648767E-2</v>
      </c>
      <c r="M6927" s="153" t="s">
        <v>472</v>
      </c>
      <c r="N6927" s="162">
        <v>7480.1907264586698</v>
      </c>
      <c r="O6927" s="170">
        <v>44322</v>
      </c>
      <c r="P6927" s="170">
        <f t="shared" si="288"/>
        <v>44304</v>
      </c>
      <c r="Q6927" s="170">
        <f t="shared" si="289"/>
        <v>44317</v>
      </c>
    </row>
    <row r="6928" spans="1:17" x14ac:dyDescent="0.35">
      <c r="A6928" s="49" t="s">
        <v>460</v>
      </c>
      <c r="B6928" s="60" t="s">
        <v>460</v>
      </c>
      <c r="C6928" s="58">
        <v>62728.587628093002</v>
      </c>
      <c r="D6928" s="152">
        <v>5143</v>
      </c>
      <c r="E6928" s="152">
        <v>115</v>
      </c>
      <c r="F6928" s="161">
        <v>13.094963596162566</v>
      </c>
      <c r="G6928" s="152" t="s">
        <v>440</v>
      </c>
      <c r="H6928" s="152" t="s">
        <v>472</v>
      </c>
      <c r="I6928" s="152">
        <v>117074</v>
      </c>
      <c r="J6928" s="152">
        <v>4508</v>
      </c>
      <c r="K6928" s="152">
        <v>131</v>
      </c>
      <c r="L6928" s="153">
        <v>2.9059449866903283E-2</v>
      </c>
      <c r="M6928" s="153" t="s">
        <v>472</v>
      </c>
      <c r="N6928" s="162">
        <v>7186.5160215740161</v>
      </c>
      <c r="O6928" s="170">
        <v>44322</v>
      </c>
      <c r="P6928" s="170">
        <f t="shared" si="288"/>
        <v>44304</v>
      </c>
      <c r="Q6928" s="170">
        <f t="shared" si="289"/>
        <v>44317</v>
      </c>
    </row>
    <row r="6929" spans="1:17" x14ac:dyDescent="0.35">
      <c r="A6929" s="49" t="s">
        <v>704</v>
      </c>
      <c r="B6929" s="60" t="s">
        <v>460</v>
      </c>
      <c r="C6929" s="58">
        <v>3007.0790085752401</v>
      </c>
      <c r="D6929" s="152">
        <v>159</v>
      </c>
      <c r="E6929" s="152">
        <v>5</v>
      </c>
      <c r="F6929" s="161">
        <v>11.876736731040271</v>
      </c>
      <c r="G6929" s="152" t="s">
        <v>446</v>
      </c>
      <c r="H6929" s="152" t="s">
        <v>472</v>
      </c>
      <c r="I6929" s="152">
        <v>4247</v>
      </c>
      <c r="J6929" s="152">
        <v>206</v>
      </c>
      <c r="K6929" s="152">
        <v>6</v>
      </c>
      <c r="L6929" s="153">
        <v>2.9126213592233011E-2</v>
      </c>
      <c r="M6929" s="153" t="s">
        <v>472</v>
      </c>
      <c r="N6929" s="162">
        <v>6850.5017464640287</v>
      </c>
      <c r="O6929" s="170">
        <v>44322</v>
      </c>
      <c r="P6929" s="170">
        <f t="shared" si="288"/>
        <v>44304</v>
      </c>
      <c r="Q6929" s="170">
        <f t="shared" si="289"/>
        <v>44317</v>
      </c>
    </row>
    <row r="6930" spans="1:17" x14ac:dyDescent="0.35">
      <c r="A6930" s="49" t="s">
        <v>703</v>
      </c>
      <c r="B6930" s="60" t="s">
        <v>458</v>
      </c>
      <c r="C6930" s="58">
        <v>3230.2527941828198</v>
      </c>
      <c r="D6930" s="152">
        <v>146</v>
      </c>
      <c r="E6930" s="152" t="s">
        <v>504</v>
      </c>
      <c r="F6930" s="161">
        <v>2.2112378188234403</v>
      </c>
      <c r="G6930" s="152" t="s">
        <v>446</v>
      </c>
      <c r="H6930" s="152" t="s">
        <v>472</v>
      </c>
      <c r="I6930" s="152">
        <v>7120</v>
      </c>
      <c r="J6930" s="152">
        <v>295</v>
      </c>
      <c r="K6930" s="152">
        <v>1</v>
      </c>
      <c r="L6930" s="153">
        <v>3.3898305084745762E-3</v>
      </c>
      <c r="M6930" s="153" t="s">
        <v>472</v>
      </c>
      <c r="N6930" s="162">
        <v>9132.4121917408102</v>
      </c>
      <c r="O6930" s="170">
        <v>44322</v>
      </c>
      <c r="P6930" s="170">
        <f t="shared" si="288"/>
        <v>44304</v>
      </c>
      <c r="Q6930" s="170">
        <f t="shared" si="289"/>
        <v>44317</v>
      </c>
    </row>
    <row r="6931" spans="1:17" x14ac:dyDescent="0.35">
      <c r="A6931" s="49" t="s">
        <v>702</v>
      </c>
      <c r="B6931" s="60" t="s">
        <v>471</v>
      </c>
      <c r="C6931" s="58">
        <v>2582.8318203587801</v>
      </c>
      <c r="D6931" s="152">
        <v>81</v>
      </c>
      <c r="E6931" s="152">
        <v>5</v>
      </c>
      <c r="F6931" s="161">
        <v>13.827569194700667</v>
      </c>
      <c r="G6931" s="152" t="s">
        <v>446</v>
      </c>
      <c r="H6931" s="152" t="s">
        <v>491</v>
      </c>
      <c r="I6931" s="152">
        <v>5171</v>
      </c>
      <c r="J6931" s="152">
        <v>215</v>
      </c>
      <c r="K6931" s="152">
        <v>5</v>
      </c>
      <c r="L6931" s="153">
        <v>2.3255813953488372E-2</v>
      </c>
      <c r="M6931" s="153" t="s">
        <v>491</v>
      </c>
      <c r="N6931" s="162">
        <v>8324.196655209802</v>
      </c>
      <c r="O6931" s="170">
        <v>44322</v>
      </c>
      <c r="P6931" s="170">
        <f t="shared" si="288"/>
        <v>44304</v>
      </c>
      <c r="Q6931" s="170">
        <f t="shared" si="289"/>
        <v>44317</v>
      </c>
    </row>
    <row r="6932" spans="1:17" x14ac:dyDescent="0.35">
      <c r="A6932" s="49" t="s">
        <v>701</v>
      </c>
      <c r="B6932" s="60" t="s">
        <v>461</v>
      </c>
      <c r="C6932" s="58">
        <v>101530.854278618</v>
      </c>
      <c r="D6932" s="152">
        <v>7458</v>
      </c>
      <c r="E6932" s="152">
        <v>170</v>
      </c>
      <c r="F6932" s="161">
        <v>11.959770484679533</v>
      </c>
      <c r="G6932" s="152" t="s">
        <v>440</v>
      </c>
      <c r="H6932" s="152" t="s">
        <v>472</v>
      </c>
      <c r="I6932" s="152">
        <v>217939</v>
      </c>
      <c r="J6932" s="152">
        <v>9386</v>
      </c>
      <c r="K6932" s="152">
        <v>192</v>
      </c>
      <c r="L6932" s="153">
        <v>2.0455998295333476E-2</v>
      </c>
      <c r="M6932" s="153" t="s">
        <v>472</v>
      </c>
      <c r="N6932" s="162">
        <v>9244.4804751107604</v>
      </c>
      <c r="O6932" s="170">
        <v>44322</v>
      </c>
      <c r="P6932" s="170">
        <f t="shared" si="288"/>
        <v>44304</v>
      </c>
      <c r="Q6932" s="170">
        <f t="shared" si="289"/>
        <v>44317</v>
      </c>
    </row>
    <row r="6933" spans="1:17" x14ac:dyDescent="0.35">
      <c r="A6933" s="49" t="s">
        <v>700</v>
      </c>
      <c r="B6933" s="60" t="s">
        <v>461</v>
      </c>
      <c r="C6933" s="58">
        <v>34437.884502636203</v>
      </c>
      <c r="D6933" s="152">
        <v>4113</v>
      </c>
      <c r="E6933" s="152">
        <v>100</v>
      </c>
      <c r="F6933" s="161">
        <v>20.741277363626562</v>
      </c>
      <c r="G6933" s="152" t="s">
        <v>440</v>
      </c>
      <c r="H6933" s="152" t="s">
        <v>472</v>
      </c>
      <c r="I6933" s="152">
        <v>82839</v>
      </c>
      <c r="J6933" s="152">
        <v>3611</v>
      </c>
      <c r="K6933" s="152">
        <v>118</v>
      </c>
      <c r="L6933" s="153">
        <v>3.2677928551647743E-2</v>
      </c>
      <c r="M6933" s="153" t="s">
        <v>472</v>
      </c>
      <c r="N6933" s="162">
        <v>10485.545358407771</v>
      </c>
      <c r="O6933" s="170">
        <v>44322</v>
      </c>
      <c r="P6933" s="170">
        <f t="shared" si="288"/>
        <v>44304</v>
      </c>
      <c r="Q6933" s="170">
        <f t="shared" si="289"/>
        <v>44317</v>
      </c>
    </row>
    <row r="6934" spans="1:17" x14ac:dyDescent="0.35">
      <c r="A6934" s="49" t="s">
        <v>699</v>
      </c>
      <c r="B6934" s="60" t="s">
        <v>469</v>
      </c>
      <c r="C6934" s="58">
        <v>15123.002698759299</v>
      </c>
      <c r="D6934" s="152">
        <v>1597</v>
      </c>
      <c r="E6934" s="152">
        <v>41</v>
      </c>
      <c r="F6934" s="161">
        <v>19.365012933652988</v>
      </c>
      <c r="G6934" s="152" t="s">
        <v>440</v>
      </c>
      <c r="H6934" s="152" t="s">
        <v>472</v>
      </c>
      <c r="I6934" s="152">
        <v>30413</v>
      </c>
      <c r="J6934" s="152">
        <v>1222</v>
      </c>
      <c r="K6934" s="152">
        <v>43</v>
      </c>
      <c r="L6934" s="153">
        <v>3.5188216039279872E-2</v>
      </c>
      <c r="M6934" s="153" t="s">
        <v>472</v>
      </c>
      <c r="N6934" s="162">
        <v>8080.4058846081789</v>
      </c>
      <c r="O6934" s="170">
        <v>44322</v>
      </c>
      <c r="P6934" s="170">
        <f t="shared" si="288"/>
        <v>44304</v>
      </c>
      <c r="Q6934" s="170">
        <f t="shared" si="289"/>
        <v>44317</v>
      </c>
    </row>
    <row r="6935" spans="1:17" x14ac:dyDescent="0.35">
      <c r="A6935" s="49" t="s">
        <v>698</v>
      </c>
      <c r="B6935" s="60" t="s">
        <v>463</v>
      </c>
      <c r="C6935" s="58">
        <v>27680.062234411598</v>
      </c>
      <c r="D6935" s="152">
        <v>2076</v>
      </c>
      <c r="E6935" s="152">
        <v>53</v>
      </c>
      <c r="F6935" s="161">
        <v>13.676682709939579</v>
      </c>
      <c r="G6935" s="152" t="s">
        <v>440</v>
      </c>
      <c r="H6935" s="152" t="s">
        <v>476</v>
      </c>
      <c r="I6935" s="152">
        <v>63250</v>
      </c>
      <c r="J6935" s="152">
        <v>3027</v>
      </c>
      <c r="K6935" s="152">
        <v>57</v>
      </c>
      <c r="L6935" s="153">
        <v>1.8830525272547076E-2</v>
      </c>
      <c r="M6935" s="153" t="s">
        <v>491</v>
      </c>
      <c r="N6935" s="162">
        <v>10935.669054373951</v>
      </c>
      <c r="O6935" s="170">
        <v>44322</v>
      </c>
      <c r="P6935" s="170">
        <f t="shared" si="288"/>
        <v>44304</v>
      </c>
      <c r="Q6935" s="170">
        <f t="shared" si="289"/>
        <v>44317</v>
      </c>
    </row>
    <row r="6936" spans="1:17" x14ac:dyDescent="0.35">
      <c r="A6936" s="49" t="s">
        <v>697</v>
      </c>
      <c r="B6936" s="60" t="s">
        <v>469</v>
      </c>
      <c r="C6936" s="58">
        <v>12712.6088020805</v>
      </c>
      <c r="D6936" s="152">
        <v>964</v>
      </c>
      <c r="E6936" s="152">
        <v>8</v>
      </c>
      <c r="F6936" s="161">
        <v>4.4949748735684647</v>
      </c>
      <c r="G6936" s="152" t="s">
        <v>446</v>
      </c>
      <c r="H6936" s="152" t="s">
        <v>472</v>
      </c>
      <c r="I6936" s="152">
        <v>17978</v>
      </c>
      <c r="J6936" s="152">
        <v>728</v>
      </c>
      <c r="K6936" s="152">
        <v>8</v>
      </c>
      <c r="L6936" s="153">
        <v>1.098901098901099E-2</v>
      </c>
      <c r="M6936" s="153" t="s">
        <v>472</v>
      </c>
      <c r="N6936" s="162">
        <v>5726.5979889262235</v>
      </c>
      <c r="O6936" s="170">
        <v>44322</v>
      </c>
      <c r="P6936" s="170">
        <f t="shared" si="288"/>
        <v>44304</v>
      </c>
      <c r="Q6936" s="170">
        <f t="shared" si="289"/>
        <v>44317</v>
      </c>
    </row>
    <row r="6937" spans="1:17" x14ac:dyDescent="0.35">
      <c r="A6937" s="49" t="s">
        <v>696</v>
      </c>
      <c r="B6937" s="60" t="s">
        <v>459</v>
      </c>
      <c r="C6937" s="58">
        <v>60849.009238985098</v>
      </c>
      <c r="D6937" s="152">
        <v>10622</v>
      </c>
      <c r="E6937" s="152">
        <v>179</v>
      </c>
      <c r="F6937" s="161">
        <v>21.012197972687222</v>
      </c>
      <c r="G6937" s="152" t="s">
        <v>440</v>
      </c>
      <c r="H6937" s="152" t="s">
        <v>472</v>
      </c>
      <c r="I6937" s="152">
        <v>174204</v>
      </c>
      <c r="J6937" s="152">
        <v>7190</v>
      </c>
      <c r="K6937" s="152">
        <v>258</v>
      </c>
      <c r="L6937" s="153">
        <v>3.5883171070931849E-2</v>
      </c>
      <c r="M6937" s="153" t="s">
        <v>472</v>
      </c>
      <c r="N6937" s="162">
        <v>11816.133228663104</v>
      </c>
      <c r="O6937" s="170">
        <v>44322</v>
      </c>
      <c r="P6937" s="170">
        <f t="shared" si="288"/>
        <v>44304</v>
      </c>
      <c r="Q6937" s="170">
        <f t="shared" si="289"/>
        <v>44317</v>
      </c>
    </row>
    <row r="6938" spans="1:17" x14ac:dyDescent="0.35">
      <c r="A6938" s="49" t="s">
        <v>695</v>
      </c>
      <c r="B6938" s="60" t="s">
        <v>470</v>
      </c>
      <c r="C6938" s="58">
        <v>1304.7898284374701</v>
      </c>
      <c r="D6938" s="152">
        <v>42</v>
      </c>
      <c r="E6938" s="152">
        <v>0</v>
      </c>
      <c r="F6938" s="163">
        <v>0</v>
      </c>
      <c r="G6938" s="152" t="s">
        <v>446</v>
      </c>
      <c r="H6938" s="152" t="s">
        <v>476</v>
      </c>
      <c r="I6938" s="152">
        <v>2202</v>
      </c>
      <c r="J6938" s="152">
        <v>97</v>
      </c>
      <c r="K6938" s="152">
        <v>0</v>
      </c>
      <c r="L6938" s="164">
        <v>0</v>
      </c>
      <c r="M6938" s="153" t="s">
        <v>476</v>
      </c>
      <c r="N6938" s="162">
        <v>7434.1474684977256</v>
      </c>
      <c r="O6938" s="170">
        <v>44322</v>
      </c>
      <c r="P6938" s="170">
        <f t="shared" si="288"/>
        <v>44304</v>
      </c>
      <c r="Q6938" s="170">
        <f t="shared" si="289"/>
        <v>44317</v>
      </c>
    </row>
    <row r="6939" spans="1:17" x14ac:dyDescent="0.35">
      <c r="A6939" s="49" t="s">
        <v>694</v>
      </c>
      <c r="B6939" s="60" t="s">
        <v>460</v>
      </c>
      <c r="C6939" s="58">
        <v>5675.6338289658797</v>
      </c>
      <c r="D6939" s="152">
        <v>471</v>
      </c>
      <c r="E6939" s="152">
        <v>28</v>
      </c>
      <c r="F6939" s="161">
        <v>35.238355050195459</v>
      </c>
      <c r="G6939" s="152" t="s">
        <v>436</v>
      </c>
      <c r="H6939" s="152" t="s">
        <v>491</v>
      </c>
      <c r="I6939" s="152">
        <v>10025</v>
      </c>
      <c r="J6939" s="152">
        <v>533</v>
      </c>
      <c r="K6939" s="152">
        <v>31</v>
      </c>
      <c r="L6939" s="153">
        <v>5.8161350844277676E-2</v>
      </c>
      <c r="M6939" s="153" t="s">
        <v>491</v>
      </c>
      <c r="N6939" s="162">
        <v>9391.0216208770889</v>
      </c>
      <c r="O6939" s="170">
        <v>44322</v>
      </c>
      <c r="P6939" s="170">
        <f t="shared" si="288"/>
        <v>44304</v>
      </c>
      <c r="Q6939" s="170">
        <f t="shared" si="289"/>
        <v>44317</v>
      </c>
    </row>
    <row r="6940" spans="1:17" x14ac:dyDescent="0.35">
      <c r="A6940" s="49" t="s">
        <v>693</v>
      </c>
      <c r="B6940" s="60" t="s">
        <v>460</v>
      </c>
      <c r="C6940" s="58">
        <v>18091.285950418602</v>
      </c>
      <c r="D6940" s="152">
        <v>1821</v>
      </c>
      <c r="E6940" s="152">
        <v>48</v>
      </c>
      <c r="F6940" s="161">
        <v>18.951507581980909</v>
      </c>
      <c r="G6940" s="152" t="s">
        <v>440</v>
      </c>
      <c r="H6940" s="152" t="s">
        <v>491</v>
      </c>
      <c r="I6940" s="152">
        <v>35158</v>
      </c>
      <c r="J6940" s="152">
        <v>1645</v>
      </c>
      <c r="K6940" s="152">
        <v>54</v>
      </c>
      <c r="L6940" s="153">
        <v>3.2826747720364743E-2</v>
      </c>
      <c r="M6940" s="153" t="s">
        <v>472</v>
      </c>
      <c r="N6940" s="162">
        <v>9092.7754086045898</v>
      </c>
      <c r="O6940" s="170">
        <v>44322</v>
      </c>
      <c r="P6940" s="170">
        <f t="shared" si="288"/>
        <v>44304</v>
      </c>
      <c r="Q6940" s="170">
        <f t="shared" si="289"/>
        <v>44317</v>
      </c>
    </row>
    <row r="6941" spans="1:17" x14ac:dyDescent="0.35">
      <c r="A6941" s="49" t="s">
        <v>692</v>
      </c>
      <c r="B6941" s="60" t="s">
        <v>467</v>
      </c>
      <c r="C6941" s="58">
        <v>6461.82916759405</v>
      </c>
      <c r="D6941" s="152">
        <v>297</v>
      </c>
      <c r="E6941" s="152">
        <v>9</v>
      </c>
      <c r="F6941" s="161">
        <v>9.9485320051644077</v>
      </c>
      <c r="G6941" s="152" t="s">
        <v>446</v>
      </c>
      <c r="H6941" s="152" t="s">
        <v>491</v>
      </c>
      <c r="I6941" s="152">
        <v>11876</v>
      </c>
      <c r="J6941" s="152">
        <v>502</v>
      </c>
      <c r="K6941" s="152">
        <v>10</v>
      </c>
      <c r="L6941" s="153">
        <v>1.9920318725099601E-2</v>
      </c>
      <c r="M6941" s="153" t="s">
        <v>491</v>
      </c>
      <c r="N6941" s="162">
        <v>7768.6981035883837</v>
      </c>
      <c r="O6941" s="170">
        <v>44322</v>
      </c>
      <c r="P6941" s="170">
        <f t="shared" si="288"/>
        <v>44304</v>
      </c>
      <c r="Q6941" s="170">
        <f t="shared" si="289"/>
        <v>44317</v>
      </c>
    </row>
    <row r="6942" spans="1:17" x14ac:dyDescent="0.35">
      <c r="A6942" s="49" t="s">
        <v>691</v>
      </c>
      <c r="B6942" s="60" t="s">
        <v>466</v>
      </c>
      <c r="C6942" s="58">
        <v>335.85846276679899</v>
      </c>
      <c r="D6942" s="152">
        <v>10</v>
      </c>
      <c r="E6942" s="152">
        <v>0</v>
      </c>
      <c r="F6942" s="163">
        <v>0</v>
      </c>
      <c r="G6942" s="152" t="s">
        <v>446</v>
      </c>
      <c r="H6942" s="152" t="s">
        <v>476</v>
      </c>
      <c r="I6942" s="152">
        <v>622</v>
      </c>
      <c r="J6942" s="152">
        <v>26</v>
      </c>
      <c r="K6942" s="152">
        <v>0</v>
      </c>
      <c r="L6942" s="164">
        <v>0</v>
      </c>
      <c r="M6942" s="153" t="s">
        <v>476</v>
      </c>
      <c r="N6942" s="162">
        <v>7741.3562206568313</v>
      </c>
      <c r="O6942" s="170">
        <v>44322</v>
      </c>
      <c r="P6942" s="170">
        <f t="shared" si="288"/>
        <v>44304</v>
      </c>
      <c r="Q6942" s="170">
        <f t="shared" si="289"/>
        <v>44317</v>
      </c>
    </row>
    <row r="6943" spans="1:17" x14ac:dyDescent="0.35">
      <c r="A6943" s="49" t="s">
        <v>690</v>
      </c>
      <c r="B6943" s="60" t="s">
        <v>467</v>
      </c>
      <c r="C6943" s="58">
        <v>6179.81950587131</v>
      </c>
      <c r="D6943" s="152">
        <v>380</v>
      </c>
      <c r="E6943" s="152" t="s">
        <v>504</v>
      </c>
      <c r="F6943" s="161">
        <v>4.6233435368595295</v>
      </c>
      <c r="G6943" s="152" t="s">
        <v>446</v>
      </c>
      <c r="H6943" s="152" t="s">
        <v>491</v>
      </c>
      <c r="I6943" s="152">
        <v>11715</v>
      </c>
      <c r="J6943" s="152">
        <v>452</v>
      </c>
      <c r="K6943" s="152">
        <v>4</v>
      </c>
      <c r="L6943" s="153">
        <v>8.8495575221238937E-3</v>
      </c>
      <c r="M6943" s="153" t="s">
        <v>491</v>
      </c>
      <c r="N6943" s="162">
        <v>7314.1294753117754</v>
      </c>
      <c r="O6943" s="170">
        <v>44322</v>
      </c>
      <c r="P6943" s="170">
        <f t="shared" si="288"/>
        <v>44304</v>
      </c>
      <c r="Q6943" s="170">
        <f t="shared" si="289"/>
        <v>44317</v>
      </c>
    </row>
    <row r="6944" spans="1:17" x14ac:dyDescent="0.35">
      <c r="A6944" s="49" t="s">
        <v>689</v>
      </c>
      <c r="B6944" s="60" t="s">
        <v>458</v>
      </c>
      <c r="C6944" s="58">
        <v>1273.84035727372</v>
      </c>
      <c r="D6944" s="152">
        <v>73</v>
      </c>
      <c r="E6944" s="152" t="s">
        <v>504</v>
      </c>
      <c r="F6944" s="161">
        <v>5.6073409058450023</v>
      </c>
      <c r="G6944" s="152" t="s">
        <v>446</v>
      </c>
      <c r="H6944" s="152" t="s">
        <v>472</v>
      </c>
      <c r="I6944" s="152">
        <v>2084</v>
      </c>
      <c r="J6944" s="152">
        <v>81</v>
      </c>
      <c r="K6944" s="152">
        <v>2</v>
      </c>
      <c r="L6944" s="153">
        <v>2.4691358024691357E-2</v>
      </c>
      <c r="M6944" s="153" t="s">
        <v>472</v>
      </c>
      <c r="N6944" s="162">
        <v>6358.7245872282328</v>
      </c>
      <c r="O6944" s="170">
        <v>44322</v>
      </c>
      <c r="P6944" s="170">
        <f t="shared" si="288"/>
        <v>44304</v>
      </c>
      <c r="Q6944" s="170">
        <f t="shared" si="289"/>
        <v>44317</v>
      </c>
    </row>
    <row r="6945" spans="1:17" x14ac:dyDescent="0.35">
      <c r="A6945" s="49" t="s">
        <v>688</v>
      </c>
      <c r="B6945" s="60" t="s">
        <v>465</v>
      </c>
      <c r="C6945" s="58">
        <v>1894.7075901246999</v>
      </c>
      <c r="D6945" s="152">
        <v>123</v>
      </c>
      <c r="E6945" s="152" t="s">
        <v>504</v>
      </c>
      <c r="F6945" s="161">
        <v>3.7698994716050285</v>
      </c>
      <c r="G6945" s="152" t="s">
        <v>446</v>
      </c>
      <c r="H6945" s="152" t="s">
        <v>472</v>
      </c>
      <c r="I6945" s="152">
        <v>2860</v>
      </c>
      <c r="J6945" s="152">
        <v>117</v>
      </c>
      <c r="K6945" s="152">
        <v>1</v>
      </c>
      <c r="L6945" s="153">
        <v>8.5470085470085479E-3</v>
      </c>
      <c r="M6945" s="153" t="s">
        <v>472</v>
      </c>
      <c r="N6945" s="162">
        <v>6175.0953344890368</v>
      </c>
      <c r="O6945" s="170">
        <v>44322</v>
      </c>
      <c r="P6945" s="170">
        <f t="shared" si="288"/>
        <v>44304</v>
      </c>
      <c r="Q6945" s="170">
        <f t="shared" si="289"/>
        <v>44317</v>
      </c>
    </row>
    <row r="6946" spans="1:17" x14ac:dyDescent="0.35">
      <c r="A6946" s="49" t="s">
        <v>687</v>
      </c>
      <c r="B6946" s="60" t="s">
        <v>458</v>
      </c>
      <c r="C6946" s="58">
        <v>9116.2129377530891</v>
      </c>
      <c r="D6946" s="152">
        <v>619</v>
      </c>
      <c r="E6946" s="152">
        <v>18</v>
      </c>
      <c r="F6946" s="161">
        <v>14.103600853702535</v>
      </c>
      <c r="G6946" s="152" t="s">
        <v>440</v>
      </c>
      <c r="H6946" s="152" t="s">
        <v>476</v>
      </c>
      <c r="I6946" s="152">
        <v>17893</v>
      </c>
      <c r="J6946" s="152">
        <v>769</v>
      </c>
      <c r="K6946" s="152">
        <v>21</v>
      </c>
      <c r="L6946" s="153">
        <v>2.7308192457737322E-2</v>
      </c>
      <c r="M6946" s="153" t="s">
        <v>491</v>
      </c>
      <c r="N6946" s="162">
        <v>8435.5203772756395</v>
      </c>
      <c r="O6946" s="170">
        <v>44322</v>
      </c>
      <c r="P6946" s="170">
        <f t="shared" si="288"/>
        <v>44304</v>
      </c>
      <c r="Q6946" s="170">
        <f t="shared" si="289"/>
        <v>44317</v>
      </c>
    </row>
    <row r="6947" spans="1:17" x14ac:dyDescent="0.35">
      <c r="A6947" s="49" t="s">
        <v>686</v>
      </c>
      <c r="B6947" s="60" t="s">
        <v>467</v>
      </c>
      <c r="C6947" s="58">
        <v>45021.147202316999</v>
      </c>
      <c r="D6947" s="152">
        <v>4677</v>
      </c>
      <c r="E6947" s="152">
        <v>95</v>
      </c>
      <c r="F6947" s="161">
        <v>15.072282043859293</v>
      </c>
      <c r="G6947" s="152" t="s">
        <v>440</v>
      </c>
      <c r="H6947" s="152" t="s">
        <v>472</v>
      </c>
      <c r="I6947" s="152">
        <v>142691</v>
      </c>
      <c r="J6947" s="152">
        <v>5966</v>
      </c>
      <c r="K6947" s="152">
        <v>120</v>
      </c>
      <c r="L6947" s="153">
        <v>2.0113979215554811E-2</v>
      </c>
      <c r="M6947" s="153" t="s">
        <v>472</v>
      </c>
      <c r="N6947" s="162">
        <v>13251.55037296109</v>
      </c>
      <c r="O6947" s="170">
        <v>44322</v>
      </c>
      <c r="P6947" s="170">
        <f t="shared" ref="P6947:P7010" si="290">O6947-18</f>
        <v>44304</v>
      </c>
      <c r="Q6947" s="170">
        <f t="shared" ref="Q6947:Q7010" si="291">O6947-5</f>
        <v>44317</v>
      </c>
    </row>
    <row r="6948" spans="1:17" x14ac:dyDescent="0.35">
      <c r="A6948" s="49" t="s">
        <v>685</v>
      </c>
      <c r="B6948" s="60" t="s">
        <v>467</v>
      </c>
      <c r="C6948" s="58">
        <v>8853.2027967598096</v>
      </c>
      <c r="D6948" s="152">
        <v>622</v>
      </c>
      <c r="E6948" s="152">
        <v>6</v>
      </c>
      <c r="F6948" s="161">
        <v>4.8408631137228868</v>
      </c>
      <c r="G6948" s="152" t="s">
        <v>446</v>
      </c>
      <c r="H6948" s="152" t="s">
        <v>472</v>
      </c>
      <c r="I6948" s="152">
        <v>13786</v>
      </c>
      <c r="J6948" s="152">
        <v>502</v>
      </c>
      <c r="K6948" s="152">
        <v>6</v>
      </c>
      <c r="L6948" s="153">
        <v>1.1952191235059761E-2</v>
      </c>
      <c r="M6948" s="153" t="s">
        <v>472</v>
      </c>
      <c r="N6948" s="162">
        <v>5670.2643272074074</v>
      </c>
      <c r="O6948" s="170">
        <v>44322</v>
      </c>
      <c r="P6948" s="170">
        <f t="shared" si="290"/>
        <v>44304</v>
      </c>
      <c r="Q6948" s="170">
        <f t="shared" si="291"/>
        <v>44317</v>
      </c>
    </row>
    <row r="6949" spans="1:17" x14ac:dyDescent="0.35">
      <c r="A6949" s="49" t="s">
        <v>684</v>
      </c>
      <c r="B6949" s="60" t="s">
        <v>470</v>
      </c>
      <c r="C6949" s="58">
        <v>931.64345052579108</v>
      </c>
      <c r="D6949" s="152">
        <v>39</v>
      </c>
      <c r="E6949" s="152" t="s">
        <v>504</v>
      </c>
      <c r="F6949" s="161">
        <v>15.333885809696687</v>
      </c>
      <c r="G6949" s="152" t="s">
        <v>446</v>
      </c>
      <c r="H6949" s="152" t="s">
        <v>472</v>
      </c>
      <c r="I6949" s="152">
        <v>2069</v>
      </c>
      <c r="J6949" s="152">
        <v>71</v>
      </c>
      <c r="K6949" s="152">
        <v>2</v>
      </c>
      <c r="L6949" s="153">
        <v>2.8169014084507043E-2</v>
      </c>
      <c r="M6949" s="153" t="s">
        <v>472</v>
      </c>
      <c r="N6949" s="162">
        <v>7620.9412474192541</v>
      </c>
      <c r="O6949" s="170">
        <v>44322</v>
      </c>
      <c r="P6949" s="170">
        <f t="shared" si="290"/>
        <v>44304</v>
      </c>
      <c r="Q6949" s="170">
        <f t="shared" si="291"/>
        <v>44317</v>
      </c>
    </row>
    <row r="6950" spans="1:17" x14ac:dyDescent="0.35">
      <c r="A6950" s="49" t="s">
        <v>683</v>
      </c>
      <c r="B6950" s="60" t="s">
        <v>471</v>
      </c>
      <c r="C6950" s="58">
        <v>21077.958151310399</v>
      </c>
      <c r="D6950" s="152">
        <v>1202</v>
      </c>
      <c r="E6950" s="152">
        <v>28</v>
      </c>
      <c r="F6950" s="161">
        <v>9.4885851164651918</v>
      </c>
      <c r="G6950" s="152" t="s">
        <v>444</v>
      </c>
      <c r="H6950" s="152" t="s">
        <v>472</v>
      </c>
      <c r="I6950" s="152">
        <v>32010</v>
      </c>
      <c r="J6950" s="152">
        <v>1385</v>
      </c>
      <c r="K6950" s="152">
        <v>36</v>
      </c>
      <c r="L6950" s="153">
        <v>2.5992779783393503E-2</v>
      </c>
      <c r="M6950" s="153" t="s">
        <v>472</v>
      </c>
      <c r="N6950" s="162">
        <v>6570.845193152144</v>
      </c>
      <c r="O6950" s="170">
        <v>44322</v>
      </c>
      <c r="P6950" s="170">
        <f t="shared" si="290"/>
        <v>44304</v>
      </c>
      <c r="Q6950" s="170">
        <f t="shared" si="291"/>
        <v>44317</v>
      </c>
    </row>
    <row r="6951" spans="1:17" x14ac:dyDescent="0.35">
      <c r="A6951" s="49" t="s">
        <v>682</v>
      </c>
      <c r="B6951" s="60" t="s">
        <v>467</v>
      </c>
      <c r="C6951" s="58">
        <v>28486.308874618499</v>
      </c>
      <c r="D6951" s="152">
        <v>4150</v>
      </c>
      <c r="E6951" s="152">
        <v>75</v>
      </c>
      <c r="F6951" s="161">
        <v>18.806026715227073</v>
      </c>
      <c r="G6951" s="152" t="s">
        <v>440</v>
      </c>
      <c r="H6951" s="152" t="s">
        <v>472</v>
      </c>
      <c r="I6951" s="152">
        <v>76185</v>
      </c>
      <c r="J6951" s="152">
        <v>3038</v>
      </c>
      <c r="K6951" s="152">
        <v>104</v>
      </c>
      <c r="L6951" s="153">
        <v>3.4233048057932848E-2</v>
      </c>
      <c r="M6951" s="153" t="s">
        <v>472</v>
      </c>
      <c r="N6951" s="162">
        <v>10664.772376693842</v>
      </c>
      <c r="O6951" s="170">
        <v>44322</v>
      </c>
      <c r="P6951" s="170">
        <f t="shared" si="290"/>
        <v>44304</v>
      </c>
      <c r="Q6951" s="170">
        <f t="shared" si="291"/>
        <v>44317</v>
      </c>
    </row>
    <row r="6952" spans="1:17" x14ac:dyDescent="0.35">
      <c r="A6952" s="49" t="s">
        <v>681</v>
      </c>
      <c r="B6952" s="60" t="s">
        <v>470</v>
      </c>
      <c r="C6952" s="58">
        <v>620.40356759031897</v>
      </c>
      <c r="D6952" s="152">
        <v>16</v>
      </c>
      <c r="E6952" s="152">
        <v>0</v>
      </c>
      <c r="F6952" s="163">
        <v>0</v>
      </c>
      <c r="G6952" s="152" t="s">
        <v>446</v>
      </c>
      <c r="H6952" s="152" t="s">
        <v>476</v>
      </c>
      <c r="I6952" s="152">
        <v>1041</v>
      </c>
      <c r="J6952" s="152">
        <v>55</v>
      </c>
      <c r="K6952" s="152">
        <v>0</v>
      </c>
      <c r="L6952" s="164">
        <v>0</v>
      </c>
      <c r="M6952" s="153" t="s">
        <v>476</v>
      </c>
      <c r="N6952" s="162">
        <v>8865.1972479176711</v>
      </c>
      <c r="O6952" s="170">
        <v>44322</v>
      </c>
      <c r="P6952" s="170">
        <f t="shared" si="290"/>
        <v>44304</v>
      </c>
      <c r="Q6952" s="170">
        <f t="shared" si="291"/>
        <v>44317</v>
      </c>
    </row>
    <row r="6953" spans="1:17" x14ac:dyDescent="0.35">
      <c r="A6953" s="49" t="s">
        <v>680</v>
      </c>
      <c r="B6953" s="60" t="s">
        <v>460</v>
      </c>
      <c r="C6953" s="58">
        <v>18099.241781728299</v>
      </c>
      <c r="D6953" s="152">
        <v>1222</v>
      </c>
      <c r="E6953" s="152">
        <v>24</v>
      </c>
      <c r="F6953" s="161">
        <v>9.4715885613304227</v>
      </c>
      <c r="G6953" s="152" t="s">
        <v>444</v>
      </c>
      <c r="H6953" s="152" t="s">
        <v>472</v>
      </c>
      <c r="I6953" s="152">
        <v>36637</v>
      </c>
      <c r="J6953" s="152">
        <v>1473</v>
      </c>
      <c r="K6953" s="152">
        <v>28</v>
      </c>
      <c r="L6953" s="153">
        <v>1.9008825526137134E-2</v>
      </c>
      <c r="M6953" s="153" t="s">
        <v>472</v>
      </c>
      <c r="N6953" s="162">
        <v>8138.4624713231669</v>
      </c>
      <c r="O6953" s="170">
        <v>44322</v>
      </c>
      <c r="P6953" s="170">
        <f t="shared" si="290"/>
        <v>44304</v>
      </c>
      <c r="Q6953" s="170">
        <f t="shared" si="291"/>
        <v>44317</v>
      </c>
    </row>
    <row r="6954" spans="1:17" x14ac:dyDescent="0.35">
      <c r="A6954" s="49" t="s">
        <v>679</v>
      </c>
      <c r="B6954" s="60" t="s">
        <v>469</v>
      </c>
      <c r="C6954" s="58">
        <v>14013.208647597899</v>
      </c>
      <c r="D6954" s="152">
        <v>1307</v>
      </c>
      <c r="E6954" s="152">
        <v>20</v>
      </c>
      <c r="F6954" s="161">
        <v>10.194463413033603</v>
      </c>
      <c r="G6954" s="152" t="s">
        <v>440</v>
      </c>
      <c r="H6954" s="152" t="s">
        <v>472</v>
      </c>
      <c r="I6954" s="152">
        <v>20355</v>
      </c>
      <c r="J6954" s="152">
        <v>864</v>
      </c>
      <c r="K6954" s="152">
        <v>22</v>
      </c>
      <c r="L6954" s="153">
        <v>2.5462962962962962E-2</v>
      </c>
      <c r="M6954" s="153" t="s">
        <v>472</v>
      </c>
      <c r="N6954" s="162">
        <v>6165.6114722027223</v>
      </c>
      <c r="O6954" s="170">
        <v>44322</v>
      </c>
      <c r="P6954" s="170">
        <f t="shared" si="290"/>
        <v>44304</v>
      </c>
      <c r="Q6954" s="170">
        <f t="shared" si="291"/>
        <v>44317</v>
      </c>
    </row>
    <row r="6955" spans="1:17" x14ac:dyDescent="0.35">
      <c r="A6955" s="49" t="s">
        <v>678</v>
      </c>
      <c r="B6955" s="60" t="s">
        <v>461</v>
      </c>
      <c r="C6955" s="58">
        <v>18279.738978438399</v>
      </c>
      <c r="D6955" s="152">
        <v>1032</v>
      </c>
      <c r="E6955" s="152">
        <v>46</v>
      </c>
      <c r="F6955" s="161">
        <v>17.974623650752907</v>
      </c>
      <c r="G6955" s="152" t="s">
        <v>440</v>
      </c>
      <c r="H6955" s="152" t="s">
        <v>472</v>
      </c>
      <c r="I6955" s="152">
        <v>40924</v>
      </c>
      <c r="J6955" s="152">
        <v>2173</v>
      </c>
      <c r="K6955" s="152">
        <v>49</v>
      </c>
      <c r="L6955" s="153">
        <v>2.2549470777726646E-2</v>
      </c>
      <c r="M6955" s="153" t="s">
        <v>476</v>
      </c>
      <c r="N6955" s="162">
        <v>11887.478276156628</v>
      </c>
      <c r="O6955" s="170">
        <v>44322</v>
      </c>
      <c r="P6955" s="170">
        <f t="shared" si="290"/>
        <v>44304</v>
      </c>
      <c r="Q6955" s="170">
        <f t="shared" si="291"/>
        <v>44317</v>
      </c>
    </row>
    <row r="6956" spans="1:17" x14ac:dyDescent="0.35">
      <c r="A6956" s="49" t="s">
        <v>677</v>
      </c>
      <c r="B6956" s="60" t="s">
        <v>470</v>
      </c>
      <c r="C6956" s="58">
        <v>3054.0870162720894</v>
      </c>
      <c r="D6956" s="152">
        <v>111</v>
      </c>
      <c r="E6956" s="152" t="s">
        <v>504</v>
      </c>
      <c r="F6956" s="161">
        <v>7.0163591654070787</v>
      </c>
      <c r="G6956" s="152" t="s">
        <v>446</v>
      </c>
      <c r="H6956" s="152" t="s">
        <v>472</v>
      </c>
      <c r="I6956" s="152">
        <v>17107</v>
      </c>
      <c r="J6956" s="152">
        <v>316</v>
      </c>
      <c r="K6956" s="152">
        <v>3</v>
      </c>
      <c r="L6956" s="153">
        <v>9.4936708860759497E-3</v>
      </c>
      <c r="M6956" s="153" t="s">
        <v>491</v>
      </c>
      <c r="N6956" s="162">
        <v>10346.79098258697</v>
      </c>
      <c r="O6956" s="170">
        <v>44322</v>
      </c>
      <c r="P6956" s="170">
        <f t="shared" si="290"/>
        <v>44304</v>
      </c>
      <c r="Q6956" s="170">
        <f t="shared" si="291"/>
        <v>44317</v>
      </c>
    </row>
    <row r="6957" spans="1:17" x14ac:dyDescent="0.35">
      <c r="A6957" s="49" t="s">
        <v>676</v>
      </c>
      <c r="B6957" s="60" t="s">
        <v>466</v>
      </c>
      <c r="C6957" s="58">
        <v>1830.68334983656</v>
      </c>
      <c r="D6957" s="152">
        <v>33</v>
      </c>
      <c r="E6957" s="152">
        <v>0</v>
      </c>
      <c r="F6957" s="163">
        <v>0</v>
      </c>
      <c r="G6957" s="152" t="s">
        <v>446</v>
      </c>
      <c r="H6957" s="152" t="s">
        <v>472</v>
      </c>
      <c r="I6957" s="152">
        <v>6595</v>
      </c>
      <c r="J6957" s="152">
        <v>293</v>
      </c>
      <c r="K6957" s="152">
        <v>1</v>
      </c>
      <c r="L6957" s="153">
        <v>3.4129692832764505E-3</v>
      </c>
      <c r="M6957" s="153" t="s">
        <v>472</v>
      </c>
      <c r="N6957" s="162">
        <v>16004.9524690416</v>
      </c>
      <c r="O6957" s="170">
        <v>44322</v>
      </c>
      <c r="P6957" s="170">
        <f t="shared" si="290"/>
        <v>44304</v>
      </c>
      <c r="Q6957" s="170">
        <f t="shared" si="291"/>
        <v>44317</v>
      </c>
    </row>
    <row r="6958" spans="1:17" x14ac:dyDescent="0.35">
      <c r="A6958" s="49" t="s">
        <v>675</v>
      </c>
      <c r="B6958" s="60" t="s">
        <v>463</v>
      </c>
      <c r="C6958" s="58">
        <v>3773.5522642548599</v>
      </c>
      <c r="D6958" s="152">
        <v>156</v>
      </c>
      <c r="E6958" s="152" t="s">
        <v>504</v>
      </c>
      <c r="F6958" s="161">
        <v>3.7857470323218645</v>
      </c>
      <c r="G6958" s="152" t="s">
        <v>446</v>
      </c>
      <c r="H6958" s="152" t="s">
        <v>472</v>
      </c>
      <c r="I6958" s="152">
        <v>9974</v>
      </c>
      <c r="J6958" s="152">
        <v>574</v>
      </c>
      <c r="K6958" s="152">
        <v>3</v>
      </c>
      <c r="L6958" s="153">
        <v>5.2264808362369342E-3</v>
      </c>
      <c r="M6958" s="153" t="s">
        <v>472</v>
      </c>
      <c r="N6958" s="162">
        <v>15211.131575869249</v>
      </c>
      <c r="O6958" s="170">
        <v>44322</v>
      </c>
      <c r="P6958" s="170">
        <f t="shared" si="290"/>
        <v>44304</v>
      </c>
      <c r="Q6958" s="170">
        <f t="shared" si="291"/>
        <v>44317</v>
      </c>
    </row>
    <row r="6959" spans="1:17" x14ac:dyDescent="0.35">
      <c r="A6959" s="49" t="s">
        <v>674</v>
      </c>
      <c r="B6959" s="60" t="s">
        <v>463</v>
      </c>
      <c r="C6959" s="58">
        <v>8525.6886385726593</v>
      </c>
      <c r="D6959" s="152">
        <v>816</v>
      </c>
      <c r="E6959" s="152">
        <v>5</v>
      </c>
      <c r="F6959" s="161">
        <v>4.1890206443505393</v>
      </c>
      <c r="G6959" s="152" t="s">
        <v>446</v>
      </c>
      <c r="H6959" s="152" t="s">
        <v>491</v>
      </c>
      <c r="I6959" s="152">
        <v>13198</v>
      </c>
      <c r="J6959" s="152">
        <v>445</v>
      </c>
      <c r="K6959" s="152">
        <v>5</v>
      </c>
      <c r="L6959" s="153">
        <v>1.1235955056179775E-2</v>
      </c>
      <c r="M6959" s="153" t="s">
        <v>491</v>
      </c>
      <c r="N6959" s="162">
        <v>5219.5197228607722</v>
      </c>
      <c r="O6959" s="170">
        <v>44322</v>
      </c>
      <c r="P6959" s="170">
        <f t="shared" si="290"/>
        <v>44304</v>
      </c>
      <c r="Q6959" s="170">
        <f t="shared" si="291"/>
        <v>44317</v>
      </c>
    </row>
    <row r="6960" spans="1:17" x14ac:dyDescent="0.35">
      <c r="A6960" s="49" t="s">
        <v>673</v>
      </c>
      <c r="B6960" s="60" t="s">
        <v>458</v>
      </c>
      <c r="C6960" s="58">
        <v>39496.6261109037</v>
      </c>
      <c r="D6960" s="152">
        <v>2938</v>
      </c>
      <c r="E6960" s="152">
        <v>50</v>
      </c>
      <c r="F6960" s="161">
        <v>9.0423636727862675</v>
      </c>
      <c r="G6960" s="152" t="s">
        <v>444</v>
      </c>
      <c r="H6960" s="152" t="s">
        <v>472</v>
      </c>
      <c r="I6960" s="152">
        <v>88094</v>
      </c>
      <c r="J6960" s="152">
        <v>4008</v>
      </c>
      <c r="K6960" s="152">
        <v>66</v>
      </c>
      <c r="L6960" s="153">
        <v>1.6467065868263474E-2</v>
      </c>
      <c r="M6960" s="153" t="s">
        <v>472</v>
      </c>
      <c r="N6960" s="162">
        <v>10147.702208147661</v>
      </c>
      <c r="O6960" s="170">
        <v>44322</v>
      </c>
      <c r="P6960" s="170">
        <f t="shared" si="290"/>
        <v>44304</v>
      </c>
      <c r="Q6960" s="170">
        <f t="shared" si="291"/>
        <v>44317</v>
      </c>
    </row>
    <row r="6961" spans="1:17" x14ac:dyDescent="0.35">
      <c r="A6961" s="49" t="s">
        <v>672</v>
      </c>
      <c r="B6961" s="60" t="s">
        <v>466</v>
      </c>
      <c r="C6961" s="58">
        <v>1742.38402050019</v>
      </c>
      <c r="D6961" s="152">
        <v>38</v>
      </c>
      <c r="E6961" s="152" t="s">
        <v>504</v>
      </c>
      <c r="F6961" s="161">
        <v>12.298420541310913</v>
      </c>
      <c r="G6961" s="152" t="s">
        <v>446</v>
      </c>
      <c r="H6961" s="152" t="s">
        <v>472</v>
      </c>
      <c r="I6961" s="152">
        <v>4223</v>
      </c>
      <c r="J6961" s="152">
        <v>195</v>
      </c>
      <c r="K6961" s="152">
        <v>3</v>
      </c>
      <c r="L6961" s="153">
        <v>1.5384615384615385E-2</v>
      </c>
      <c r="M6961" s="153" t="s">
        <v>472</v>
      </c>
      <c r="N6961" s="162">
        <v>11191.56269259293</v>
      </c>
      <c r="O6961" s="170">
        <v>44322</v>
      </c>
      <c r="P6961" s="170">
        <f t="shared" si="290"/>
        <v>44304</v>
      </c>
      <c r="Q6961" s="170">
        <f t="shared" si="291"/>
        <v>44317</v>
      </c>
    </row>
    <row r="6962" spans="1:17" x14ac:dyDescent="0.35">
      <c r="A6962" s="49" t="s">
        <v>671</v>
      </c>
      <c r="B6962" s="60" t="s">
        <v>469</v>
      </c>
      <c r="C6962" s="58">
        <v>18521.118345707095</v>
      </c>
      <c r="D6962" s="152">
        <v>2024</v>
      </c>
      <c r="E6962" s="152">
        <v>36</v>
      </c>
      <c r="F6962" s="161">
        <v>13.883765134650137</v>
      </c>
      <c r="G6962" s="152" t="s">
        <v>440</v>
      </c>
      <c r="H6962" s="152" t="s">
        <v>472</v>
      </c>
      <c r="I6962" s="152">
        <v>35202</v>
      </c>
      <c r="J6962" s="152">
        <v>1406</v>
      </c>
      <c r="K6962" s="152">
        <v>44</v>
      </c>
      <c r="L6962" s="153">
        <v>3.1294452347083924E-2</v>
      </c>
      <c r="M6962" s="153" t="s">
        <v>472</v>
      </c>
      <c r="N6962" s="162">
        <v>7591.334247512591</v>
      </c>
      <c r="O6962" s="170">
        <v>44322</v>
      </c>
      <c r="P6962" s="170">
        <f t="shared" si="290"/>
        <v>44304</v>
      </c>
      <c r="Q6962" s="170">
        <f t="shared" si="291"/>
        <v>44317</v>
      </c>
    </row>
    <row r="6963" spans="1:17" x14ac:dyDescent="0.35">
      <c r="A6963" s="49" t="s">
        <v>670</v>
      </c>
      <c r="B6963" s="60" t="s">
        <v>463</v>
      </c>
      <c r="C6963" s="58">
        <v>75646.311561113689</v>
      </c>
      <c r="D6963" s="152">
        <v>5668</v>
      </c>
      <c r="E6963" s="152">
        <v>111</v>
      </c>
      <c r="F6963" s="161">
        <v>10.481107756544132</v>
      </c>
      <c r="G6963" s="152" t="s">
        <v>440</v>
      </c>
      <c r="H6963" s="152" t="s">
        <v>472</v>
      </c>
      <c r="I6963" s="152">
        <v>518656</v>
      </c>
      <c r="J6963" s="152">
        <v>25335</v>
      </c>
      <c r="K6963" s="152">
        <v>129</v>
      </c>
      <c r="L6963" s="153">
        <v>5.0917702782711663E-3</v>
      </c>
      <c r="M6963" s="153" t="s">
        <v>476</v>
      </c>
      <c r="N6963" s="162">
        <v>33491.388379897646</v>
      </c>
      <c r="O6963" s="170">
        <v>44322</v>
      </c>
      <c r="P6963" s="170">
        <f t="shared" si="290"/>
        <v>44304</v>
      </c>
      <c r="Q6963" s="170">
        <f t="shared" si="291"/>
        <v>44317</v>
      </c>
    </row>
    <row r="6964" spans="1:17" x14ac:dyDescent="0.35">
      <c r="A6964" s="49" t="s">
        <v>669</v>
      </c>
      <c r="B6964" s="60" t="s">
        <v>464</v>
      </c>
      <c r="C6964" s="58">
        <v>18076.3739585127</v>
      </c>
      <c r="D6964" s="152">
        <v>1035</v>
      </c>
      <c r="E6964" s="152">
        <v>20</v>
      </c>
      <c r="F6964" s="161">
        <v>7.9029756291287176</v>
      </c>
      <c r="G6964" s="152" t="s">
        <v>444</v>
      </c>
      <c r="H6964" s="152" t="s">
        <v>472</v>
      </c>
      <c r="I6964" s="152">
        <v>66805</v>
      </c>
      <c r="J6964" s="152">
        <v>4781</v>
      </c>
      <c r="K6964" s="152">
        <v>21</v>
      </c>
      <c r="L6964" s="153">
        <v>4.3923865300146414E-3</v>
      </c>
      <c r="M6964" s="153" t="s">
        <v>472</v>
      </c>
      <c r="N6964" s="162">
        <v>26448.888538005078</v>
      </c>
      <c r="O6964" s="170">
        <v>44322</v>
      </c>
      <c r="P6964" s="170">
        <f t="shared" si="290"/>
        <v>44304</v>
      </c>
      <c r="Q6964" s="170">
        <f t="shared" si="291"/>
        <v>44317</v>
      </c>
    </row>
    <row r="6965" spans="1:17" x14ac:dyDescent="0.35">
      <c r="A6965" s="49" t="s">
        <v>668</v>
      </c>
      <c r="B6965" s="60" t="s">
        <v>464</v>
      </c>
      <c r="C6965" s="58">
        <v>6017.9931220796398</v>
      </c>
      <c r="D6965" s="152">
        <v>405</v>
      </c>
      <c r="E6965" s="152" t="s">
        <v>504</v>
      </c>
      <c r="F6965" s="161">
        <v>4.7476672026429858</v>
      </c>
      <c r="G6965" s="152" t="s">
        <v>446</v>
      </c>
      <c r="H6965" s="152" t="s">
        <v>472</v>
      </c>
      <c r="I6965" s="152">
        <v>13029</v>
      </c>
      <c r="J6965" s="152">
        <v>620</v>
      </c>
      <c r="K6965" s="152">
        <v>7</v>
      </c>
      <c r="L6965" s="153">
        <v>1.1290322580645161E-2</v>
      </c>
      <c r="M6965" s="153" t="s">
        <v>472</v>
      </c>
      <c r="N6965" s="162">
        <v>10302.43782973528</v>
      </c>
      <c r="O6965" s="170">
        <v>44322</v>
      </c>
      <c r="P6965" s="170">
        <f t="shared" si="290"/>
        <v>44304</v>
      </c>
      <c r="Q6965" s="170">
        <f t="shared" si="291"/>
        <v>44317</v>
      </c>
    </row>
    <row r="6966" spans="1:17" x14ac:dyDescent="0.35">
      <c r="A6966" s="49" t="s">
        <v>667</v>
      </c>
      <c r="B6966" s="60" t="s">
        <v>458</v>
      </c>
      <c r="C6966" s="58">
        <v>9670.1945178593596</v>
      </c>
      <c r="D6966" s="152">
        <v>499</v>
      </c>
      <c r="E6966" s="152">
        <v>16</v>
      </c>
      <c r="F6966" s="161">
        <v>11.818346991329509</v>
      </c>
      <c r="G6966" s="152" t="s">
        <v>440</v>
      </c>
      <c r="H6966" s="152" t="s">
        <v>472</v>
      </c>
      <c r="I6966" s="152">
        <v>39222</v>
      </c>
      <c r="J6966" s="152">
        <v>2441</v>
      </c>
      <c r="K6966" s="152">
        <v>19</v>
      </c>
      <c r="L6966" s="153">
        <v>7.7836952068824255E-3</v>
      </c>
      <c r="M6966" s="153" t="s">
        <v>476</v>
      </c>
      <c r="N6966" s="162">
        <v>25242.511880105918</v>
      </c>
      <c r="O6966" s="170">
        <v>44322</v>
      </c>
      <c r="P6966" s="170">
        <f t="shared" si="290"/>
        <v>44304</v>
      </c>
      <c r="Q6966" s="170">
        <f t="shared" si="291"/>
        <v>44317</v>
      </c>
    </row>
    <row r="6967" spans="1:17" x14ac:dyDescent="0.35">
      <c r="A6967" s="49" t="s">
        <v>666</v>
      </c>
      <c r="B6967" s="60" t="s">
        <v>458</v>
      </c>
      <c r="C6967" s="58">
        <v>16769.949417917</v>
      </c>
      <c r="D6967" s="152">
        <v>1866</v>
      </c>
      <c r="E6967" s="152">
        <v>54</v>
      </c>
      <c r="F6967" s="161">
        <v>23.000324932536106</v>
      </c>
      <c r="G6967" s="152" t="s">
        <v>440</v>
      </c>
      <c r="H6967" s="152" t="s">
        <v>472</v>
      </c>
      <c r="I6967" s="152">
        <v>32812</v>
      </c>
      <c r="J6967" s="152">
        <v>1429</v>
      </c>
      <c r="K6967" s="152">
        <v>61</v>
      </c>
      <c r="L6967" s="153">
        <v>4.2687193841847444E-2</v>
      </c>
      <c r="M6967" s="153" t="s">
        <v>472</v>
      </c>
      <c r="N6967" s="162">
        <v>8521.1944555614318</v>
      </c>
      <c r="O6967" s="170">
        <v>44322</v>
      </c>
      <c r="P6967" s="170">
        <f t="shared" si="290"/>
        <v>44304</v>
      </c>
      <c r="Q6967" s="170">
        <f t="shared" si="291"/>
        <v>44317</v>
      </c>
    </row>
    <row r="6968" spans="1:17" x14ac:dyDescent="0.35">
      <c r="A6968" s="49" t="s">
        <v>665</v>
      </c>
      <c r="B6968" s="60" t="s">
        <v>465</v>
      </c>
      <c r="C6968" s="58">
        <v>9799.8531367531396</v>
      </c>
      <c r="D6968" s="152">
        <v>599</v>
      </c>
      <c r="E6968" s="152">
        <v>22</v>
      </c>
      <c r="F6968" s="161">
        <v>16.035225727364452</v>
      </c>
      <c r="G6968" s="152" t="s">
        <v>440</v>
      </c>
      <c r="H6968" s="152" t="s">
        <v>472</v>
      </c>
      <c r="I6968" s="152">
        <v>14866</v>
      </c>
      <c r="J6968" s="152">
        <v>647</v>
      </c>
      <c r="K6968" s="152">
        <v>22</v>
      </c>
      <c r="L6968" s="153">
        <v>3.4003091190108192E-2</v>
      </c>
      <c r="M6968" s="153" t="s">
        <v>472</v>
      </c>
      <c r="N6968" s="162">
        <v>6602.1397562939637</v>
      </c>
      <c r="O6968" s="170">
        <v>44322</v>
      </c>
      <c r="P6968" s="170">
        <f t="shared" si="290"/>
        <v>44304</v>
      </c>
      <c r="Q6968" s="170">
        <f t="shared" si="291"/>
        <v>44317</v>
      </c>
    </row>
    <row r="6969" spans="1:17" x14ac:dyDescent="0.35">
      <c r="A6969" s="49" t="s">
        <v>664</v>
      </c>
      <c r="B6969" s="60" t="s">
        <v>458</v>
      </c>
      <c r="C6969" s="58">
        <v>11469.995289915099</v>
      </c>
      <c r="D6969" s="152">
        <v>877</v>
      </c>
      <c r="E6969" s="152">
        <v>27</v>
      </c>
      <c r="F6969" s="161">
        <v>16.814055976702178</v>
      </c>
      <c r="G6969" s="152" t="s">
        <v>440</v>
      </c>
      <c r="H6969" s="152" t="s">
        <v>491</v>
      </c>
      <c r="I6969" s="152">
        <v>21547</v>
      </c>
      <c r="J6969" s="152">
        <v>1012</v>
      </c>
      <c r="K6969" s="152">
        <v>30</v>
      </c>
      <c r="L6969" s="153">
        <v>2.9644268774703556E-2</v>
      </c>
      <c r="M6969" s="153" t="s">
        <v>491</v>
      </c>
      <c r="N6969" s="162">
        <v>8823.020188070981</v>
      </c>
      <c r="O6969" s="170">
        <v>44322</v>
      </c>
      <c r="P6969" s="170">
        <f t="shared" si="290"/>
        <v>44304</v>
      </c>
      <c r="Q6969" s="170">
        <f t="shared" si="291"/>
        <v>44317</v>
      </c>
    </row>
    <row r="6970" spans="1:17" x14ac:dyDescent="0.35">
      <c r="A6970" s="49" t="s">
        <v>663</v>
      </c>
      <c r="B6970" s="60" t="s">
        <v>465</v>
      </c>
      <c r="C6970" s="58">
        <v>156244.697877948</v>
      </c>
      <c r="D6970" s="152">
        <v>21531</v>
      </c>
      <c r="E6970" s="152">
        <v>845</v>
      </c>
      <c r="F6970" s="161">
        <v>38.629882278815884</v>
      </c>
      <c r="G6970" s="152" t="s">
        <v>436</v>
      </c>
      <c r="H6970" s="152" t="s">
        <v>472</v>
      </c>
      <c r="I6970" s="152">
        <v>401952</v>
      </c>
      <c r="J6970" s="152">
        <v>23864</v>
      </c>
      <c r="K6970" s="152">
        <v>1026</v>
      </c>
      <c r="L6970" s="153">
        <v>4.2993630573248405E-2</v>
      </c>
      <c r="M6970" s="153" t="s">
        <v>472</v>
      </c>
      <c r="N6970" s="162">
        <v>15273.478283814524</v>
      </c>
      <c r="O6970" s="170">
        <v>44322</v>
      </c>
      <c r="P6970" s="170">
        <f t="shared" si="290"/>
        <v>44304</v>
      </c>
      <c r="Q6970" s="170">
        <f t="shared" si="291"/>
        <v>44317</v>
      </c>
    </row>
    <row r="6971" spans="1:17" x14ac:dyDescent="0.35">
      <c r="A6971" s="49" t="s">
        <v>662</v>
      </c>
      <c r="B6971" s="60" t="s">
        <v>458</v>
      </c>
      <c r="C6971" s="58">
        <v>7859.1059753857699</v>
      </c>
      <c r="D6971" s="152">
        <v>703</v>
      </c>
      <c r="E6971" s="152">
        <v>11</v>
      </c>
      <c r="F6971" s="161">
        <v>9.9975021099740058</v>
      </c>
      <c r="G6971" s="152" t="s">
        <v>444</v>
      </c>
      <c r="H6971" s="152" t="s">
        <v>491</v>
      </c>
      <c r="I6971" s="152">
        <v>19512</v>
      </c>
      <c r="J6971" s="152">
        <v>704</v>
      </c>
      <c r="K6971" s="152">
        <v>12</v>
      </c>
      <c r="L6971" s="153">
        <v>1.7045454545454544E-2</v>
      </c>
      <c r="M6971" s="153" t="s">
        <v>491</v>
      </c>
      <c r="N6971" s="162">
        <v>8957.7618905367108</v>
      </c>
      <c r="O6971" s="170">
        <v>44322</v>
      </c>
      <c r="P6971" s="170">
        <f t="shared" si="290"/>
        <v>44304</v>
      </c>
      <c r="Q6971" s="170">
        <f t="shared" si="291"/>
        <v>44317</v>
      </c>
    </row>
    <row r="6972" spans="1:17" x14ac:dyDescent="0.35">
      <c r="A6972" s="49" t="s">
        <v>661</v>
      </c>
      <c r="B6972" s="60" t="s">
        <v>470</v>
      </c>
      <c r="C6972" s="58">
        <v>1706.19112247767</v>
      </c>
      <c r="D6972" s="152">
        <v>69</v>
      </c>
      <c r="E6972" s="152" t="s">
        <v>504</v>
      </c>
      <c r="F6972" s="161">
        <v>8.3728687235044799</v>
      </c>
      <c r="G6972" s="152" t="s">
        <v>446</v>
      </c>
      <c r="H6972" s="152" t="s">
        <v>472</v>
      </c>
      <c r="I6972" s="152">
        <v>5067</v>
      </c>
      <c r="J6972" s="152">
        <v>205</v>
      </c>
      <c r="K6972" s="152">
        <v>2</v>
      </c>
      <c r="L6972" s="153">
        <v>9.7560975609756097E-3</v>
      </c>
      <c r="M6972" s="153" t="s">
        <v>472</v>
      </c>
      <c r="N6972" s="162">
        <v>12015.06661822893</v>
      </c>
      <c r="O6972" s="170">
        <v>44322</v>
      </c>
      <c r="P6972" s="170">
        <f t="shared" si="290"/>
        <v>44304</v>
      </c>
      <c r="Q6972" s="170">
        <f t="shared" si="291"/>
        <v>44317</v>
      </c>
    </row>
    <row r="6973" spans="1:17" x14ac:dyDescent="0.35">
      <c r="A6973" s="49" t="s">
        <v>660</v>
      </c>
      <c r="B6973" s="60" t="s">
        <v>463</v>
      </c>
      <c r="C6973" s="58">
        <v>22263.862733642905</v>
      </c>
      <c r="D6973" s="152">
        <v>2461</v>
      </c>
      <c r="E6973" s="152">
        <v>52</v>
      </c>
      <c r="F6973" s="161">
        <v>16.683024678700793</v>
      </c>
      <c r="G6973" s="152" t="s">
        <v>440</v>
      </c>
      <c r="H6973" s="152" t="s">
        <v>472</v>
      </c>
      <c r="I6973" s="152">
        <v>66602</v>
      </c>
      <c r="J6973" s="152">
        <v>2920</v>
      </c>
      <c r="K6973" s="152">
        <v>64</v>
      </c>
      <c r="L6973" s="153">
        <v>2.1917808219178082E-2</v>
      </c>
      <c r="M6973" s="153" t="s">
        <v>472</v>
      </c>
      <c r="N6973" s="162">
        <v>13115.42401664016</v>
      </c>
      <c r="O6973" s="170">
        <v>44322</v>
      </c>
      <c r="P6973" s="170">
        <f t="shared" si="290"/>
        <v>44304</v>
      </c>
      <c r="Q6973" s="170">
        <f t="shared" si="291"/>
        <v>44317</v>
      </c>
    </row>
    <row r="6974" spans="1:17" x14ac:dyDescent="0.35">
      <c r="A6974" s="49" t="s">
        <v>659</v>
      </c>
      <c r="B6974" s="60" t="s">
        <v>461</v>
      </c>
      <c r="C6974" s="58">
        <v>27679.346149202895</v>
      </c>
      <c r="D6974" s="152">
        <v>3010</v>
      </c>
      <c r="E6974" s="152">
        <v>102</v>
      </c>
      <c r="F6974" s="161">
        <v>26.321843899206772</v>
      </c>
      <c r="G6974" s="152" t="s">
        <v>440</v>
      </c>
      <c r="H6974" s="152" t="s">
        <v>491</v>
      </c>
      <c r="I6974" s="152">
        <v>61405</v>
      </c>
      <c r="J6974" s="152">
        <v>2818</v>
      </c>
      <c r="K6974" s="152">
        <v>117</v>
      </c>
      <c r="L6974" s="153">
        <v>4.1518807665010649E-2</v>
      </c>
      <c r="M6974" s="153" t="s">
        <v>491</v>
      </c>
      <c r="N6974" s="162">
        <v>10180.876328544171</v>
      </c>
      <c r="O6974" s="170">
        <v>44322</v>
      </c>
      <c r="P6974" s="170">
        <f t="shared" si="290"/>
        <v>44304</v>
      </c>
      <c r="Q6974" s="170">
        <f t="shared" si="291"/>
        <v>44317</v>
      </c>
    </row>
    <row r="6975" spans="1:17" x14ac:dyDescent="0.35">
      <c r="A6975" s="49" t="s">
        <v>658</v>
      </c>
      <c r="B6975" s="60" t="s">
        <v>463</v>
      </c>
      <c r="C6975" s="58">
        <v>7245.13131941554</v>
      </c>
      <c r="D6975" s="152">
        <v>280</v>
      </c>
      <c r="E6975" s="152" t="s">
        <v>504</v>
      </c>
      <c r="F6975" s="161">
        <v>3.9435349494442855</v>
      </c>
      <c r="G6975" s="152" t="s">
        <v>446</v>
      </c>
      <c r="H6975" s="152" t="s">
        <v>472</v>
      </c>
      <c r="I6975" s="152">
        <v>14471</v>
      </c>
      <c r="J6975" s="152">
        <v>705</v>
      </c>
      <c r="K6975" s="152">
        <v>7</v>
      </c>
      <c r="L6975" s="153">
        <v>9.9290780141843976E-3</v>
      </c>
      <c r="M6975" s="153" t="s">
        <v>472</v>
      </c>
      <c r="N6975" s="162">
        <v>9730.6724877537745</v>
      </c>
      <c r="O6975" s="170">
        <v>44322</v>
      </c>
      <c r="P6975" s="170">
        <f t="shared" si="290"/>
        <v>44304</v>
      </c>
      <c r="Q6975" s="170">
        <f t="shared" si="291"/>
        <v>44317</v>
      </c>
    </row>
    <row r="6976" spans="1:17" x14ac:dyDescent="0.35">
      <c r="A6976" s="49" t="s">
        <v>657</v>
      </c>
      <c r="B6976" s="60" t="s">
        <v>458</v>
      </c>
      <c r="C6976" s="58">
        <v>10569.007528721701</v>
      </c>
      <c r="D6976" s="152">
        <v>624</v>
      </c>
      <c r="E6976" s="152">
        <v>33</v>
      </c>
      <c r="F6976" s="161">
        <v>22.302404939510428</v>
      </c>
      <c r="G6976" s="152" t="s">
        <v>440</v>
      </c>
      <c r="H6976" s="152" t="s">
        <v>472</v>
      </c>
      <c r="I6976" s="152">
        <v>16165</v>
      </c>
      <c r="J6976" s="152">
        <v>742</v>
      </c>
      <c r="K6976" s="152">
        <v>36</v>
      </c>
      <c r="L6976" s="153">
        <v>4.8517520215633422E-2</v>
      </c>
      <c r="M6976" s="153" t="s">
        <v>476</v>
      </c>
      <c r="N6976" s="162">
        <v>7020.5267427767958</v>
      </c>
      <c r="O6976" s="170">
        <v>44322</v>
      </c>
      <c r="P6976" s="170">
        <f t="shared" si="290"/>
        <v>44304</v>
      </c>
      <c r="Q6976" s="170">
        <f t="shared" si="291"/>
        <v>44317</v>
      </c>
    </row>
    <row r="6977" spans="1:17" x14ac:dyDescent="0.35">
      <c r="A6977" s="49" t="s">
        <v>656</v>
      </c>
      <c r="B6977" s="60" t="s">
        <v>463</v>
      </c>
      <c r="C6977" s="58">
        <v>17809.806181656801</v>
      </c>
      <c r="D6977" s="152">
        <v>820</v>
      </c>
      <c r="E6977" s="152">
        <v>11</v>
      </c>
      <c r="F6977" s="161">
        <v>4.4116947579335912</v>
      </c>
      <c r="G6977" s="152" t="s">
        <v>444</v>
      </c>
      <c r="H6977" s="152" t="s">
        <v>472</v>
      </c>
      <c r="I6977" s="152">
        <v>45751</v>
      </c>
      <c r="J6977" s="152">
        <v>2357</v>
      </c>
      <c r="K6977" s="152">
        <v>17</v>
      </c>
      <c r="L6977" s="153">
        <v>7.2125583368689008E-3</v>
      </c>
      <c r="M6977" s="153" t="s">
        <v>476</v>
      </c>
      <c r="N6977" s="162">
        <v>13234.28214748115</v>
      </c>
      <c r="O6977" s="170">
        <v>44322</v>
      </c>
      <c r="P6977" s="170">
        <f t="shared" si="290"/>
        <v>44304</v>
      </c>
      <c r="Q6977" s="170">
        <f t="shared" si="291"/>
        <v>44317</v>
      </c>
    </row>
    <row r="6978" spans="1:17" x14ac:dyDescent="0.35">
      <c r="A6978" s="49" t="s">
        <v>655</v>
      </c>
      <c r="B6978" s="60" t="s">
        <v>466</v>
      </c>
      <c r="C6978" s="58">
        <v>3720.87322110892</v>
      </c>
      <c r="D6978" s="152">
        <v>208</v>
      </c>
      <c r="E6978" s="152">
        <v>6</v>
      </c>
      <c r="F6978" s="161">
        <v>11.518033620175396</v>
      </c>
      <c r="G6978" s="152" t="s">
        <v>446</v>
      </c>
      <c r="H6978" s="152" t="s">
        <v>491</v>
      </c>
      <c r="I6978" s="152">
        <v>28719</v>
      </c>
      <c r="J6978" s="152">
        <v>1873</v>
      </c>
      <c r="K6978" s="152">
        <v>8</v>
      </c>
      <c r="L6978" s="153">
        <v>4.2712226374799784E-3</v>
      </c>
      <c r="M6978" s="153" t="s">
        <v>491</v>
      </c>
      <c r="N6978" s="162">
        <v>50337.646264706535</v>
      </c>
      <c r="O6978" s="170">
        <v>44322</v>
      </c>
      <c r="P6978" s="170">
        <f t="shared" si="290"/>
        <v>44304</v>
      </c>
      <c r="Q6978" s="170">
        <f t="shared" si="291"/>
        <v>44317</v>
      </c>
    </row>
    <row r="6979" spans="1:17" x14ac:dyDescent="0.35">
      <c r="A6979" s="49" t="s">
        <v>654</v>
      </c>
      <c r="B6979" s="60" t="s">
        <v>458</v>
      </c>
      <c r="C6979" s="58">
        <v>8954.3940578811398</v>
      </c>
      <c r="D6979" s="152">
        <v>721</v>
      </c>
      <c r="E6979" s="152">
        <v>20</v>
      </c>
      <c r="F6979" s="161">
        <v>15.953859293405596</v>
      </c>
      <c r="G6979" s="152" t="s">
        <v>440</v>
      </c>
      <c r="H6979" s="152" t="s">
        <v>472</v>
      </c>
      <c r="I6979" s="152">
        <v>17559</v>
      </c>
      <c r="J6979" s="152">
        <v>782</v>
      </c>
      <c r="K6979" s="152">
        <v>21</v>
      </c>
      <c r="L6979" s="153">
        <v>2.6854219948849106E-2</v>
      </c>
      <c r="M6979" s="153" t="s">
        <v>472</v>
      </c>
      <c r="N6979" s="162">
        <v>8733.1425772102211</v>
      </c>
      <c r="O6979" s="170">
        <v>44322</v>
      </c>
      <c r="P6979" s="170">
        <f t="shared" si="290"/>
        <v>44304</v>
      </c>
      <c r="Q6979" s="170">
        <f t="shared" si="291"/>
        <v>44317</v>
      </c>
    </row>
    <row r="6980" spans="1:17" x14ac:dyDescent="0.35">
      <c r="A6980" s="49" t="s">
        <v>653</v>
      </c>
      <c r="B6980" s="60" t="s">
        <v>467</v>
      </c>
      <c r="C6980" s="58">
        <v>13616.408669804499</v>
      </c>
      <c r="D6980" s="152">
        <v>1152</v>
      </c>
      <c r="E6980" s="152">
        <v>28</v>
      </c>
      <c r="F6980" s="161">
        <v>14.688160795549297</v>
      </c>
      <c r="G6980" s="152" t="s">
        <v>440</v>
      </c>
      <c r="H6980" s="152" t="s">
        <v>491</v>
      </c>
      <c r="I6980" s="152">
        <v>44755</v>
      </c>
      <c r="J6980" s="152">
        <v>1849</v>
      </c>
      <c r="K6980" s="152">
        <v>33</v>
      </c>
      <c r="L6980" s="153">
        <v>1.7847485127095726E-2</v>
      </c>
      <c r="M6980" s="153" t="s">
        <v>491</v>
      </c>
      <c r="N6980" s="162">
        <v>13579.204655485324</v>
      </c>
      <c r="O6980" s="170">
        <v>44322</v>
      </c>
      <c r="P6980" s="170">
        <f t="shared" si="290"/>
        <v>44304</v>
      </c>
      <c r="Q6980" s="170">
        <f t="shared" si="291"/>
        <v>44317</v>
      </c>
    </row>
    <row r="6981" spans="1:17" x14ac:dyDescent="0.35">
      <c r="A6981" s="49" t="s">
        <v>652</v>
      </c>
      <c r="B6981" s="60" t="s">
        <v>469</v>
      </c>
      <c r="C6981" s="58">
        <v>15949.1079489121</v>
      </c>
      <c r="D6981" s="152">
        <v>1811</v>
      </c>
      <c r="E6981" s="152">
        <v>38</v>
      </c>
      <c r="F6981" s="161">
        <v>17.018417098812463</v>
      </c>
      <c r="G6981" s="152" t="s">
        <v>440</v>
      </c>
      <c r="H6981" s="152" t="s">
        <v>472</v>
      </c>
      <c r="I6981" s="152">
        <v>30750</v>
      </c>
      <c r="J6981" s="152">
        <v>1259</v>
      </c>
      <c r="K6981" s="152">
        <v>42</v>
      </c>
      <c r="L6981" s="153">
        <v>3.3359809372517868E-2</v>
      </c>
      <c r="M6981" s="153" t="s">
        <v>472</v>
      </c>
      <c r="N6981" s="162">
        <v>7893.8584153596958</v>
      </c>
      <c r="O6981" s="170">
        <v>44322</v>
      </c>
      <c r="P6981" s="170">
        <f t="shared" si="290"/>
        <v>44304</v>
      </c>
      <c r="Q6981" s="170">
        <f t="shared" si="291"/>
        <v>44317</v>
      </c>
    </row>
    <row r="6982" spans="1:17" x14ac:dyDescent="0.35">
      <c r="A6982" s="49" t="s">
        <v>651</v>
      </c>
      <c r="B6982" s="60" t="s">
        <v>469</v>
      </c>
      <c r="C6982" s="58">
        <v>57573.2411074349</v>
      </c>
      <c r="D6982" s="152">
        <v>6254</v>
      </c>
      <c r="E6982" s="152">
        <v>232</v>
      </c>
      <c r="F6982" s="161">
        <v>28.783212917447802</v>
      </c>
      <c r="G6982" s="152" t="s">
        <v>436</v>
      </c>
      <c r="H6982" s="152" t="s">
        <v>472</v>
      </c>
      <c r="I6982" s="152">
        <v>120930</v>
      </c>
      <c r="J6982" s="152">
        <v>5377</v>
      </c>
      <c r="K6982" s="152">
        <v>271</v>
      </c>
      <c r="L6982" s="153">
        <v>5.0399851218151388E-2</v>
      </c>
      <c r="M6982" s="153" t="s">
        <v>472</v>
      </c>
      <c r="N6982" s="162">
        <v>9339.4081982742919</v>
      </c>
      <c r="O6982" s="170">
        <v>44322</v>
      </c>
      <c r="P6982" s="170">
        <f t="shared" si="290"/>
        <v>44304</v>
      </c>
      <c r="Q6982" s="170">
        <f t="shared" si="291"/>
        <v>44317</v>
      </c>
    </row>
    <row r="6983" spans="1:17" x14ac:dyDescent="0.35">
      <c r="A6983" s="49" t="s">
        <v>650</v>
      </c>
      <c r="B6983" s="60" t="s">
        <v>458</v>
      </c>
      <c r="C6983" s="58">
        <v>9019.6013550839107</v>
      </c>
      <c r="D6983" s="152">
        <v>647</v>
      </c>
      <c r="E6983" s="152">
        <v>16</v>
      </c>
      <c r="F6983" s="161">
        <v>12.670816567884899</v>
      </c>
      <c r="G6983" s="152" t="s">
        <v>440</v>
      </c>
      <c r="H6983" s="152" t="s">
        <v>472</v>
      </c>
      <c r="I6983" s="152">
        <v>15899</v>
      </c>
      <c r="J6983" s="152">
        <v>691</v>
      </c>
      <c r="K6983" s="152">
        <v>19</v>
      </c>
      <c r="L6983" s="153">
        <v>2.7496382054992764E-2</v>
      </c>
      <c r="M6983" s="153" t="s">
        <v>472</v>
      </c>
      <c r="N6983" s="162">
        <v>7661.0924673574054</v>
      </c>
      <c r="O6983" s="170">
        <v>44322</v>
      </c>
      <c r="P6983" s="170">
        <f t="shared" si="290"/>
        <v>44304</v>
      </c>
      <c r="Q6983" s="170">
        <f t="shared" si="291"/>
        <v>44317</v>
      </c>
    </row>
    <row r="6984" spans="1:17" x14ac:dyDescent="0.35">
      <c r="A6984" s="49" t="s">
        <v>649</v>
      </c>
      <c r="B6984" s="60" t="s">
        <v>463</v>
      </c>
      <c r="C6984" s="58">
        <v>30825.646942955998</v>
      </c>
      <c r="D6984" s="152">
        <v>3269</v>
      </c>
      <c r="E6984" s="152">
        <v>72</v>
      </c>
      <c r="F6984" s="161">
        <v>16.683695730292996</v>
      </c>
      <c r="G6984" s="152" t="s">
        <v>440</v>
      </c>
      <c r="H6984" s="152" t="s">
        <v>472</v>
      </c>
      <c r="I6984" s="152">
        <v>85992</v>
      </c>
      <c r="J6984" s="152">
        <v>3670</v>
      </c>
      <c r="K6984" s="152">
        <v>75</v>
      </c>
      <c r="L6984" s="153">
        <v>2.0435967302452316E-2</v>
      </c>
      <c r="M6984" s="153" t="s">
        <v>472</v>
      </c>
      <c r="N6984" s="162">
        <v>11905.670647534083</v>
      </c>
      <c r="O6984" s="170">
        <v>44322</v>
      </c>
      <c r="P6984" s="170">
        <f t="shared" si="290"/>
        <v>44304</v>
      </c>
      <c r="Q6984" s="170">
        <f t="shared" si="291"/>
        <v>44317</v>
      </c>
    </row>
    <row r="6985" spans="1:17" x14ac:dyDescent="0.35">
      <c r="A6985" s="49" t="s">
        <v>648</v>
      </c>
      <c r="B6985" s="60" t="s">
        <v>468</v>
      </c>
      <c r="C6985" s="58">
        <v>4174.0936822109898</v>
      </c>
      <c r="D6985" s="152">
        <v>348</v>
      </c>
      <c r="E6985" s="152">
        <v>13</v>
      </c>
      <c r="F6985" s="161">
        <v>22.246061043832889</v>
      </c>
      <c r="G6985" s="152" t="s">
        <v>444</v>
      </c>
      <c r="H6985" s="152" t="s">
        <v>472</v>
      </c>
      <c r="I6985" s="152">
        <v>16306</v>
      </c>
      <c r="J6985" s="152">
        <v>557</v>
      </c>
      <c r="K6985" s="152">
        <v>13</v>
      </c>
      <c r="L6985" s="153">
        <v>2.333931777378815E-2</v>
      </c>
      <c r="M6985" s="153" t="s">
        <v>472</v>
      </c>
      <c r="N6985" s="162">
        <v>13344.214155369909</v>
      </c>
      <c r="O6985" s="170">
        <v>44322</v>
      </c>
      <c r="P6985" s="170">
        <f t="shared" si="290"/>
        <v>44304</v>
      </c>
      <c r="Q6985" s="170">
        <f t="shared" si="291"/>
        <v>44317</v>
      </c>
    </row>
    <row r="6986" spans="1:17" x14ac:dyDescent="0.35">
      <c r="A6986" s="49" t="s">
        <v>647</v>
      </c>
      <c r="B6986" s="60" t="s">
        <v>465</v>
      </c>
      <c r="C6986" s="58">
        <v>414.46849714100301</v>
      </c>
      <c r="D6986" s="152">
        <v>11</v>
      </c>
      <c r="E6986" s="152" t="s">
        <v>504</v>
      </c>
      <c r="F6986" s="161">
        <v>17.233775768552871</v>
      </c>
      <c r="G6986" s="152" t="s">
        <v>446</v>
      </c>
      <c r="H6986" s="152" t="s">
        <v>476</v>
      </c>
      <c r="I6986" s="152">
        <v>240</v>
      </c>
      <c r="J6986" s="152">
        <v>5</v>
      </c>
      <c r="K6986" s="152">
        <v>1</v>
      </c>
      <c r="L6986" s="153">
        <v>0.2</v>
      </c>
      <c r="M6986" s="153" t="s">
        <v>476</v>
      </c>
      <c r="N6986" s="162">
        <v>1206.364303798701</v>
      </c>
      <c r="O6986" s="170">
        <v>44322</v>
      </c>
      <c r="P6986" s="170">
        <f t="shared" si="290"/>
        <v>44304</v>
      </c>
      <c r="Q6986" s="170">
        <f t="shared" si="291"/>
        <v>44317</v>
      </c>
    </row>
    <row r="6987" spans="1:17" x14ac:dyDescent="0.35">
      <c r="A6987" s="49" t="s">
        <v>646</v>
      </c>
      <c r="B6987" s="60" t="s">
        <v>467</v>
      </c>
      <c r="C6987" s="58">
        <v>5777.7105143039398</v>
      </c>
      <c r="D6987" s="152">
        <v>422</v>
      </c>
      <c r="E6987" s="152">
        <v>9</v>
      </c>
      <c r="F6987" s="161">
        <v>11.126503158398375</v>
      </c>
      <c r="G6987" s="152" t="s">
        <v>446</v>
      </c>
      <c r="H6987" s="152" t="s">
        <v>491</v>
      </c>
      <c r="I6987" s="152">
        <v>17303</v>
      </c>
      <c r="J6987" s="152">
        <v>866</v>
      </c>
      <c r="K6987" s="152">
        <v>9</v>
      </c>
      <c r="L6987" s="153">
        <v>1.0392609699769052E-2</v>
      </c>
      <c r="M6987" s="153" t="s">
        <v>476</v>
      </c>
      <c r="N6987" s="162">
        <v>14988.636032491324</v>
      </c>
      <c r="O6987" s="170">
        <v>44322</v>
      </c>
      <c r="P6987" s="170">
        <f t="shared" si="290"/>
        <v>44304</v>
      </c>
      <c r="Q6987" s="170">
        <f t="shared" si="291"/>
        <v>44317</v>
      </c>
    </row>
    <row r="6988" spans="1:17" x14ac:dyDescent="0.35">
      <c r="A6988" s="49" t="s">
        <v>645</v>
      </c>
      <c r="B6988" s="60" t="s">
        <v>463</v>
      </c>
      <c r="C6988" s="58">
        <v>9113.7991472155009</v>
      </c>
      <c r="D6988" s="152">
        <v>453</v>
      </c>
      <c r="E6988" s="152">
        <v>8</v>
      </c>
      <c r="F6988" s="161">
        <v>6.2699271971903991</v>
      </c>
      <c r="G6988" s="152" t="s">
        <v>446</v>
      </c>
      <c r="H6988" s="152" t="s">
        <v>472</v>
      </c>
      <c r="I6988" s="152">
        <v>13392</v>
      </c>
      <c r="J6988" s="152">
        <v>600</v>
      </c>
      <c r="K6988" s="152">
        <v>14</v>
      </c>
      <c r="L6988" s="153">
        <v>2.3333333333333334E-2</v>
      </c>
      <c r="M6988" s="153" t="s">
        <v>472</v>
      </c>
      <c r="N6988" s="162">
        <v>6583.4235570499195</v>
      </c>
      <c r="O6988" s="170">
        <v>44322</v>
      </c>
      <c r="P6988" s="170">
        <f t="shared" si="290"/>
        <v>44304</v>
      </c>
      <c r="Q6988" s="170">
        <f t="shared" si="291"/>
        <v>44317</v>
      </c>
    </row>
    <row r="6989" spans="1:17" x14ac:dyDescent="0.35">
      <c r="A6989" s="49" t="s">
        <v>644</v>
      </c>
      <c r="B6989" s="60" t="s">
        <v>471</v>
      </c>
      <c r="C6989" s="58">
        <v>1968.1305279901801</v>
      </c>
      <c r="D6989" s="152">
        <v>55</v>
      </c>
      <c r="E6989" s="152" t="s">
        <v>504</v>
      </c>
      <c r="F6989" s="161">
        <v>14.517039477358855</v>
      </c>
      <c r="G6989" s="152" t="s">
        <v>446</v>
      </c>
      <c r="H6989" s="152" t="s">
        <v>476</v>
      </c>
      <c r="I6989" s="152">
        <v>2294</v>
      </c>
      <c r="J6989" s="152">
        <v>101</v>
      </c>
      <c r="K6989" s="152">
        <v>4</v>
      </c>
      <c r="L6989" s="153">
        <v>3.9603960396039604E-2</v>
      </c>
      <c r="M6989" s="153" t="s">
        <v>476</v>
      </c>
      <c r="N6989" s="162">
        <v>5131.7734552463553</v>
      </c>
      <c r="O6989" s="170">
        <v>44322</v>
      </c>
      <c r="P6989" s="170">
        <f t="shared" si="290"/>
        <v>44304</v>
      </c>
      <c r="Q6989" s="170">
        <f t="shared" si="291"/>
        <v>44317</v>
      </c>
    </row>
    <row r="6990" spans="1:17" x14ac:dyDescent="0.35">
      <c r="A6990" s="49" t="s">
        <v>643</v>
      </c>
      <c r="B6990" s="60" t="s">
        <v>463</v>
      </c>
      <c r="C6990" s="58">
        <v>11979.088383960399</v>
      </c>
      <c r="D6990" s="152">
        <v>1131</v>
      </c>
      <c r="E6990" s="152">
        <v>28</v>
      </c>
      <c r="F6990" s="161">
        <v>16.695761279113135</v>
      </c>
      <c r="G6990" s="152" t="s">
        <v>440</v>
      </c>
      <c r="H6990" s="152" t="s">
        <v>472</v>
      </c>
      <c r="I6990" s="152">
        <v>22291</v>
      </c>
      <c r="J6990" s="152">
        <v>984</v>
      </c>
      <c r="K6990" s="152">
        <v>32</v>
      </c>
      <c r="L6990" s="153">
        <v>3.2520325203252036E-2</v>
      </c>
      <c r="M6990" s="153" t="s">
        <v>472</v>
      </c>
      <c r="N6990" s="162">
        <v>8214.3145493236625</v>
      </c>
      <c r="O6990" s="170">
        <v>44322</v>
      </c>
      <c r="P6990" s="170">
        <f t="shared" si="290"/>
        <v>44304</v>
      </c>
      <c r="Q6990" s="170">
        <f t="shared" si="291"/>
        <v>44317</v>
      </c>
    </row>
    <row r="6991" spans="1:17" x14ac:dyDescent="0.35">
      <c r="A6991" s="49" t="s">
        <v>642</v>
      </c>
      <c r="B6991" s="60" t="s">
        <v>470</v>
      </c>
      <c r="C6991" s="58">
        <v>241.58987972642501</v>
      </c>
      <c r="D6991" s="152">
        <v>8</v>
      </c>
      <c r="E6991" s="152">
        <v>0</v>
      </c>
      <c r="F6991" s="163">
        <v>0</v>
      </c>
      <c r="G6991" s="152" t="s">
        <v>446</v>
      </c>
      <c r="H6991" s="152" t="s">
        <v>476</v>
      </c>
      <c r="I6991" s="152">
        <v>527</v>
      </c>
      <c r="J6991" s="152">
        <v>23</v>
      </c>
      <c r="K6991" s="152">
        <v>0</v>
      </c>
      <c r="L6991" s="164">
        <v>0</v>
      </c>
      <c r="M6991" s="153" t="s">
        <v>476</v>
      </c>
      <c r="N6991" s="162">
        <v>9520.2663398173245</v>
      </c>
      <c r="O6991" s="170">
        <v>44322</v>
      </c>
      <c r="P6991" s="170">
        <f t="shared" si="290"/>
        <v>44304</v>
      </c>
      <c r="Q6991" s="170">
        <f t="shared" si="291"/>
        <v>44317</v>
      </c>
    </row>
    <row r="6992" spans="1:17" x14ac:dyDescent="0.35">
      <c r="A6992" s="49" t="s">
        <v>447</v>
      </c>
      <c r="B6992" s="60" t="s">
        <v>447</v>
      </c>
      <c r="C6992" s="58">
        <v>0</v>
      </c>
      <c r="D6992" s="152">
        <v>1116</v>
      </c>
      <c r="E6992" s="152">
        <v>6</v>
      </c>
      <c r="F6992" s="161" t="s">
        <v>474</v>
      </c>
      <c r="G6992" s="152" t="s">
        <v>474</v>
      </c>
      <c r="H6992" s="152" t="s">
        <v>476</v>
      </c>
      <c r="I6992" s="152">
        <v>301039</v>
      </c>
      <c r="J6992" s="152">
        <v>8858</v>
      </c>
      <c r="K6992" s="152">
        <v>7</v>
      </c>
      <c r="L6992" s="153" t="s">
        <v>474</v>
      </c>
      <c r="M6992" s="153" t="s">
        <v>474</v>
      </c>
      <c r="N6992" s="162" t="s">
        <v>474</v>
      </c>
      <c r="O6992" s="170">
        <v>44322</v>
      </c>
      <c r="P6992" s="170">
        <f t="shared" si="290"/>
        <v>44304</v>
      </c>
      <c r="Q6992" s="170">
        <f t="shared" si="291"/>
        <v>44317</v>
      </c>
    </row>
    <row r="6993" spans="1:17" x14ac:dyDescent="0.35">
      <c r="A6993" s="49" t="s">
        <v>641</v>
      </c>
      <c r="B6993" s="60" t="s">
        <v>458</v>
      </c>
      <c r="C6993" s="58">
        <v>9203.2013313555308</v>
      </c>
      <c r="D6993" s="152">
        <v>331</v>
      </c>
      <c r="E6993" s="152">
        <v>14</v>
      </c>
      <c r="F6993" s="161">
        <v>10.865784241761348</v>
      </c>
      <c r="G6993" s="152" t="s">
        <v>444</v>
      </c>
      <c r="H6993" s="152" t="s">
        <v>472</v>
      </c>
      <c r="I6993" s="152">
        <v>13577</v>
      </c>
      <c r="J6993" s="152">
        <v>647</v>
      </c>
      <c r="K6993" s="152">
        <v>19</v>
      </c>
      <c r="L6993" s="153">
        <v>2.9366306027820709E-2</v>
      </c>
      <c r="M6993" s="153" t="s">
        <v>472</v>
      </c>
      <c r="N6993" s="162">
        <v>7030.1624044195933</v>
      </c>
      <c r="O6993" s="170">
        <v>44322</v>
      </c>
      <c r="P6993" s="170">
        <f t="shared" si="290"/>
        <v>44304</v>
      </c>
      <c r="Q6993" s="170">
        <f t="shared" si="291"/>
        <v>44317</v>
      </c>
    </row>
    <row r="6994" spans="1:17" x14ac:dyDescent="0.35">
      <c r="A6994" s="49" t="s">
        <v>640</v>
      </c>
      <c r="B6994" s="60" t="s">
        <v>458</v>
      </c>
      <c r="C6994" s="58">
        <v>15611.3411572231</v>
      </c>
      <c r="D6994" s="152">
        <v>859</v>
      </c>
      <c r="E6994" s="152">
        <v>15</v>
      </c>
      <c r="F6994" s="161">
        <v>6.8631423824393192</v>
      </c>
      <c r="G6994" s="152" t="s">
        <v>444</v>
      </c>
      <c r="H6994" s="152" t="s">
        <v>472</v>
      </c>
      <c r="I6994" s="152">
        <v>22654</v>
      </c>
      <c r="J6994" s="152">
        <v>957</v>
      </c>
      <c r="K6994" s="152">
        <v>21</v>
      </c>
      <c r="L6994" s="153">
        <v>2.1943573667711599E-2</v>
      </c>
      <c r="M6994" s="153" t="s">
        <v>472</v>
      </c>
      <c r="N6994" s="162">
        <v>6130.1587759947997</v>
      </c>
      <c r="O6994" s="170">
        <v>44322</v>
      </c>
      <c r="P6994" s="170">
        <f t="shared" si="290"/>
        <v>44304</v>
      </c>
      <c r="Q6994" s="170">
        <f t="shared" si="291"/>
        <v>44317</v>
      </c>
    </row>
    <row r="6995" spans="1:17" x14ac:dyDescent="0.35">
      <c r="A6995" s="49" t="s">
        <v>639</v>
      </c>
      <c r="B6995" s="60" t="s">
        <v>463</v>
      </c>
      <c r="C6995" s="58">
        <v>27113.4272904754</v>
      </c>
      <c r="D6995" s="152">
        <v>2466</v>
      </c>
      <c r="E6995" s="152">
        <v>45</v>
      </c>
      <c r="F6995" s="161">
        <v>11.854959094067947</v>
      </c>
      <c r="G6995" s="152" t="s">
        <v>440</v>
      </c>
      <c r="H6995" s="152" t="s">
        <v>472</v>
      </c>
      <c r="I6995" s="152">
        <v>70560</v>
      </c>
      <c r="J6995" s="152">
        <v>2929</v>
      </c>
      <c r="K6995" s="152">
        <v>62</v>
      </c>
      <c r="L6995" s="153">
        <v>2.1167634004779789E-2</v>
      </c>
      <c r="M6995" s="153" t="s">
        <v>472</v>
      </c>
      <c r="N6995" s="162">
        <v>10802.765613585561</v>
      </c>
      <c r="O6995" s="170">
        <v>44322</v>
      </c>
      <c r="P6995" s="170">
        <f t="shared" si="290"/>
        <v>44304</v>
      </c>
      <c r="Q6995" s="170">
        <f t="shared" si="291"/>
        <v>44317</v>
      </c>
    </row>
    <row r="6996" spans="1:17" x14ac:dyDescent="0.35">
      <c r="A6996" s="49" t="s">
        <v>638</v>
      </c>
      <c r="B6996" s="60" t="s">
        <v>465</v>
      </c>
      <c r="C6996" s="58">
        <v>1911.00314707446</v>
      </c>
      <c r="D6996" s="152">
        <v>89</v>
      </c>
      <c r="E6996" s="152" t="s">
        <v>504</v>
      </c>
      <c r="F6996" s="161">
        <v>11.213258053172893</v>
      </c>
      <c r="G6996" s="152" t="s">
        <v>446</v>
      </c>
      <c r="H6996" s="152" t="s">
        <v>472</v>
      </c>
      <c r="I6996" s="152">
        <v>2315</v>
      </c>
      <c r="J6996" s="152">
        <v>85</v>
      </c>
      <c r="K6996" s="152">
        <v>3</v>
      </c>
      <c r="L6996" s="153">
        <v>3.5294117647058823E-2</v>
      </c>
      <c r="M6996" s="153" t="s">
        <v>472</v>
      </c>
      <c r="N6996" s="162">
        <v>4447.9256944252465</v>
      </c>
      <c r="O6996" s="170">
        <v>44322</v>
      </c>
      <c r="P6996" s="170">
        <f t="shared" si="290"/>
        <v>44304</v>
      </c>
      <c r="Q6996" s="170">
        <f t="shared" si="291"/>
        <v>44317</v>
      </c>
    </row>
    <row r="6997" spans="1:17" x14ac:dyDescent="0.35">
      <c r="A6997" s="49" t="s">
        <v>637</v>
      </c>
      <c r="B6997" s="60" t="s">
        <v>461</v>
      </c>
      <c r="C6997" s="58">
        <v>26055.176096996998</v>
      </c>
      <c r="D6997" s="152">
        <v>2088</v>
      </c>
      <c r="E6997" s="152">
        <v>66</v>
      </c>
      <c r="F6997" s="161">
        <v>18.093470935431757</v>
      </c>
      <c r="G6997" s="152" t="s">
        <v>440</v>
      </c>
      <c r="H6997" s="152" t="s">
        <v>491</v>
      </c>
      <c r="I6997" s="152">
        <v>57934</v>
      </c>
      <c r="J6997" s="152">
        <v>2595</v>
      </c>
      <c r="K6997" s="152">
        <v>73</v>
      </c>
      <c r="L6997" s="153">
        <v>2.8131021194605008E-2</v>
      </c>
      <c r="M6997" s="153" t="s">
        <v>491</v>
      </c>
      <c r="N6997" s="162">
        <v>9959.6333194581166</v>
      </c>
      <c r="O6997" s="170">
        <v>44322</v>
      </c>
      <c r="P6997" s="170">
        <f t="shared" si="290"/>
        <v>44304</v>
      </c>
      <c r="Q6997" s="170">
        <f t="shared" si="291"/>
        <v>44317</v>
      </c>
    </row>
    <row r="6998" spans="1:17" x14ac:dyDescent="0.35">
      <c r="A6998" s="49" t="s">
        <v>636</v>
      </c>
      <c r="B6998" s="60" t="s">
        <v>463</v>
      </c>
      <c r="C6998" s="58">
        <v>66447.1432703639</v>
      </c>
      <c r="D6998" s="152">
        <v>5581</v>
      </c>
      <c r="E6998" s="152">
        <v>101</v>
      </c>
      <c r="F6998" s="161">
        <v>10.857179645679905</v>
      </c>
      <c r="G6998" s="152" t="s">
        <v>440</v>
      </c>
      <c r="H6998" s="152" t="s">
        <v>472</v>
      </c>
      <c r="I6998" s="152">
        <v>350899</v>
      </c>
      <c r="J6998" s="152">
        <v>21524</v>
      </c>
      <c r="K6998" s="152">
        <v>127</v>
      </c>
      <c r="L6998" s="153">
        <v>5.9003902620330794E-3</v>
      </c>
      <c r="M6998" s="153" t="s">
        <v>472</v>
      </c>
      <c r="N6998" s="162">
        <v>32392.664214956436</v>
      </c>
      <c r="O6998" s="170">
        <v>44322</v>
      </c>
      <c r="P6998" s="170">
        <f t="shared" si="290"/>
        <v>44304</v>
      </c>
      <c r="Q6998" s="170">
        <f t="shared" si="291"/>
        <v>44317</v>
      </c>
    </row>
    <row r="6999" spans="1:17" x14ac:dyDescent="0.35">
      <c r="A6999" s="49" t="s">
        <v>635</v>
      </c>
      <c r="B6999" s="60" t="s">
        <v>464</v>
      </c>
      <c r="C6999" s="58">
        <v>10160.3863056553</v>
      </c>
      <c r="D6999" s="152">
        <v>602</v>
      </c>
      <c r="E6999" s="152">
        <v>18</v>
      </c>
      <c r="F6999" s="161">
        <v>12.654187026320576</v>
      </c>
      <c r="G6999" s="152" t="s">
        <v>440</v>
      </c>
      <c r="H6999" s="152" t="s">
        <v>472</v>
      </c>
      <c r="I6999" s="152">
        <v>18786</v>
      </c>
      <c r="J6999" s="152">
        <v>855</v>
      </c>
      <c r="K6999" s="152">
        <v>21</v>
      </c>
      <c r="L6999" s="153">
        <v>2.456140350877193E-2</v>
      </c>
      <c r="M6999" s="153" t="s">
        <v>472</v>
      </c>
      <c r="N6999" s="162">
        <v>8415.0343725031835</v>
      </c>
      <c r="O6999" s="170">
        <v>44322</v>
      </c>
      <c r="P6999" s="170">
        <f t="shared" si="290"/>
        <v>44304</v>
      </c>
      <c r="Q6999" s="170">
        <f t="shared" si="291"/>
        <v>44317</v>
      </c>
    </row>
    <row r="7000" spans="1:17" x14ac:dyDescent="0.35">
      <c r="A7000" s="49" t="s">
        <v>634</v>
      </c>
      <c r="B7000" s="60" t="s">
        <v>460</v>
      </c>
      <c r="C7000" s="58">
        <v>24185.158020851901</v>
      </c>
      <c r="D7000" s="152">
        <v>1696</v>
      </c>
      <c r="E7000" s="152">
        <v>83</v>
      </c>
      <c r="F7000" s="161">
        <v>24.513263148663107</v>
      </c>
      <c r="G7000" s="152" t="s">
        <v>440</v>
      </c>
      <c r="H7000" s="152" t="s">
        <v>472</v>
      </c>
      <c r="I7000" s="152">
        <v>36798</v>
      </c>
      <c r="J7000" s="152">
        <v>2065</v>
      </c>
      <c r="K7000" s="152">
        <v>95</v>
      </c>
      <c r="L7000" s="153">
        <v>4.6004842615012108E-2</v>
      </c>
      <c r="M7000" s="153" t="s">
        <v>472</v>
      </c>
      <c r="N7000" s="162">
        <v>8538.2944292512093</v>
      </c>
      <c r="O7000" s="170">
        <v>44322</v>
      </c>
      <c r="P7000" s="170">
        <f t="shared" si="290"/>
        <v>44304</v>
      </c>
      <c r="Q7000" s="170">
        <f t="shared" si="291"/>
        <v>44317</v>
      </c>
    </row>
    <row r="7001" spans="1:17" x14ac:dyDescent="0.35">
      <c r="A7001" s="49" t="s">
        <v>633</v>
      </c>
      <c r="B7001" s="60" t="s">
        <v>458</v>
      </c>
      <c r="C7001" s="58">
        <v>5442.3214995143799</v>
      </c>
      <c r="D7001" s="152">
        <v>237</v>
      </c>
      <c r="E7001" s="152" t="s">
        <v>504</v>
      </c>
      <c r="F7001" s="161">
        <v>3.9373953616087376</v>
      </c>
      <c r="G7001" s="152" t="s">
        <v>446</v>
      </c>
      <c r="H7001" s="152" t="s">
        <v>491</v>
      </c>
      <c r="I7001" s="152">
        <v>6809</v>
      </c>
      <c r="J7001" s="152">
        <v>311</v>
      </c>
      <c r="K7001" s="152">
        <v>5</v>
      </c>
      <c r="L7001" s="153">
        <v>1.607717041800643E-2</v>
      </c>
      <c r="M7001" s="153" t="s">
        <v>491</v>
      </c>
      <c r="N7001" s="162">
        <v>5714.4731348148143</v>
      </c>
      <c r="O7001" s="170">
        <v>44322</v>
      </c>
      <c r="P7001" s="170">
        <f t="shared" si="290"/>
        <v>44304</v>
      </c>
      <c r="Q7001" s="170">
        <f t="shared" si="291"/>
        <v>44317</v>
      </c>
    </row>
    <row r="7002" spans="1:17" x14ac:dyDescent="0.35">
      <c r="A7002" s="49" t="s">
        <v>632</v>
      </c>
      <c r="B7002" s="60" t="s">
        <v>466</v>
      </c>
      <c r="C7002" s="58">
        <v>733.94211218720091</v>
      </c>
      <c r="D7002" s="152">
        <v>19</v>
      </c>
      <c r="E7002" s="152" t="s">
        <v>504</v>
      </c>
      <c r="F7002" s="161">
        <v>9.7321805415564846</v>
      </c>
      <c r="G7002" s="152" t="s">
        <v>446</v>
      </c>
      <c r="H7002" s="152" t="s">
        <v>491</v>
      </c>
      <c r="I7002" s="152">
        <v>1185</v>
      </c>
      <c r="J7002" s="152">
        <v>64</v>
      </c>
      <c r="K7002" s="152">
        <v>1</v>
      </c>
      <c r="L7002" s="153">
        <v>1.5625E-2</v>
      </c>
      <c r="M7002" s="153" t="s">
        <v>491</v>
      </c>
      <c r="N7002" s="162">
        <v>8720.0337652346097</v>
      </c>
      <c r="O7002" s="170">
        <v>44322</v>
      </c>
      <c r="P7002" s="170">
        <f t="shared" si="290"/>
        <v>44304</v>
      </c>
      <c r="Q7002" s="170">
        <f t="shared" si="291"/>
        <v>44317</v>
      </c>
    </row>
    <row r="7003" spans="1:17" x14ac:dyDescent="0.35">
      <c r="A7003" s="49" t="s">
        <v>631</v>
      </c>
      <c r="B7003" s="60" t="s">
        <v>470</v>
      </c>
      <c r="C7003" s="58">
        <v>445.14881003177402</v>
      </c>
      <c r="D7003" s="152">
        <v>9</v>
      </c>
      <c r="E7003" s="152">
        <v>0</v>
      </c>
      <c r="F7003" s="163">
        <v>0</v>
      </c>
      <c r="G7003" s="152" t="s">
        <v>446</v>
      </c>
      <c r="H7003" s="152" t="s">
        <v>476</v>
      </c>
      <c r="I7003" s="152">
        <v>639</v>
      </c>
      <c r="J7003" s="152">
        <v>21</v>
      </c>
      <c r="K7003" s="152">
        <v>1</v>
      </c>
      <c r="L7003" s="153">
        <v>4.7619047619047616E-2</v>
      </c>
      <c r="M7003" s="153" t="s">
        <v>491</v>
      </c>
      <c r="N7003" s="162">
        <v>4717.5235621771189</v>
      </c>
      <c r="O7003" s="170">
        <v>44322</v>
      </c>
      <c r="P7003" s="170">
        <f t="shared" si="290"/>
        <v>44304</v>
      </c>
      <c r="Q7003" s="170">
        <f t="shared" si="291"/>
        <v>44317</v>
      </c>
    </row>
    <row r="7004" spans="1:17" x14ac:dyDescent="0.35">
      <c r="A7004" s="49" t="s">
        <v>630</v>
      </c>
      <c r="B7004" s="60" t="s">
        <v>463</v>
      </c>
      <c r="C7004" s="58">
        <v>33036.741371399599</v>
      </c>
      <c r="D7004" s="152">
        <v>2314</v>
      </c>
      <c r="E7004" s="152">
        <v>40</v>
      </c>
      <c r="F7004" s="161">
        <v>8.6483797691267714</v>
      </c>
      <c r="G7004" s="152" t="s">
        <v>444</v>
      </c>
      <c r="H7004" s="152" t="s">
        <v>472</v>
      </c>
      <c r="I7004" s="152">
        <v>109768</v>
      </c>
      <c r="J7004" s="152">
        <v>5013</v>
      </c>
      <c r="K7004" s="152">
        <v>58</v>
      </c>
      <c r="L7004" s="153">
        <v>1.1569918212647117E-2</v>
      </c>
      <c r="M7004" s="153" t="s">
        <v>476</v>
      </c>
      <c r="N7004" s="162">
        <v>15174.014723921375</v>
      </c>
      <c r="O7004" s="170">
        <v>44322</v>
      </c>
      <c r="P7004" s="170">
        <f t="shared" si="290"/>
        <v>44304</v>
      </c>
      <c r="Q7004" s="170">
        <f t="shared" si="291"/>
        <v>44317</v>
      </c>
    </row>
    <row r="7005" spans="1:17" x14ac:dyDescent="0.35">
      <c r="A7005" s="49" t="s">
        <v>629</v>
      </c>
      <c r="B7005" s="60" t="s">
        <v>463</v>
      </c>
      <c r="C7005" s="58">
        <v>13217.562427383</v>
      </c>
      <c r="D7005" s="152">
        <v>626</v>
      </c>
      <c r="E7005" s="152">
        <v>16</v>
      </c>
      <c r="F7005" s="161">
        <v>8.6465045967134646</v>
      </c>
      <c r="G7005" s="152" t="s">
        <v>444</v>
      </c>
      <c r="H7005" s="152" t="s">
        <v>472</v>
      </c>
      <c r="I7005" s="152">
        <v>39646</v>
      </c>
      <c r="J7005" s="152">
        <v>2265</v>
      </c>
      <c r="K7005" s="152">
        <v>16</v>
      </c>
      <c r="L7005" s="153">
        <v>7.0640176600441501E-3</v>
      </c>
      <c r="M7005" s="153" t="s">
        <v>472</v>
      </c>
      <c r="N7005" s="162">
        <v>17136.291297611497</v>
      </c>
      <c r="O7005" s="170">
        <v>44322</v>
      </c>
      <c r="P7005" s="170">
        <f t="shared" si="290"/>
        <v>44304</v>
      </c>
      <c r="Q7005" s="170">
        <f t="shared" si="291"/>
        <v>44317</v>
      </c>
    </row>
    <row r="7006" spans="1:17" x14ac:dyDescent="0.35">
      <c r="A7006" s="49" t="s">
        <v>628</v>
      </c>
      <c r="B7006" s="60" t="s">
        <v>458</v>
      </c>
      <c r="C7006" s="58">
        <v>17180.900653549099</v>
      </c>
      <c r="D7006" s="152">
        <v>1849</v>
      </c>
      <c r="E7006" s="152">
        <v>49</v>
      </c>
      <c r="F7006" s="161">
        <v>20.371458228978216</v>
      </c>
      <c r="G7006" s="152" t="s">
        <v>440</v>
      </c>
      <c r="H7006" s="152" t="s">
        <v>491</v>
      </c>
      <c r="I7006" s="152">
        <v>41858</v>
      </c>
      <c r="J7006" s="152">
        <v>1795</v>
      </c>
      <c r="K7006" s="152">
        <v>56</v>
      </c>
      <c r="L7006" s="153">
        <v>3.1197771587743731E-2</v>
      </c>
      <c r="M7006" s="153" t="s">
        <v>491</v>
      </c>
      <c r="N7006" s="162">
        <v>10447.6478631474</v>
      </c>
      <c r="O7006" s="170">
        <v>44322</v>
      </c>
      <c r="P7006" s="170">
        <f t="shared" si="290"/>
        <v>44304</v>
      </c>
      <c r="Q7006" s="170">
        <f t="shared" si="291"/>
        <v>44317</v>
      </c>
    </row>
    <row r="7007" spans="1:17" x14ac:dyDescent="0.35">
      <c r="A7007" s="49" t="s">
        <v>627</v>
      </c>
      <c r="B7007" s="60" t="s">
        <v>461</v>
      </c>
      <c r="C7007" s="58">
        <v>29713.051998029401</v>
      </c>
      <c r="D7007" s="152">
        <v>1345</v>
      </c>
      <c r="E7007" s="152">
        <v>28</v>
      </c>
      <c r="F7007" s="161">
        <v>6.7310486991798815</v>
      </c>
      <c r="G7007" s="152" t="s">
        <v>444</v>
      </c>
      <c r="H7007" s="152" t="s">
        <v>472</v>
      </c>
      <c r="I7007" s="152">
        <v>203174</v>
      </c>
      <c r="J7007" s="152">
        <v>11509</v>
      </c>
      <c r="K7007" s="152">
        <v>32</v>
      </c>
      <c r="L7007" s="153">
        <v>2.7804327048396907E-3</v>
      </c>
      <c r="M7007" s="153" t="s">
        <v>476</v>
      </c>
      <c r="N7007" s="162">
        <v>38733.819739430633</v>
      </c>
      <c r="O7007" s="170">
        <v>44322</v>
      </c>
      <c r="P7007" s="170">
        <f t="shared" si="290"/>
        <v>44304</v>
      </c>
      <c r="Q7007" s="170">
        <f t="shared" si="291"/>
        <v>44317</v>
      </c>
    </row>
    <row r="7008" spans="1:17" x14ac:dyDescent="0.35">
      <c r="A7008" s="49" t="s">
        <v>626</v>
      </c>
      <c r="B7008" s="60" t="s">
        <v>471</v>
      </c>
      <c r="C7008" s="58">
        <v>2759.83426324726</v>
      </c>
      <c r="D7008" s="152">
        <v>76</v>
      </c>
      <c r="E7008" s="152" t="s">
        <v>504</v>
      </c>
      <c r="F7008" s="161">
        <v>10.352588541969554</v>
      </c>
      <c r="G7008" s="152" t="s">
        <v>446</v>
      </c>
      <c r="H7008" s="152" t="s">
        <v>472</v>
      </c>
      <c r="I7008" s="152">
        <v>3457</v>
      </c>
      <c r="J7008" s="152">
        <v>146</v>
      </c>
      <c r="K7008" s="152">
        <v>4</v>
      </c>
      <c r="L7008" s="153">
        <v>2.7397260273972601E-2</v>
      </c>
      <c r="M7008" s="153" t="s">
        <v>472</v>
      </c>
      <c r="N7008" s="162">
        <v>5290.1727449464424</v>
      </c>
      <c r="O7008" s="170">
        <v>44322</v>
      </c>
      <c r="P7008" s="170">
        <f t="shared" si="290"/>
        <v>44304</v>
      </c>
      <c r="Q7008" s="170">
        <f t="shared" si="291"/>
        <v>44317</v>
      </c>
    </row>
    <row r="7009" spans="1:17" x14ac:dyDescent="0.35">
      <c r="A7009" s="49" t="s">
        <v>625</v>
      </c>
      <c r="B7009" s="60" t="s">
        <v>466</v>
      </c>
      <c r="C7009" s="58">
        <v>709.250407043618</v>
      </c>
      <c r="D7009" s="152">
        <v>11</v>
      </c>
      <c r="E7009" s="152">
        <v>0</v>
      </c>
      <c r="F7009" s="163">
        <v>0</v>
      </c>
      <c r="G7009" s="152" t="s">
        <v>446</v>
      </c>
      <c r="H7009" s="152" t="s">
        <v>476</v>
      </c>
      <c r="I7009" s="152">
        <v>1641</v>
      </c>
      <c r="J7009" s="152">
        <v>74</v>
      </c>
      <c r="K7009" s="152">
        <v>0</v>
      </c>
      <c r="L7009" s="164">
        <v>0</v>
      </c>
      <c r="M7009" s="153" t="s">
        <v>476</v>
      </c>
      <c r="N7009" s="162">
        <v>10433.550585956744</v>
      </c>
      <c r="O7009" s="170">
        <v>44322</v>
      </c>
      <c r="P7009" s="170">
        <f t="shared" si="290"/>
        <v>44304</v>
      </c>
      <c r="Q7009" s="170">
        <f t="shared" si="291"/>
        <v>44317</v>
      </c>
    </row>
    <row r="7010" spans="1:17" x14ac:dyDescent="0.35">
      <c r="A7010" s="49" t="s">
        <v>624</v>
      </c>
      <c r="B7010" s="60" t="s">
        <v>467</v>
      </c>
      <c r="C7010" s="58">
        <v>5203.1237660323704</v>
      </c>
      <c r="D7010" s="152">
        <v>293</v>
      </c>
      <c r="E7010" s="152">
        <v>6</v>
      </c>
      <c r="F7010" s="161">
        <v>8.2368101902414423</v>
      </c>
      <c r="G7010" s="152" t="s">
        <v>446</v>
      </c>
      <c r="H7010" s="152" t="s">
        <v>472</v>
      </c>
      <c r="I7010" s="152">
        <v>15784</v>
      </c>
      <c r="J7010" s="152">
        <v>1220</v>
      </c>
      <c r="K7010" s="152">
        <v>7</v>
      </c>
      <c r="L7010" s="153">
        <v>5.7377049180327867E-3</v>
      </c>
      <c r="M7010" s="153" t="s">
        <v>472</v>
      </c>
      <c r="N7010" s="162">
        <v>23447.45300822064</v>
      </c>
      <c r="O7010" s="170">
        <v>44322</v>
      </c>
      <c r="P7010" s="170">
        <f t="shared" si="290"/>
        <v>44304</v>
      </c>
      <c r="Q7010" s="170">
        <f t="shared" si="291"/>
        <v>44317</v>
      </c>
    </row>
    <row r="7011" spans="1:17" x14ac:dyDescent="0.35">
      <c r="A7011" s="49" t="s">
        <v>623</v>
      </c>
      <c r="B7011" s="60" t="s">
        <v>458</v>
      </c>
      <c r="C7011" s="58">
        <v>7840.6389864339299</v>
      </c>
      <c r="D7011" s="152">
        <v>632</v>
      </c>
      <c r="E7011" s="152">
        <v>8</v>
      </c>
      <c r="F7011" s="161">
        <v>7.2880357381237868</v>
      </c>
      <c r="G7011" s="152" t="s">
        <v>446</v>
      </c>
      <c r="H7011" s="152" t="s">
        <v>472</v>
      </c>
      <c r="I7011" s="152">
        <v>16144</v>
      </c>
      <c r="J7011" s="152">
        <v>658</v>
      </c>
      <c r="K7011" s="152">
        <v>12</v>
      </c>
      <c r="L7011" s="153">
        <v>1.82370820668693E-2</v>
      </c>
      <c r="M7011" s="153" t="s">
        <v>472</v>
      </c>
      <c r="N7011" s="162">
        <v>8392.1731524495408</v>
      </c>
      <c r="O7011" s="170">
        <v>44322</v>
      </c>
      <c r="P7011" s="170">
        <f t="shared" ref="P7011:P7041" si="292">O7011-18</f>
        <v>44304</v>
      </c>
      <c r="Q7011" s="170">
        <f t="shared" ref="Q7011:Q7041" si="293">O7011-5</f>
        <v>44317</v>
      </c>
    </row>
    <row r="7012" spans="1:17" x14ac:dyDescent="0.35">
      <c r="A7012" s="49" t="s">
        <v>622</v>
      </c>
      <c r="B7012" s="60" t="s">
        <v>460</v>
      </c>
      <c r="C7012" s="58">
        <v>7285.8220530817907</v>
      </c>
      <c r="D7012" s="152">
        <v>847</v>
      </c>
      <c r="E7012" s="152">
        <v>16</v>
      </c>
      <c r="F7012" s="161">
        <v>15.686042488146303</v>
      </c>
      <c r="G7012" s="152" t="s">
        <v>440</v>
      </c>
      <c r="H7012" s="152" t="s">
        <v>472</v>
      </c>
      <c r="I7012" s="152">
        <v>18653</v>
      </c>
      <c r="J7012" s="152">
        <v>946</v>
      </c>
      <c r="K7012" s="152">
        <v>19</v>
      </c>
      <c r="L7012" s="153">
        <v>2.0084566596194502E-2</v>
      </c>
      <c r="M7012" s="153" t="s">
        <v>472</v>
      </c>
      <c r="N7012" s="162">
        <v>12984.121669563101</v>
      </c>
      <c r="O7012" s="170">
        <v>44322</v>
      </c>
      <c r="P7012" s="170">
        <f t="shared" si="292"/>
        <v>44304</v>
      </c>
      <c r="Q7012" s="170">
        <f t="shared" si="293"/>
        <v>44317</v>
      </c>
    </row>
    <row r="7013" spans="1:17" x14ac:dyDescent="0.35">
      <c r="A7013" s="49" t="s">
        <v>621</v>
      </c>
      <c r="B7013" s="60" t="s">
        <v>458</v>
      </c>
      <c r="C7013" s="58">
        <v>3703.8770272844695</v>
      </c>
      <c r="D7013" s="152">
        <v>275</v>
      </c>
      <c r="E7013" s="152">
        <v>14</v>
      </c>
      <c r="F7013" s="161">
        <v>26.998736530223276</v>
      </c>
      <c r="G7013" s="152" t="s">
        <v>444</v>
      </c>
      <c r="H7013" s="152" t="s">
        <v>491</v>
      </c>
      <c r="I7013" s="152">
        <v>8442</v>
      </c>
      <c r="J7013" s="152">
        <v>368</v>
      </c>
      <c r="K7013" s="152">
        <v>15</v>
      </c>
      <c r="L7013" s="153">
        <v>4.0760869565217392E-2</v>
      </c>
      <c r="M7013" s="153" t="s">
        <v>491</v>
      </c>
      <c r="N7013" s="162">
        <v>9935.535043122165</v>
      </c>
      <c r="O7013" s="170">
        <v>44322</v>
      </c>
      <c r="P7013" s="170">
        <f t="shared" si="292"/>
        <v>44304</v>
      </c>
      <c r="Q7013" s="170">
        <f t="shared" si="293"/>
        <v>44317</v>
      </c>
    </row>
    <row r="7014" spans="1:17" x14ac:dyDescent="0.35">
      <c r="A7014" s="49" t="s">
        <v>620</v>
      </c>
      <c r="B7014" s="60" t="s">
        <v>467</v>
      </c>
      <c r="C7014" s="58">
        <v>4036.3842504603494</v>
      </c>
      <c r="D7014" s="152">
        <v>189</v>
      </c>
      <c r="E7014" s="152">
        <v>6</v>
      </c>
      <c r="F7014" s="161">
        <v>10.617706392114428</v>
      </c>
      <c r="G7014" s="152" t="s">
        <v>446</v>
      </c>
      <c r="H7014" s="152" t="s">
        <v>472</v>
      </c>
      <c r="I7014" s="152">
        <v>7825</v>
      </c>
      <c r="J7014" s="152">
        <v>334</v>
      </c>
      <c r="K7014" s="152">
        <v>8</v>
      </c>
      <c r="L7014" s="153">
        <v>2.3952095808383235E-2</v>
      </c>
      <c r="M7014" s="153" t="s">
        <v>472</v>
      </c>
      <c r="N7014" s="162">
        <v>8274.7325149211774</v>
      </c>
      <c r="O7014" s="170">
        <v>44322</v>
      </c>
      <c r="P7014" s="170">
        <f t="shared" si="292"/>
        <v>44304</v>
      </c>
      <c r="Q7014" s="170">
        <f t="shared" si="293"/>
        <v>44317</v>
      </c>
    </row>
    <row r="7015" spans="1:17" x14ac:dyDescent="0.35">
      <c r="A7015" s="49" t="s">
        <v>619</v>
      </c>
      <c r="B7015" s="60" t="s">
        <v>465</v>
      </c>
      <c r="C7015" s="58">
        <v>29347.864073528101</v>
      </c>
      <c r="D7015" s="152">
        <v>2863</v>
      </c>
      <c r="E7015" s="152">
        <v>75</v>
      </c>
      <c r="F7015" s="161">
        <v>18.253944626842614</v>
      </c>
      <c r="G7015" s="152" t="s">
        <v>440</v>
      </c>
      <c r="H7015" s="152" t="s">
        <v>472</v>
      </c>
      <c r="I7015" s="152">
        <v>58444</v>
      </c>
      <c r="J7015" s="152">
        <v>2718</v>
      </c>
      <c r="K7015" s="152">
        <v>91</v>
      </c>
      <c r="L7015" s="153">
        <v>3.3480500367917589E-2</v>
      </c>
      <c r="M7015" s="153" t="s">
        <v>472</v>
      </c>
      <c r="N7015" s="162">
        <v>9261.3213458748687</v>
      </c>
      <c r="O7015" s="170">
        <v>44322</v>
      </c>
      <c r="P7015" s="170">
        <f t="shared" si="292"/>
        <v>44304</v>
      </c>
      <c r="Q7015" s="170">
        <f t="shared" si="293"/>
        <v>44317</v>
      </c>
    </row>
    <row r="7016" spans="1:17" x14ac:dyDescent="0.35">
      <c r="A7016" s="49" t="s">
        <v>618</v>
      </c>
      <c r="B7016" s="60" t="s">
        <v>470</v>
      </c>
      <c r="C7016" s="58">
        <v>1175.1166229483399</v>
      </c>
      <c r="D7016" s="152">
        <v>40</v>
      </c>
      <c r="E7016" s="152">
        <v>0</v>
      </c>
      <c r="F7016" s="163">
        <v>0</v>
      </c>
      <c r="G7016" s="152" t="s">
        <v>446</v>
      </c>
      <c r="H7016" s="152" t="s">
        <v>476</v>
      </c>
      <c r="I7016" s="152">
        <v>2560</v>
      </c>
      <c r="J7016" s="152">
        <v>104</v>
      </c>
      <c r="K7016" s="152">
        <v>0</v>
      </c>
      <c r="L7016" s="164">
        <v>0</v>
      </c>
      <c r="M7016" s="153" t="s">
        <v>472</v>
      </c>
      <c r="N7016" s="162">
        <v>8850.1854172623698</v>
      </c>
      <c r="O7016" s="170">
        <v>44322</v>
      </c>
      <c r="P7016" s="170">
        <f t="shared" si="292"/>
        <v>44304</v>
      </c>
      <c r="Q7016" s="170">
        <f t="shared" si="293"/>
        <v>44317</v>
      </c>
    </row>
    <row r="7017" spans="1:17" x14ac:dyDescent="0.35">
      <c r="A7017" s="49" t="s">
        <v>617</v>
      </c>
      <c r="B7017" s="60" t="s">
        <v>468</v>
      </c>
      <c r="C7017" s="58">
        <v>2871.29045841678</v>
      </c>
      <c r="D7017" s="152">
        <v>136</v>
      </c>
      <c r="E7017" s="152">
        <v>9</v>
      </c>
      <c r="F7017" s="161">
        <v>22.389136597890975</v>
      </c>
      <c r="G7017" s="152" t="s">
        <v>446</v>
      </c>
      <c r="H7017" s="152" t="s">
        <v>472</v>
      </c>
      <c r="I7017" s="152">
        <v>5754</v>
      </c>
      <c r="J7017" s="152">
        <v>155</v>
      </c>
      <c r="K7017" s="152">
        <v>10</v>
      </c>
      <c r="L7017" s="153">
        <v>6.4516129032258063E-2</v>
      </c>
      <c r="M7017" s="153" t="s">
        <v>472</v>
      </c>
      <c r="N7017" s="162">
        <v>5398.2696019359355</v>
      </c>
      <c r="O7017" s="170">
        <v>44322</v>
      </c>
      <c r="P7017" s="170">
        <f t="shared" si="292"/>
        <v>44304</v>
      </c>
      <c r="Q7017" s="170">
        <f t="shared" si="293"/>
        <v>44317</v>
      </c>
    </row>
    <row r="7018" spans="1:17" x14ac:dyDescent="0.35">
      <c r="A7018" s="49" t="s">
        <v>616</v>
      </c>
      <c r="B7018" s="60" t="s">
        <v>458</v>
      </c>
      <c r="C7018" s="58">
        <v>18711.126473274999</v>
      </c>
      <c r="D7018" s="152">
        <v>1567</v>
      </c>
      <c r="E7018" s="152">
        <v>42</v>
      </c>
      <c r="F7018" s="161">
        <v>16.033240993185974</v>
      </c>
      <c r="G7018" s="152" t="s">
        <v>440</v>
      </c>
      <c r="H7018" s="152" t="s">
        <v>472</v>
      </c>
      <c r="I7018" s="152">
        <v>51225</v>
      </c>
      <c r="J7018" s="152">
        <v>2493</v>
      </c>
      <c r="K7018" s="152">
        <v>49</v>
      </c>
      <c r="L7018" s="153">
        <v>1.9655034095467309E-2</v>
      </c>
      <c r="M7018" s="153" t="s">
        <v>472</v>
      </c>
      <c r="N7018" s="162">
        <v>13323.623265337545</v>
      </c>
      <c r="O7018" s="170">
        <v>44322</v>
      </c>
      <c r="P7018" s="170">
        <f t="shared" si="292"/>
        <v>44304</v>
      </c>
      <c r="Q7018" s="170">
        <f t="shared" si="293"/>
        <v>44317</v>
      </c>
    </row>
    <row r="7019" spans="1:17" x14ac:dyDescent="0.35">
      <c r="A7019" s="49" t="s">
        <v>615</v>
      </c>
      <c r="B7019" s="60" t="s">
        <v>465</v>
      </c>
      <c r="C7019" s="58">
        <v>41355.060735064602</v>
      </c>
      <c r="D7019" s="152">
        <v>3084</v>
      </c>
      <c r="E7019" s="152">
        <v>77</v>
      </c>
      <c r="F7019" s="161">
        <v>13.299460579286725</v>
      </c>
      <c r="G7019" s="152" t="s">
        <v>440</v>
      </c>
      <c r="H7019" s="152" t="s">
        <v>472</v>
      </c>
      <c r="I7019" s="152">
        <v>77376</v>
      </c>
      <c r="J7019" s="152">
        <v>3781</v>
      </c>
      <c r="K7019" s="152">
        <v>88</v>
      </c>
      <c r="L7019" s="153">
        <v>2.3274266067177994E-2</v>
      </c>
      <c r="M7019" s="153" t="s">
        <v>476</v>
      </c>
      <c r="N7019" s="162">
        <v>9142.774627324201</v>
      </c>
      <c r="O7019" s="170">
        <v>44322</v>
      </c>
      <c r="P7019" s="170">
        <f t="shared" si="292"/>
        <v>44304</v>
      </c>
      <c r="Q7019" s="170">
        <f t="shared" si="293"/>
        <v>44317</v>
      </c>
    </row>
    <row r="7020" spans="1:17" x14ac:dyDescent="0.35">
      <c r="A7020" s="49" t="s">
        <v>614</v>
      </c>
      <c r="B7020" s="60" t="s">
        <v>463</v>
      </c>
      <c r="C7020" s="58">
        <v>23089.216116875701</v>
      </c>
      <c r="D7020" s="152">
        <v>1317</v>
      </c>
      <c r="E7020" s="152">
        <v>33</v>
      </c>
      <c r="F7020" s="161">
        <v>10.208847477589515</v>
      </c>
      <c r="G7020" s="152" t="s">
        <v>440</v>
      </c>
      <c r="H7020" s="152" t="s">
        <v>472</v>
      </c>
      <c r="I7020" s="152">
        <v>41642</v>
      </c>
      <c r="J7020" s="152">
        <v>1862</v>
      </c>
      <c r="K7020" s="152">
        <v>37</v>
      </c>
      <c r="L7020" s="153">
        <v>1.9871106337271752E-2</v>
      </c>
      <c r="M7020" s="153" t="s">
        <v>472</v>
      </c>
      <c r="N7020" s="162">
        <v>8064.3707892667726</v>
      </c>
      <c r="O7020" s="170">
        <v>44322</v>
      </c>
      <c r="P7020" s="170">
        <f t="shared" si="292"/>
        <v>44304</v>
      </c>
      <c r="Q7020" s="170">
        <f t="shared" si="293"/>
        <v>44317</v>
      </c>
    </row>
    <row r="7021" spans="1:17" x14ac:dyDescent="0.35">
      <c r="A7021" s="49" t="s">
        <v>613</v>
      </c>
      <c r="B7021" s="60" t="s">
        <v>464</v>
      </c>
      <c r="C7021" s="58">
        <v>1711.2133241641</v>
      </c>
      <c r="D7021" s="152">
        <v>69</v>
      </c>
      <c r="E7021" s="152" t="s">
        <v>504</v>
      </c>
      <c r="F7021" s="161">
        <v>8.3482953784810121</v>
      </c>
      <c r="G7021" s="152" t="s">
        <v>446</v>
      </c>
      <c r="H7021" s="152" t="s">
        <v>472</v>
      </c>
      <c r="I7021" s="152">
        <v>1747</v>
      </c>
      <c r="J7021" s="152">
        <v>66</v>
      </c>
      <c r="K7021" s="152">
        <v>2</v>
      </c>
      <c r="L7021" s="153">
        <v>3.0303030303030304E-2</v>
      </c>
      <c r="M7021" s="153" t="s">
        <v>472</v>
      </c>
      <c r="N7021" s="162">
        <v>3856.9124648582274</v>
      </c>
      <c r="O7021" s="170">
        <v>44322</v>
      </c>
      <c r="P7021" s="170">
        <f t="shared" si="292"/>
        <v>44304</v>
      </c>
      <c r="Q7021" s="170">
        <f t="shared" si="293"/>
        <v>44317</v>
      </c>
    </row>
    <row r="7022" spans="1:17" x14ac:dyDescent="0.35">
      <c r="A7022" s="49" t="s">
        <v>612</v>
      </c>
      <c r="B7022" s="60" t="s">
        <v>458</v>
      </c>
      <c r="C7022" s="58">
        <v>7315.6481145470188</v>
      </c>
      <c r="D7022" s="152">
        <v>542</v>
      </c>
      <c r="E7022" s="152">
        <v>10</v>
      </c>
      <c r="F7022" s="161">
        <v>9.7638063381612294</v>
      </c>
      <c r="G7022" s="152" t="s">
        <v>446</v>
      </c>
      <c r="H7022" s="152" t="s">
        <v>472</v>
      </c>
      <c r="I7022" s="152">
        <v>13702</v>
      </c>
      <c r="J7022" s="152">
        <v>570</v>
      </c>
      <c r="K7022" s="152">
        <v>13</v>
      </c>
      <c r="L7022" s="153">
        <v>2.2807017543859651E-2</v>
      </c>
      <c r="M7022" s="153" t="s">
        <v>472</v>
      </c>
      <c r="N7022" s="162">
        <v>7791.5174578526603</v>
      </c>
      <c r="O7022" s="170">
        <v>44322</v>
      </c>
      <c r="P7022" s="170">
        <f t="shared" si="292"/>
        <v>44304</v>
      </c>
      <c r="Q7022" s="170">
        <f t="shared" si="293"/>
        <v>44317</v>
      </c>
    </row>
    <row r="7023" spans="1:17" x14ac:dyDescent="0.35">
      <c r="A7023" s="49" t="s">
        <v>611</v>
      </c>
      <c r="B7023" s="60" t="s">
        <v>463</v>
      </c>
      <c r="C7023" s="58">
        <v>10981.723636578799</v>
      </c>
      <c r="D7023" s="152">
        <v>539</v>
      </c>
      <c r="E7023" s="152">
        <v>9</v>
      </c>
      <c r="F7023" s="161">
        <v>5.8538819964095898</v>
      </c>
      <c r="G7023" s="152" t="s">
        <v>446</v>
      </c>
      <c r="H7023" s="152" t="s">
        <v>472</v>
      </c>
      <c r="I7023" s="152">
        <v>50110</v>
      </c>
      <c r="J7023" s="152">
        <v>2638</v>
      </c>
      <c r="K7023" s="152">
        <v>11</v>
      </c>
      <c r="L7023" s="153">
        <v>4.169825625473844E-3</v>
      </c>
      <c r="M7023" s="153" t="s">
        <v>476</v>
      </c>
      <c r="N7023" s="162">
        <v>24021.72998793322</v>
      </c>
      <c r="O7023" s="170">
        <v>44322</v>
      </c>
      <c r="P7023" s="170">
        <f t="shared" si="292"/>
        <v>44304</v>
      </c>
      <c r="Q7023" s="170">
        <f t="shared" si="293"/>
        <v>44317</v>
      </c>
    </row>
    <row r="7024" spans="1:17" x14ac:dyDescent="0.35">
      <c r="A7024" s="49" t="s">
        <v>610</v>
      </c>
      <c r="B7024" s="60" t="s">
        <v>469</v>
      </c>
      <c r="C7024" s="58">
        <v>16752.226867065601</v>
      </c>
      <c r="D7024" s="152">
        <v>1589</v>
      </c>
      <c r="E7024" s="152">
        <v>45</v>
      </c>
      <c r="F7024" s="161">
        <v>19.187214570290401</v>
      </c>
      <c r="G7024" s="152" t="s">
        <v>440</v>
      </c>
      <c r="H7024" s="152" t="s">
        <v>472</v>
      </c>
      <c r="I7024" s="152">
        <v>29029</v>
      </c>
      <c r="J7024" s="152">
        <v>1185</v>
      </c>
      <c r="K7024" s="152">
        <v>51</v>
      </c>
      <c r="L7024" s="153">
        <v>4.3037974683544304E-2</v>
      </c>
      <c r="M7024" s="153" t="s">
        <v>472</v>
      </c>
      <c r="N7024" s="162">
        <v>7073.6864382470603</v>
      </c>
      <c r="O7024" s="170">
        <v>44322</v>
      </c>
      <c r="P7024" s="170">
        <f t="shared" si="292"/>
        <v>44304</v>
      </c>
      <c r="Q7024" s="170">
        <f t="shared" si="293"/>
        <v>44317</v>
      </c>
    </row>
    <row r="7025" spans="1:17" x14ac:dyDescent="0.35">
      <c r="A7025" s="49" t="s">
        <v>609</v>
      </c>
      <c r="B7025" s="60" t="s">
        <v>461</v>
      </c>
      <c r="C7025" s="58">
        <v>14695.182980035201</v>
      </c>
      <c r="D7025" s="152">
        <v>1072</v>
      </c>
      <c r="E7025" s="152">
        <v>27</v>
      </c>
      <c r="F7025" s="161">
        <v>13.12383405631339</v>
      </c>
      <c r="G7025" s="152" t="s">
        <v>440</v>
      </c>
      <c r="H7025" s="152" t="s">
        <v>472</v>
      </c>
      <c r="I7025" s="152">
        <v>38861</v>
      </c>
      <c r="J7025" s="152">
        <v>1988</v>
      </c>
      <c r="K7025" s="152">
        <v>34</v>
      </c>
      <c r="L7025" s="153">
        <v>1.7102615694164991E-2</v>
      </c>
      <c r="M7025" s="153" t="s">
        <v>472</v>
      </c>
      <c r="N7025" s="162">
        <v>13528.242572419047</v>
      </c>
      <c r="O7025" s="170">
        <v>44322</v>
      </c>
      <c r="P7025" s="170">
        <f t="shared" si="292"/>
        <v>44304</v>
      </c>
      <c r="Q7025" s="170">
        <f t="shared" si="293"/>
        <v>44317</v>
      </c>
    </row>
    <row r="7026" spans="1:17" x14ac:dyDescent="0.35">
      <c r="A7026" s="49" t="s">
        <v>608</v>
      </c>
      <c r="B7026" s="60" t="s">
        <v>461</v>
      </c>
      <c r="C7026" s="58">
        <v>56177.316442514697</v>
      </c>
      <c r="D7026" s="152">
        <v>5161</v>
      </c>
      <c r="E7026" s="152">
        <v>126</v>
      </c>
      <c r="F7026" s="161">
        <v>16.020701183207191</v>
      </c>
      <c r="G7026" s="152" t="s">
        <v>440</v>
      </c>
      <c r="H7026" s="152" t="s">
        <v>472</v>
      </c>
      <c r="I7026" s="152">
        <v>112235</v>
      </c>
      <c r="J7026" s="152">
        <v>5257</v>
      </c>
      <c r="K7026" s="152">
        <v>165</v>
      </c>
      <c r="L7026" s="153">
        <v>3.1386722465284379E-2</v>
      </c>
      <c r="M7026" s="153" t="s">
        <v>472</v>
      </c>
      <c r="N7026" s="162">
        <v>9357.8695689022461</v>
      </c>
      <c r="O7026" s="170">
        <v>44322</v>
      </c>
      <c r="P7026" s="170">
        <f t="shared" si="292"/>
        <v>44304</v>
      </c>
      <c r="Q7026" s="170">
        <f t="shared" si="293"/>
        <v>44317</v>
      </c>
    </row>
    <row r="7027" spans="1:17" x14ac:dyDescent="0.35">
      <c r="A7027" s="49" t="s">
        <v>607</v>
      </c>
      <c r="B7027" s="60" t="s">
        <v>466</v>
      </c>
      <c r="C7027" s="58">
        <v>1451.48737987204</v>
      </c>
      <c r="D7027" s="152">
        <v>66</v>
      </c>
      <c r="E7027" s="152">
        <v>5</v>
      </c>
      <c r="F7027" s="161">
        <v>24.605302264105255</v>
      </c>
      <c r="G7027" s="152" t="s">
        <v>446</v>
      </c>
      <c r="H7027" s="152" t="s">
        <v>491</v>
      </c>
      <c r="I7027" s="152">
        <v>2057</v>
      </c>
      <c r="J7027" s="152">
        <v>99</v>
      </c>
      <c r="K7027" s="152">
        <v>6</v>
      </c>
      <c r="L7027" s="153">
        <v>6.0606060606060608E-2</v>
      </c>
      <c r="M7027" s="153" t="s">
        <v>491</v>
      </c>
      <c r="N7027" s="162">
        <v>6820.589787609978</v>
      </c>
      <c r="O7027" s="170">
        <v>44322</v>
      </c>
      <c r="P7027" s="170">
        <f t="shared" si="292"/>
        <v>44304</v>
      </c>
      <c r="Q7027" s="170">
        <f t="shared" si="293"/>
        <v>44317</v>
      </c>
    </row>
    <row r="7028" spans="1:17" x14ac:dyDescent="0.35">
      <c r="A7028" s="49" t="s">
        <v>606</v>
      </c>
      <c r="B7028" s="60" t="s">
        <v>460</v>
      </c>
      <c r="C7028" s="58">
        <v>15539.121805317</v>
      </c>
      <c r="D7028" s="152">
        <v>1319</v>
      </c>
      <c r="E7028" s="152">
        <v>30</v>
      </c>
      <c r="F7028" s="161">
        <v>13.790078806924111</v>
      </c>
      <c r="G7028" s="152" t="s">
        <v>440</v>
      </c>
      <c r="H7028" s="152" t="s">
        <v>472</v>
      </c>
      <c r="I7028" s="152">
        <v>26053</v>
      </c>
      <c r="J7028" s="152">
        <v>1091</v>
      </c>
      <c r="K7028" s="152">
        <v>36</v>
      </c>
      <c r="L7028" s="153">
        <v>3.2997250229147568E-2</v>
      </c>
      <c r="M7028" s="153" t="s">
        <v>491</v>
      </c>
      <c r="N7028" s="162">
        <v>7020.988789898629</v>
      </c>
      <c r="O7028" s="170">
        <v>44322</v>
      </c>
      <c r="P7028" s="170">
        <f t="shared" si="292"/>
        <v>44304</v>
      </c>
      <c r="Q7028" s="170">
        <f t="shared" si="293"/>
        <v>44317</v>
      </c>
    </row>
    <row r="7029" spans="1:17" x14ac:dyDescent="0.35">
      <c r="A7029" s="49" t="s">
        <v>605</v>
      </c>
      <c r="B7029" s="60" t="s">
        <v>465</v>
      </c>
      <c r="C7029" s="58">
        <v>14533.4559376543</v>
      </c>
      <c r="D7029" s="152">
        <v>1322</v>
      </c>
      <c r="E7029" s="152">
        <v>27</v>
      </c>
      <c r="F7029" s="161">
        <v>13.269874948151527</v>
      </c>
      <c r="G7029" s="152" t="s">
        <v>440</v>
      </c>
      <c r="H7029" s="152" t="s">
        <v>472</v>
      </c>
      <c r="I7029" s="152">
        <v>46567</v>
      </c>
      <c r="J7029" s="152">
        <v>1730</v>
      </c>
      <c r="K7029" s="152">
        <v>32</v>
      </c>
      <c r="L7029" s="153">
        <v>1.8497109826589597E-2</v>
      </c>
      <c r="M7029" s="153" t="s">
        <v>472</v>
      </c>
      <c r="N7029" s="162">
        <v>11903.569305341851</v>
      </c>
      <c r="O7029" s="170">
        <v>44322</v>
      </c>
      <c r="P7029" s="170">
        <f t="shared" si="292"/>
        <v>44304</v>
      </c>
      <c r="Q7029" s="170">
        <f t="shared" si="293"/>
        <v>44317</v>
      </c>
    </row>
    <row r="7030" spans="1:17" x14ac:dyDescent="0.35">
      <c r="A7030" s="49" t="s">
        <v>604</v>
      </c>
      <c r="B7030" s="60" t="s">
        <v>464</v>
      </c>
      <c r="C7030" s="58">
        <v>2458.2722255157701</v>
      </c>
      <c r="D7030" s="152">
        <v>80</v>
      </c>
      <c r="E7030" s="152">
        <v>6</v>
      </c>
      <c r="F7030" s="161">
        <v>17.433847404003842</v>
      </c>
      <c r="G7030" s="152" t="s">
        <v>446</v>
      </c>
      <c r="H7030" s="152" t="s">
        <v>476</v>
      </c>
      <c r="I7030" s="152">
        <v>8032</v>
      </c>
      <c r="J7030" s="152">
        <v>388</v>
      </c>
      <c r="K7030" s="152">
        <v>7</v>
      </c>
      <c r="L7030" s="153">
        <v>1.804123711340206E-2</v>
      </c>
      <c r="M7030" s="153" t="s">
        <v>491</v>
      </c>
      <c r="N7030" s="162">
        <v>15783.443183091478</v>
      </c>
      <c r="O7030" s="170">
        <v>44322</v>
      </c>
      <c r="P7030" s="170">
        <f t="shared" si="292"/>
        <v>44304</v>
      </c>
      <c r="Q7030" s="170">
        <f t="shared" si="293"/>
        <v>44317</v>
      </c>
    </row>
    <row r="7031" spans="1:17" x14ac:dyDescent="0.35">
      <c r="A7031" s="49" t="s">
        <v>603</v>
      </c>
      <c r="B7031" s="60" t="s">
        <v>470</v>
      </c>
      <c r="C7031" s="58">
        <v>7178.4740239266202</v>
      </c>
      <c r="D7031" s="152">
        <v>293</v>
      </c>
      <c r="E7031" s="152" t="s">
        <v>504</v>
      </c>
      <c r="F7031" s="161">
        <v>3.9801535084193307</v>
      </c>
      <c r="G7031" s="152" t="s">
        <v>446</v>
      </c>
      <c r="H7031" s="152" t="s">
        <v>472</v>
      </c>
      <c r="I7031" s="152">
        <v>95277</v>
      </c>
      <c r="J7031" s="152">
        <v>6958</v>
      </c>
      <c r="K7031" s="152">
        <v>4</v>
      </c>
      <c r="L7031" s="153">
        <v>5.7487783845932736E-4</v>
      </c>
      <c r="M7031" s="153" t="s">
        <v>476</v>
      </c>
      <c r="N7031" s="162">
        <v>96928.678390535977</v>
      </c>
      <c r="O7031" s="170">
        <v>44322</v>
      </c>
      <c r="P7031" s="170">
        <f t="shared" si="292"/>
        <v>44304</v>
      </c>
      <c r="Q7031" s="170">
        <f t="shared" si="293"/>
        <v>44317</v>
      </c>
    </row>
    <row r="7032" spans="1:17" x14ac:dyDescent="0.35">
      <c r="A7032" s="49" t="s">
        <v>602</v>
      </c>
      <c r="B7032" s="60" t="s">
        <v>463</v>
      </c>
      <c r="C7032" s="58">
        <v>24460.265400539301</v>
      </c>
      <c r="D7032" s="152">
        <v>2200</v>
      </c>
      <c r="E7032" s="152">
        <v>52</v>
      </c>
      <c r="F7032" s="161">
        <v>15.184977159748318</v>
      </c>
      <c r="G7032" s="152" t="s">
        <v>440</v>
      </c>
      <c r="H7032" s="152" t="s">
        <v>472</v>
      </c>
      <c r="I7032" s="152">
        <v>48513</v>
      </c>
      <c r="J7032" s="152">
        <v>2155</v>
      </c>
      <c r="K7032" s="152">
        <v>60</v>
      </c>
      <c r="L7032" s="153">
        <v>2.7842227378190254E-2</v>
      </c>
      <c r="M7032" s="153" t="s">
        <v>472</v>
      </c>
      <c r="N7032" s="162">
        <v>8810.2069405693619</v>
      </c>
      <c r="O7032" s="170">
        <v>44322</v>
      </c>
      <c r="P7032" s="170">
        <f t="shared" si="292"/>
        <v>44304</v>
      </c>
      <c r="Q7032" s="170">
        <f t="shared" si="293"/>
        <v>44317</v>
      </c>
    </row>
    <row r="7033" spans="1:17" x14ac:dyDescent="0.35">
      <c r="A7033" s="49" t="s">
        <v>601</v>
      </c>
      <c r="B7033" s="60" t="s">
        <v>458</v>
      </c>
      <c r="C7033" s="58">
        <v>10765.112077551599</v>
      </c>
      <c r="D7033" s="152">
        <v>740</v>
      </c>
      <c r="E7033" s="152">
        <v>32</v>
      </c>
      <c r="F7033" s="161">
        <v>21.23261020645263</v>
      </c>
      <c r="G7033" s="152" t="s">
        <v>440</v>
      </c>
      <c r="H7033" s="152" t="s">
        <v>472</v>
      </c>
      <c r="I7033" s="152">
        <v>17394</v>
      </c>
      <c r="J7033" s="152">
        <v>892</v>
      </c>
      <c r="K7033" s="152">
        <v>41</v>
      </c>
      <c r="L7033" s="153">
        <v>4.5964125560538117E-2</v>
      </c>
      <c r="M7033" s="153" t="s">
        <v>472</v>
      </c>
      <c r="N7033" s="162">
        <v>8286.0261330681387</v>
      </c>
      <c r="O7033" s="170">
        <v>44322</v>
      </c>
      <c r="P7033" s="170">
        <f t="shared" si="292"/>
        <v>44304</v>
      </c>
      <c r="Q7033" s="170">
        <f t="shared" si="293"/>
        <v>44317</v>
      </c>
    </row>
    <row r="7034" spans="1:17" x14ac:dyDescent="0.35">
      <c r="A7034" s="49" t="s">
        <v>600</v>
      </c>
      <c r="B7034" s="60" t="s">
        <v>463</v>
      </c>
      <c r="C7034" s="58">
        <v>22284.2851538703</v>
      </c>
      <c r="D7034" s="152">
        <v>1295</v>
      </c>
      <c r="E7034" s="152">
        <v>33</v>
      </c>
      <c r="F7034" s="161">
        <v>10.577601394287813</v>
      </c>
      <c r="G7034" s="152" t="s">
        <v>440</v>
      </c>
      <c r="H7034" s="152" t="s">
        <v>472</v>
      </c>
      <c r="I7034" s="152">
        <v>73189</v>
      </c>
      <c r="J7034" s="152">
        <v>3484</v>
      </c>
      <c r="K7034" s="152">
        <v>37</v>
      </c>
      <c r="L7034" s="153">
        <v>1.0619977037887486E-2</v>
      </c>
      <c r="M7034" s="153" t="s">
        <v>472</v>
      </c>
      <c r="N7034" s="162">
        <v>15634.335927508559</v>
      </c>
      <c r="O7034" s="170">
        <v>44322</v>
      </c>
      <c r="P7034" s="170">
        <f t="shared" si="292"/>
        <v>44304</v>
      </c>
      <c r="Q7034" s="170">
        <f t="shared" si="293"/>
        <v>44317</v>
      </c>
    </row>
    <row r="7035" spans="1:17" x14ac:dyDescent="0.35">
      <c r="A7035" s="49" t="s">
        <v>599</v>
      </c>
      <c r="B7035" s="60" t="s">
        <v>470</v>
      </c>
      <c r="C7035" s="58">
        <v>845.307934845815</v>
      </c>
      <c r="D7035" s="152">
        <v>25</v>
      </c>
      <c r="E7035" s="152" t="s">
        <v>504</v>
      </c>
      <c r="F7035" s="161">
        <v>8.4500060255083334</v>
      </c>
      <c r="G7035" s="152" t="s">
        <v>446</v>
      </c>
      <c r="H7035" s="152" t="s">
        <v>491</v>
      </c>
      <c r="I7035" s="152">
        <v>1079</v>
      </c>
      <c r="J7035" s="152">
        <v>38</v>
      </c>
      <c r="K7035" s="152">
        <v>2</v>
      </c>
      <c r="L7035" s="153">
        <v>5.2631578947368418E-2</v>
      </c>
      <c r="M7035" s="153" t="s">
        <v>491</v>
      </c>
      <c r="N7035" s="162">
        <v>4495.4032055704338</v>
      </c>
      <c r="O7035" s="170">
        <v>44322</v>
      </c>
      <c r="P7035" s="170">
        <f t="shared" si="292"/>
        <v>44304</v>
      </c>
      <c r="Q7035" s="170">
        <f t="shared" si="293"/>
        <v>44317</v>
      </c>
    </row>
    <row r="7036" spans="1:17" x14ac:dyDescent="0.35">
      <c r="A7036" s="49" t="s">
        <v>598</v>
      </c>
      <c r="B7036" s="60" t="s">
        <v>459</v>
      </c>
      <c r="C7036" s="58">
        <v>18868.1392219843</v>
      </c>
      <c r="D7036" s="152">
        <v>2378</v>
      </c>
      <c r="E7036" s="152">
        <v>49</v>
      </c>
      <c r="F7036" s="161">
        <v>18.54978892630789</v>
      </c>
      <c r="G7036" s="152" t="s">
        <v>440</v>
      </c>
      <c r="H7036" s="152" t="s">
        <v>472</v>
      </c>
      <c r="I7036" s="152">
        <v>72653</v>
      </c>
      <c r="J7036" s="152">
        <v>2296</v>
      </c>
      <c r="K7036" s="152">
        <v>59</v>
      </c>
      <c r="L7036" s="153">
        <v>2.5696864111498258E-2</v>
      </c>
      <c r="M7036" s="153" t="s">
        <v>472</v>
      </c>
      <c r="N7036" s="162">
        <v>12168.661535657977</v>
      </c>
      <c r="O7036" s="170">
        <v>44322</v>
      </c>
      <c r="P7036" s="170">
        <f t="shared" si="292"/>
        <v>44304</v>
      </c>
      <c r="Q7036" s="170">
        <f t="shared" si="293"/>
        <v>44317</v>
      </c>
    </row>
    <row r="7037" spans="1:17" x14ac:dyDescent="0.35">
      <c r="A7037" s="49" t="s">
        <v>597</v>
      </c>
      <c r="B7037" s="60" t="s">
        <v>463</v>
      </c>
      <c r="C7037" s="58">
        <v>41525.030739602102</v>
      </c>
      <c r="D7037" s="152">
        <v>4251</v>
      </c>
      <c r="E7037" s="152">
        <v>90</v>
      </c>
      <c r="F7037" s="161">
        <v>15.481196073963529</v>
      </c>
      <c r="G7037" s="152" t="s">
        <v>440</v>
      </c>
      <c r="H7037" s="152" t="s">
        <v>472</v>
      </c>
      <c r="I7037" s="152">
        <v>101905</v>
      </c>
      <c r="J7037" s="152">
        <v>4188</v>
      </c>
      <c r="K7037" s="152">
        <v>108</v>
      </c>
      <c r="L7037" s="153">
        <v>2.5787965616045846E-2</v>
      </c>
      <c r="M7037" s="153" t="s">
        <v>472</v>
      </c>
      <c r="N7037" s="162">
        <v>10085.483202318106</v>
      </c>
      <c r="O7037" s="170">
        <v>44322</v>
      </c>
      <c r="P7037" s="170">
        <f t="shared" si="292"/>
        <v>44304</v>
      </c>
      <c r="Q7037" s="170">
        <f t="shared" si="293"/>
        <v>44317</v>
      </c>
    </row>
    <row r="7038" spans="1:17" x14ac:dyDescent="0.35">
      <c r="A7038" s="49" t="s">
        <v>458</v>
      </c>
      <c r="B7038" s="60" t="s">
        <v>458</v>
      </c>
      <c r="C7038" s="58">
        <v>191574.677370558</v>
      </c>
      <c r="D7038" s="152">
        <v>23414</v>
      </c>
      <c r="E7038" s="152">
        <v>461</v>
      </c>
      <c r="F7038" s="161">
        <v>17.188373683061744</v>
      </c>
      <c r="G7038" s="152" t="s">
        <v>440</v>
      </c>
      <c r="H7038" s="152" t="s">
        <v>472</v>
      </c>
      <c r="I7038" s="152">
        <v>866232</v>
      </c>
      <c r="J7038" s="152">
        <v>51874</v>
      </c>
      <c r="K7038" s="152">
        <v>537</v>
      </c>
      <c r="L7038" s="153">
        <v>1.0352006785672977E-2</v>
      </c>
      <c r="M7038" s="153" t="s">
        <v>472</v>
      </c>
      <c r="N7038" s="162">
        <v>27077.691431869906</v>
      </c>
      <c r="O7038" s="170">
        <v>44322</v>
      </c>
      <c r="P7038" s="170">
        <f t="shared" si="292"/>
        <v>44304</v>
      </c>
      <c r="Q7038" s="170">
        <f t="shared" si="293"/>
        <v>44317</v>
      </c>
    </row>
    <row r="7039" spans="1:17" x14ac:dyDescent="0.35">
      <c r="A7039" s="49" t="s">
        <v>596</v>
      </c>
      <c r="B7039" s="60" t="s">
        <v>464</v>
      </c>
      <c r="C7039" s="58">
        <v>1046.7288034764699</v>
      </c>
      <c r="D7039" s="152">
        <v>34</v>
      </c>
      <c r="E7039" s="152">
        <v>0</v>
      </c>
      <c r="F7039" s="163">
        <v>0</v>
      </c>
      <c r="G7039" s="152" t="s">
        <v>446</v>
      </c>
      <c r="H7039" s="152" t="s">
        <v>476</v>
      </c>
      <c r="I7039" s="152">
        <v>2018</v>
      </c>
      <c r="J7039" s="152">
        <v>86</v>
      </c>
      <c r="K7039" s="152">
        <v>0</v>
      </c>
      <c r="L7039" s="164">
        <v>0</v>
      </c>
      <c r="M7039" s="153" t="s">
        <v>476</v>
      </c>
      <c r="N7039" s="162">
        <v>8216.0727510670113</v>
      </c>
      <c r="O7039" s="170">
        <v>44322</v>
      </c>
      <c r="P7039" s="170">
        <f t="shared" si="292"/>
        <v>44304</v>
      </c>
      <c r="Q7039" s="170">
        <f t="shared" si="293"/>
        <v>44317</v>
      </c>
    </row>
    <row r="7040" spans="1:17" x14ac:dyDescent="0.35">
      <c r="A7040" s="49" t="s">
        <v>595</v>
      </c>
      <c r="B7040" s="60" t="s">
        <v>461</v>
      </c>
      <c r="C7040" s="58">
        <v>11271.338775648501</v>
      </c>
      <c r="D7040" s="152">
        <v>1056</v>
      </c>
      <c r="E7040" s="152">
        <v>19</v>
      </c>
      <c r="F7040" s="161">
        <v>12.040653591877982</v>
      </c>
      <c r="G7040" s="152" t="s">
        <v>440</v>
      </c>
      <c r="H7040" s="152" t="s">
        <v>472</v>
      </c>
      <c r="I7040" s="152">
        <v>30408</v>
      </c>
      <c r="J7040" s="152">
        <v>1187</v>
      </c>
      <c r="K7040" s="152">
        <v>24</v>
      </c>
      <c r="L7040" s="153">
        <v>2.0219039595619208E-2</v>
      </c>
      <c r="M7040" s="153" t="s">
        <v>472</v>
      </c>
      <c r="N7040" s="162">
        <v>10531.135862622545</v>
      </c>
      <c r="O7040" s="170">
        <v>44322</v>
      </c>
      <c r="P7040" s="170">
        <f t="shared" si="292"/>
        <v>44304</v>
      </c>
      <c r="Q7040" s="170">
        <f t="shared" si="293"/>
        <v>44317</v>
      </c>
    </row>
    <row r="7041" spans="1:17" x14ac:dyDescent="0.35">
      <c r="A7041" s="49" t="s">
        <v>594</v>
      </c>
      <c r="B7041" s="60" t="s">
        <v>471</v>
      </c>
      <c r="C7041" s="58">
        <v>24061.696973528105</v>
      </c>
      <c r="D7041" s="152">
        <v>1580</v>
      </c>
      <c r="E7041" s="152">
        <v>40</v>
      </c>
      <c r="F7041" s="161">
        <v>11.874236718574721</v>
      </c>
      <c r="G7041" s="152" t="s">
        <v>440</v>
      </c>
      <c r="H7041" s="152" t="s">
        <v>472</v>
      </c>
      <c r="I7041" s="152">
        <v>41029</v>
      </c>
      <c r="J7041" s="152">
        <v>1440</v>
      </c>
      <c r="K7041" s="152">
        <v>47</v>
      </c>
      <c r="L7041" s="153">
        <v>3.2638888888888891E-2</v>
      </c>
      <c r="M7041" s="153" t="s">
        <v>472</v>
      </c>
      <c r="N7041" s="162">
        <v>5984.6153061616606</v>
      </c>
      <c r="O7041" s="170">
        <v>44322</v>
      </c>
      <c r="P7041" s="170">
        <f t="shared" si="292"/>
        <v>44304</v>
      </c>
      <c r="Q7041" s="170">
        <f t="shared" si="293"/>
        <v>44317</v>
      </c>
    </row>
    <row r="7042" spans="1:17" x14ac:dyDescent="0.35">
      <c r="A7042" s="49" t="s">
        <v>936</v>
      </c>
      <c r="B7042" s="60" t="s">
        <v>460</v>
      </c>
      <c r="C7042" s="58">
        <v>18224.238036758699</v>
      </c>
      <c r="D7042" s="152">
        <v>1693</v>
      </c>
      <c r="E7042" s="152">
        <v>35</v>
      </c>
      <c r="F7042" s="161">
        <v>13.717994656113706</v>
      </c>
      <c r="G7042" s="152" t="s">
        <v>440</v>
      </c>
      <c r="H7042" s="152" t="s">
        <v>472</v>
      </c>
      <c r="I7042" s="152">
        <v>31616</v>
      </c>
      <c r="J7042" s="152">
        <v>1329</v>
      </c>
      <c r="K7042" s="152">
        <v>40</v>
      </c>
      <c r="L7042" s="175">
        <v>3.0097817908201655E-2</v>
      </c>
      <c r="M7042" s="153" t="s">
        <v>472</v>
      </c>
      <c r="N7042" s="162">
        <f t="shared" ref="N7042:N7105" si="294">(J7042/C7042)*100000</f>
        <v>7292.4859591900467</v>
      </c>
      <c r="O7042" s="170">
        <v>44329</v>
      </c>
      <c r="P7042" s="170">
        <f t="shared" ref="P7042" si="295">O7042-18</f>
        <v>44311</v>
      </c>
      <c r="Q7042" s="170">
        <f t="shared" ref="Q7042" si="296">O7042-5</f>
        <v>44324</v>
      </c>
    </row>
    <row r="7043" spans="1:17" x14ac:dyDescent="0.35">
      <c r="A7043" s="49" t="s">
        <v>935</v>
      </c>
      <c r="B7043" s="60" t="s">
        <v>463</v>
      </c>
      <c r="C7043" s="58">
        <v>23727.780397963001</v>
      </c>
      <c r="D7043" s="152">
        <v>941</v>
      </c>
      <c r="E7043" s="152">
        <v>14</v>
      </c>
      <c r="F7043" s="161">
        <v>4.2144692138412099</v>
      </c>
      <c r="G7043" s="152" t="s">
        <v>444</v>
      </c>
      <c r="H7043" s="152" t="s">
        <v>472</v>
      </c>
      <c r="I7043" s="152">
        <v>46194</v>
      </c>
      <c r="J7043" s="152">
        <v>1863</v>
      </c>
      <c r="K7043" s="152">
        <v>16</v>
      </c>
      <c r="L7043" s="175">
        <v>8.5882984433709071E-3</v>
      </c>
      <c r="M7043" s="153" t="s">
        <v>472</v>
      </c>
      <c r="N7043" s="162">
        <f t="shared" si="294"/>
        <v>7851.5561453861737</v>
      </c>
      <c r="O7043" s="170">
        <v>44329</v>
      </c>
      <c r="P7043" s="170">
        <f t="shared" ref="P7043:P7106" si="297">O7043-18</f>
        <v>44311</v>
      </c>
      <c r="Q7043" s="170">
        <f t="shared" ref="Q7043:Q7106" si="298">O7043-5</f>
        <v>44324</v>
      </c>
    </row>
    <row r="7044" spans="1:17" x14ac:dyDescent="0.35">
      <c r="A7044" s="49" t="s">
        <v>934</v>
      </c>
      <c r="B7044" s="60" t="s">
        <v>469</v>
      </c>
      <c r="C7044" s="58">
        <v>10449.281569213599</v>
      </c>
      <c r="D7044" s="152">
        <v>1326</v>
      </c>
      <c r="E7044" s="152">
        <v>36</v>
      </c>
      <c r="F7044" s="161">
        <v>24.608663805219813</v>
      </c>
      <c r="G7044" s="152" t="s">
        <v>436</v>
      </c>
      <c r="H7044" s="152" t="s">
        <v>491</v>
      </c>
      <c r="I7044" s="152">
        <v>22478</v>
      </c>
      <c r="J7044" s="152">
        <v>837</v>
      </c>
      <c r="K7044" s="152">
        <v>42</v>
      </c>
      <c r="L7044" s="175">
        <v>5.0179211469534052E-2</v>
      </c>
      <c r="M7044" s="153" t="s">
        <v>491</v>
      </c>
      <c r="N7044" s="162">
        <f t="shared" si="294"/>
        <v>8010.120068599048</v>
      </c>
      <c r="O7044" s="170">
        <v>44329</v>
      </c>
      <c r="P7044" s="170">
        <f t="shared" si="297"/>
        <v>44311</v>
      </c>
      <c r="Q7044" s="170">
        <f t="shared" si="298"/>
        <v>44324</v>
      </c>
    </row>
    <row r="7045" spans="1:17" x14ac:dyDescent="0.35">
      <c r="A7045" s="49" t="s">
        <v>933</v>
      </c>
      <c r="B7045" s="60" t="s">
        <v>470</v>
      </c>
      <c r="C7045" s="58">
        <v>8227.4352056835796</v>
      </c>
      <c r="D7045" s="152">
        <v>344</v>
      </c>
      <c r="E7045" s="152">
        <v>17</v>
      </c>
      <c r="F7045" s="161">
        <v>14.758982403737141</v>
      </c>
      <c r="G7045" s="152" t="s">
        <v>440</v>
      </c>
      <c r="H7045" s="152" t="s">
        <v>491</v>
      </c>
      <c r="I7045" s="152">
        <v>15069</v>
      </c>
      <c r="J7045" s="152">
        <v>675</v>
      </c>
      <c r="K7045" s="152">
        <v>19</v>
      </c>
      <c r="L7045" s="175">
        <v>2.8148148148148148E-2</v>
      </c>
      <c r="M7045" s="153" t="s">
        <v>491</v>
      </c>
      <c r="N7045" s="162">
        <f t="shared" si="294"/>
        <v>8204.2578656068235</v>
      </c>
      <c r="O7045" s="170">
        <v>44329</v>
      </c>
      <c r="P7045" s="170">
        <f t="shared" si="297"/>
        <v>44311</v>
      </c>
      <c r="Q7045" s="170">
        <f t="shared" si="298"/>
        <v>44324</v>
      </c>
    </row>
    <row r="7046" spans="1:17" x14ac:dyDescent="0.35">
      <c r="A7046" s="49" t="s">
        <v>932</v>
      </c>
      <c r="B7046" s="60" t="s">
        <v>465</v>
      </c>
      <c r="C7046" s="58">
        <v>28496.164598917199</v>
      </c>
      <c r="D7046" s="152">
        <v>2614</v>
      </c>
      <c r="E7046" s="152">
        <v>48</v>
      </c>
      <c r="F7046" s="161">
        <v>12.031694358972462</v>
      </c>
      <c r="G7046" s="152" t="s">
        <v>440</v>
      </c>
      <c r="H7046" s="152" t="s">
        <v>472</v>
      </c>
      <c r="I7046" s="152">
        <v>65778</v>
      </c>
      <c r="J7046" s="152">
        <v>2533</v>
      </c>
      <c r="K7046" s="152">
        <v>55</v>
      </c>
      <c r="L7046" s="175">
        <v>2.1713383339913146E-2</v>
      </c>
      <c r="M7046" s="153" t="s">
        <v>472</v>
      </c>
      <c r="N7046" s="162">
        <f t="shared" si="294"/>
        <v>8888.915528289197</v>
      </c>
      <c r="O7046" s="170">
        <v>44329</v>
      </c>
      <c r="P7046" s="170">
        <f t="shared" si="297"/>
        <v>44311</v>
      </c>
      <c r="Q7046" s="170">
        <f t="shared" si="298"/>
        <v>44324</v>
      </c>
    </row>
    <row r="7047" spans="1:17" x14ac:dyDescent="0.35">
      <c r="A7047" s="49" t="s">
        <v>931</v>
      </c>
      <c r="B7047" s="60" t="s">
        <v>470</v>
      </c>
      <c r="C7047" s="58">
        <v>462.23398096760798</v>
      </c>
      <c r="D7047" s="152" t="s">
        <v>504</v>
      </c>
      <c r="E7047" s="152">
        <v>0</v>
      </c>
      <c r="F7047" s="161">
        <v>0</v>
      </c>
      <c r="G7047" s="152" t="s">
        <v>446</v>
      </c>
      <c r="H7047" s="152" t="s">
        <v>476</v>
      </c>
      <c r="I7047" s="152">
        <v>239</v>
      </c>
      <c r="J7047" s="152">
        <v>8</v>
      </c>
      <c r="K7047" s="152">
        <v>0</v>
      </c>
      <c r="L7047" s="176">
        <v>0</v>
      </c>
      <c r="M7047" s="153" t="s">
        <v>476</v>
      </c>
      <c r="N7047" s="162">
        <f t="shared" si="294"/>
        <v>1730.7252018238391</v>
      </c>
      <c r="O7047" s="170">
        <v>44329</v>
      </c>
      <c r="P7047" s="170">
        <f t="shared" si="297"/>
        <v>44311</v>
      </c>
      <c r="Q7047" s="170">
        <f t="shared" si="298"/>
        <v>44324</v>
      </c>
    </row>
    <row r="7048" spans="1:17" x14ac:dyDescent="0.35">
      <c r="A7048" s="49" t="s">
        <v>930</v>
      </c>
      <c r="B7048" s="60" t="s">
        <v>467</v>
      </c>
      <c r="C7048" s="58">
        <v>16598.0263143665</v>
      </c>
      <c r="D7048" s="152">
        <v>1083</v>
      </c>
      <c r="E7048" s="152">
        <v>16</v>
      </c>
      <c r="F7048" s="161">
        <v>6.8855002469054867</v>
      </c>
      <c r="G7048" s="152" t="s">
        <v>444</v>
      </c>
      <c r="H7048" s="152" t="s">
        <v>472</v>
      </c>
      <c r="I7048" s="152">
        <v>31946</v>
      </c>
      <c r="J7048" s="152">
        <v>1258</v>
      </c>
      <c r="K7048" s="152">
        <v>17</v>
      </c>
      <c r="L7048" s="175">
        <v>1.3513513513513514E-2</v>
      </c>
      <c r="M7048" s="153" t="s">
        <v>472</v>
      </c>
      <c r="N7048" s="162">
        <f t="shared" si="294"/>
        <v>7579.2143967812144</v>
      </c>
      <c r="O7048" s="170">
        <v>44329</v>
      </c>
      <c r="P7048" s="170">
        <f t="shared" si="297"/>
        <v>44311</v>
      </c>
      <c r="Q7048" s="170">
        <f t="shared" si="298"/>
        <v>44324</v>
      </c>
    </row>
    <row r="7049" spans="1:17" x14ac:dyDescent="0.35">
      <c r="A7049" s="49" t="s">
        <v>929</v>
      </c>
      <c r="B7049" s="60" t="s">
        <v>464</v>
      </c>
      <c r="C7049" s="58">
        <v>40259.238105780198</v>
      </c>
      <c r="D7049" s="152">
        <v>2717</v>
      </c>
      <c r="E7049" s="152">
        <v>40</v>
      </c>
      <c r="F7049" s="161">
        <v>7.0968627116980745</v>
      </c>
      <c r="G7049" s="152" t="s">
        <v>444</v>
      </c>
      <c r="H7049" s="152" t="s">
        <v>472</v>
      </c>
      <c r="I7049" s="152">
        <v>465863</v>
      </c>
      <c r="J7049" s="152">
        <v>34636</v>
      </c>
      <c r="K7049" s="152">
        <v>47</v>
      </c>
      <c r="L7049" s="175">
        <v>1.356969626977711E-3</v>
      </c>
      <c r="M7049" s="153" t="s">
        <v>476</v>
      </c>
      <c r="N7049" s="162">
        <f t="shared" si="294"/>
        <v>86032.427908831072</v>
      </c>
      <c r="O7049" s="170">
        <v>44329</v>
      </c>
      <c r="P7049" s="170">
        <f t="shared" si="297"/>
        <v>44311</v>
      </c>
      <c r="Q7049" s="170">
        <f t="shared" si="298"/>
        <v>44324</v>
      </c>
    </row>
    <row r="7050" spans="1:17" x14ac:dyDescent="0.35">
      <c r="A7050" s="49" t="s">
        <v>928</v>
      </c>
      <c r="B7050" s="60" t="s">
        <v>467</v>
      </c>
      <c r="C7050" s="58">
        <v>36064.049778037697</v>
      </c>
      <c r="D7050" s="152">
        <v>2769</v>
      </c>
      <c r="E7050" s="152">
        <v>29</v>
      </c>
      <c r="F7050" s="161">
        <v>5.7437492022596732</v>
      </c>
      <c r="G7050" s="152" t="s">
        <v>444</v>
      </c>
      <c r="H7050" s="152" t="s">
        <v>472</v>
      </c>
      <c r="I7050" s="152">
        <v>101285</v>
      </c>
      <c r="J7050" s="152">
        <v>3177</v>
      </c>
      <c r="K7050" s="152">
        <v>34</v>
      </c>
      <c r="L7050" s="175">
        <v>1.0701920050361977E-2</v>
      </c>
      <c r="M7050" s="153" t="s">
        <v>472</v>
      </c>
      <c r="N7050" s="162">
        <f t="shared" si="294"/>
        <v>8809.3267937277833</v>
      </c>
      <c r="O7050" s="170">
        <v>44329</v>
      </c>
      <c r="P7050" s="170">
        <f t="shared" si="297"/>
        <v>44311</v>
      </c>
      <c r="Q7050" s="170">
        <f t="shared" si="298"/>
        <v>44324</v>
      </c>
    </row>
    <row r="7051" spans="1:17" x14ac:dyDescent="0.35">
      <c r="A7051" s="49" t="s">
        <v>927</v>
      </c>
      <c r="B7051" s="60" t="s">
        <v>468</v>
      </c>
      <c r="C7051" s="58">
        <v>260.803252500962</v>
      </c>
      <c r="D7051" s="152" t="s">
        <v>504</v>
      </c>
      <c r="E7051" s="152">
        <v>0</v>
      </c>
      <c r="F7051" s="161">
        <v>0</v>
      </c>
      <c r="G7051" s="152" t="s">
        <v>446</v>
      </c>
      <c r="H7051" s="152" t="s">
        <v>476</v>
      </c>
      <c r="I7051" s="152">
        <v>588</v>
      </c>
      <c r="J7051" s="152">
        <v>5</v>
      </c>
      <c r="K7051" s="152">
        <v>0</v>
      </c>
      <c r="L7051" s="176">
        <v>0</v>
      </c>
      <c r="M7051" s="153" t="s">
        <v>476</v>
      </c>
      <c r="N7051" s="162">
        <f t="shared" si="294"/>
        <v>1917.1540048111772</v>
      </c>
      <c r="O7051" s="170">
        <v>44329</v>
      </c>
      <c r="P7051" s="170">
        <f t="shared" si="297"/>
        <v>44311</v>
      </c>
      <c r="Q7051" s="170">
        <f t="shared" si="298"/>
        <v>44324</v>
      </c>
    </row>
    <row r="7052" spans="1:17" x14ac:dyDescent="0.35">
      <c r="A7052" s="49" t="s">
        <v>926</v>
      </c>
      <c r="B7052" s="60" t="s">
        <v>463</v>
      </c>
      <c r="C7052" s="58">
        <v>45827.143129014403</v>
      </c>
      <c r="D7052" s="152">
        <v>1858</v>
      </c>
      <c r="E7052" s="152">
        <v>24</v>
      </c>
      <c r="F7052" s="161">
        <v>3.740764964247473</v>
      </c>
      <c r="G7052" s="152" t="s">
        <v>444</v>
      </c>
      <c r="H7052" s="152" t="s">
        <v>491</v>
      </c>
      <c r="I7052" s="152">
        <v>124055</v>
      </c>
      <c r="J7052" s="152">
        <v>5150</v>
      </c>
      <c r="K7052" s="152">
        <v>29</v>
      </c>
      <c r="L7052" s="175">
        <v>5.6310679611650486E-3</v>
      </c>
      <c r="M7052" s="153" t="s">
        <v>491</v>
      </c>
      <c r="N7052" s="162">
        <f t="shared" si="294"/>
        <v>11237.881413426785</v>
      </c>
      <c r="O7052" s="170">
        <v>44329</v>
      </c>
      <c r="P7052" s="170">
        <f t="shared" si="297"/>
        <v>44311</v>
      </c>
      <c r="Q7052" s="170">
        <f t="shared" si="298"/>
        <v>44324</v>
      </c>
    </row>
    <row r="7053" spans="1:17" x14ac:dyDescent="0.35">
      <c r="A7053" s="49" t="s">
        <v>925</v>
      </c>
      <c r="B7053" s="60" t="s">
        <v>458</v>
      </c>
      <c r="C7053" s="58">
        <v>6286.5177862111304</v>
      </c>
      <c r="D7053" s="152">
        <v>409</v>
      </c>
      <c r="E7053" s="152">
        <v>9</v>
      </c>
      <c r="F7053" s="161">
        <v>10.225965545936861</v>
      </c>
      <c r="G7053" s="152" t="s">
        <v>446</v>
      </c>
      <c r="H7053" s="152" t="s">
        <v>491</v>
      </c>
      <c r="I7053" s="152">
        <v>14956</v>
      </c>
      <c r="J7053" s="152">
        <v>885</v>
      </c>
      <c r="K7053" s="152">
        <v>9</v>
      </c>
      <c r="L7053" s="175">
        <v>1.0169491525423728E-2</v>
      </c>
      <c r="M7053" s="153" t="s">
        <v>472</v>
      </c>
      <c r="N7053" s="162">
        <f t="shared" si="294"/>
        <v>14077.745901573076</v>
      </c>
      <c r="O7053" s="170">
        <v>44329</v>
      </c>
      <c r="P7053" s="170">
        <f t="shared" si="297"/>
        <v>44311</v>
      </c>
      <c r="Q7053" s="170">
        <f t="shared" si="298"/>
        <v>44324</v>
      </c>
    </row>
    <row r="7054" spans="1:17" x14ac:dyDescent="0.35">
      <c r="A7054" s="49" t="s">
        <v>924</v>
      </c>
      <c r="B7054" s="60" t="s">
        <v>463</v>
      </c>
      <c r="C7054" s="58">
        <v>3488.02577394533</v>
      </c>
      <c r="D7054" s="152">
        <v>164</v>
      </c>
      <c r="E7054" s="152" t="s">
        <v>504</v>
      </c>
      <c r="F7054" s="161">
        <v>4.0956447032086043</v>
      </c>
      <c r="G7054" s="152" t="s">
        <v>446</v>
      </c>
      <c r="H7054" s="152" t="s">
        <v>491</v>
      </c>
      <c r="I7054" s="152">
        <v>4493</v>
      </c>
      <c r="J7054" s="152">
        <v>200</v>
      </c>
      <c r="K7054" s="152">
        <v>2</v>
      </c>
      <c r="L7054" s="175">
        <v>0.01</v>
      </c>
      <c r="M7054" s="153" t="s">
        <v>491</v>
      </c>
      <c r="N7054" s="162">
        <f t="shared" si="294"/>
        <v>5733.902584492047</v>
      </c>
      <c r="O7054" s="170">
        <v>44329</v>
      </c>
      <c r="P7054" s="170">
        <f t="shared" si="297"/>
        <v>44311</v>
      </c>
      <c r="Q7054" s="170">
        <f t="shared" si="298"/>
        <v>44324</v>
      </c>
    </row>
    <row r="7055" spans="1:17" x14ac:dyDescent="0.35">
      <c r="A7055" s="49" t="s">
        <v>923</v>
      </c>
      <c r="B7055" s="60" t="s">
        <v>466</v>
      </c>
      <c r="C7055" s="58">
        <v>1695.3715782397301</v>
      </c>
      <c r="D7055" s="152">
        <v>29</v>
      </c>
      <c r="E7055" s="152">
        <v>0</v>
      </c>
      <c r="F7055" s="161">
        <v>0</v>
      </c>
      <c r="G7055" s="152" t="s">
        <v>446</v>
      </c>
      <c r="H7055" s="152" t="s">
        <v>476</v>
      </c>
      <c r="I7055" s="152">
        <v>2734</v>
      </c>
      <c r="J7055" s="152">
        <v>121</v>
      </c>
      <c r="K7055" s="152">
        <v>0</v>
      </c>
      <c r="L7055" s="176">
        <v>0</v>
      </c>
      <c r="M7055" s="153" t="s">
        <v>476</v>
      </c>
      <c r="N7055" s="162">
        <f t="shared" si="294"/>
        <v>7137.0784760725937</v>
      </c>
      <c r="O7055" s="170">
        <v>44329</v>
      </c>
      <c r="P7055" s="170">
        <f t="shared" si="297"/>
        <v>44311</v>
      </c>
      <c r="Q7055" s="170">
        <f t="shared" si="298"/>
        <v>44324</v>
      </c>
    </row>
    <row r="7056" spans="1:17" x14ac:dyDescent="0.35">
      <c r="A7056" s="49" t="s">
        <v>922</v>
      </c>
      <c r="B7056" s="60" t="s">
        <v>463</v>
      </c>
      <c r="C7056" s="58">
        <v>19700.450804414999</v>
      </c>
      <c r="D7056" s="152">
        <v>1550</v>
      </c>
      <c r="E7056" s="152">
        <v>10</v>
      </c>
      <c r="F7056" s="161">
        <v>3.6257328391979655</v>
      </c>
      <c r="G7056" s="152" t="s">
        <v>446</v>
      </c>
      <c r="H7056" s="152" t="s">
        <v>472</v>
      </c>
      <c r="I7056" s="152">
        <v>45489</v>
      </c>
      <c r="J7056" s="152">
        <v>1727</v>
      </c>
      <c r="K7056" s="152">
        <v>14</v>
      </c>
      <c r="L7056" s="175">
        <v>8.1065431383902722E-3</v>
      </c>
      <c r="M7056" s="153" t="s">
        <v>472</v>
      </c>
      <c r="N7056" s="162">
        <f t="shared" si="294"/>
        <v>8766.2968586128409</v>
      </c>
      <c r="O7056" s="170">
        <v>44329</v>
      </c>
      <c r="P7056" s="170">
        <f t="shared" si="297"/>
        <v>44311</v>
      </c>
      <c r="Q7056" s="170">
        <f t="shared" si="298"/>
        <v>44324</v>
      </c>
    </row>
    <row r="7057" spans="1:17" x14ac:dyDescent="0.35">
      <c r="A7057" s="49" t="s">
        <v>921</v>
      </c>
      <c r="B7057" s="60" t="s">
        <v>458</v>
      </c>
      <c r="C7057" s="58">
        <v>11981.336652870101</v>
      </c>
      <c r="D7057" s="152">
        <v>794</v>
      </c>
      <c r="E7057" s="152">
        <v>24</v>
      </c>
      <c r="F7057" s="161">
        <v>14.307967165542095</v>
      </c>
      <c r="G7057" s="152" t="s">
        <v>440</v>
      </c>
      <c r="H7057" s="152" t="s">
        <v>491</v>
      </c>
      <c r="I7057" s="152">
        <v>24090</v>
      </c>
      <c r="J7057" s="152">
        <v>981</v>
      </c>
      <c r="K7057" s="152">
        <v>25</v>
      </c>
      <c r="L7057" s="175">
        <v>2.54841997961264E-2</v>
      </c>
      <c r="M7057" s="153" t="s">
        <v>476</v>
      </c>
      <c r="N7057" s="162">
        <f t="shared" si="294"/>
        <v>8187.7342104814634</v>
      </c>
      <c r="O7057" s="170">
        <v>44329</v>
      </c>
      <c r="P7057" s="170">
        <f t="shared" si="297"/>
        <v>44311</v>
      </c>
      <c r="Q7057" s="170">
        <f t="shared" si="298"/>
        <v>44324</v>
      </c>
    </row>
    <row r="7058" spans="1:17" x14ac:dyDescent="0.35">
      <c r="A7058" s="49" t="s">
        <v>920</v>
      </c>
      <c r="B7058" s="60" t="s">
        <v>469</v>
      </c>
      <c r="C7058" s="58">
        <v>46517.435301401703</v>
      </c>
      <c r="D7058" s="152">
        <v>4238</v>
      </c>
      <c r="E7058" s="152">
        <v>69</v>
      </c>
      <c r="F7058" s="161">
        <v>10.59510567733926</v>
      </c>
      <c r="G7058" s="152" t="s">
        <v>440</v>
      </c>
      <c r="H7058" s="152" t="s">
        <v>472</v>
      </c>
      <c r="I7058" s="152">
        <v>83246</v>
      </c>
      <c r="J7058" s="152">
        <v>3034</v>
      </c>
      <c r="K7058" s="152">
        <v>84</v>
      </c>
      <c r="L7058" s="175">
        <v>2.7686222808174028E-2</v>
      </c>
      <c r="M7058" s="153" t="s">
        <v>472</v>
      </c>
      <c r="N7058" s="162">
        <f t="shared" si="294"/>
        <v>6522.2856340675708</v>
      </c>
      <c r="O7058" s="170">
        <v>44329</v>
      </c>
      <c r="P7058" s="170">
        <f t="shared" si="297"/>
        <v>44311</v>
      </c>
      <c r="Q7058" s="170">
        <f t="shared" si="298"/>
        <v>44324</v>
      </c>
    </row>
    <row r="7059" spans="1:17" x14ac:dyDescent="0.35">
      <c r="A7059" s="49" t="s">
        <v>919</v>
      </c>
      <c r="B7059" s="60" t="s">
        <v>458</v>
      </c>
      <c r="C7059" s="58">
        <v>16484.126202190801</v>
      </c>
      <c r="D7059" s="152">
        <v>1574</v>
      </c>
      <c r="E7059" s="152">
        <v>18</v>
      </c>
      <c r="F7059" s="161">
        <v>7.7997114917951142</v>
      </c>
      <c r="G7059" s="152" t="s">
        <v>444</v>
      </c>
      <c r="H7059" s="152" t="s">
        <v>472</v>
      </c>
      <c r="I7059" s="152">
        <v>40204</v>
      </c>
      <c r="J7059" s="152">
        <v>1815</v>
      </c>
      <c r="K7059" s="152">
        <v>20</v>
      </c>
      <c r="L7059" s="175">
        <v>1.1019283746556474E-2</v>
      </c>
      <c r="M7059" s="153" t="s">
        <v>476</v>
      </c>
      <c r="N7059" s="162">
        <f t="shared" si="294"/>
        <v>11010.592722584106</v>
      </c>
      <c r="O7059" s="170">
        <v>44329</v>
      </c>
      <c r="P7059" s="170">
        <f t="shared" si="297"/>
        <v>44311</v>
      </c>
      <c r="Q7059" s="170">
        <f t="shared" si="298"/>
        <v>44324</v>
      </c>
    </row>
    <row r="7060" spans="1:17" x14ac:dyDescent="0.35">
      <c r="A7060" s="49" t="s">
        <v>918</v>
      </c>
      <c r="B7060" s="60" t="s">
        <v>461</v>
      </c>
      <c r="C7060" s="58">
        <v>4376.1911247030603</v>
      </c>
      <c r="D7060" s="152">
        <v>512</v>
      </c>
      <c r="E7060" s="152" t="s">
        <v>504</v>
      </c>
      <c r="F7060" s="161">
        <v>4.8966260425898174</v>
      </c>
      <c r="G7060" s="152" t="s">
        <v>446</v>
      </c>
      <c r="H7060" s="152" t="s">
        <v>472</v>
      </c>
      <c r="I7060" s="152">
        <v>9016</v>
      </c>
      <c r="J7060" s="152">
        <v>347</v>
      </c>
      <c r="K7060" s="152">
        <v>4</v>
      </c>
      <c r="L7060" s="175">
        <v>1.1527377521613832E-2</v>
      </c>
      <c r="M7060" s="153" t="s">
        <v>472</v>
      </c>
      <c r="N7060" s="162">
        <f t="shared" si="294"/>
        <v>7929.269771633778</v>
      </c>
      <c r="O7060" s="170">
        <v>44329</v>
      </c>
      <c r="P7060" s="170">
        <f t="shared" si="297"/>
        <v>44311</v>
      </c>
      <c r="Q7060" s="170">
        <f t="shared" si="298"/>
        <v>44324</v>
      </c>
    </row>
    <row r="7061" spans="1:17" x14ac:dyDescent="0.35">
      <c r="A7061" s="49" t="s">
        <v>917</v>
      </c>
      <c r="B7061" s="60" t="s">
        <v>463</v>
      </c>
      <c r="C7061" s="58">
        <v>8098.2221370774687</v>
      </c>
      <c r="D7061" s="152">
        <v>854</v>
      </c>
      <c r="E7061" s="152">
        <v>11</v>
      </c>
      <c r="F7061" s="161">
        <v>9.7023059186894383</v>
      </c>
      <c r="G7061" s="152" t="s">
        <v>444</v>
      </c>
      <c r="H7061" s="152" t="s">
        <v>491</v>
      </c>
      <c r="I7061" s="152">
        <v>22046</v>
      </c>
      <c r="J7061" s="152">
        <v>1042</v>
      </c>
      <c r="K7061" s="152">
        <v>12</v>
      </c>
      <c r="L7061" s="175">
        <v>1.1516314779270634E-2</v>
      </c>
      <c r="M7061" s="153" t="s">
        <v>476</v>
      </c>
      <c r="N7061" s="162">
        <f t="shared" si="294"/>
        <v>12867.021703803777</v>
      </c>
      <c r="O7061" s="170">
        <v>44329</v>
      </c>
      <c r="P7061" s="170">
        <f t="shared" si="297"/>
        <v>44311</v>
      </c>
      <c r="Q7061" s="170">
        <f t="shared" si="298"/>
        <v>44324</v>
      </c>
    </row>
    <row r="7062" spans="1:17" x14ac:dyDescent="0.35">
      <c r="A7062" s="49" t="s">
        <v>471</v>
      </c>
      <c r="B7062" s="60" t="s">
        <v>471</v>
      </c>
      <c r="C7062" s="58">
        <v>44772.5204478296</v>
      </c>
      <c r="D7062" s="152">
        <v>4160</v>
      </c>
      <c r="E7062" s="152">
        <v>79</v>
      </c>
      <c r="F7062" s="161">
        <v>12.603393971157786</v>
      </c>
      <c r="G7062" s="152" t="s">
        <v>440</v>
      </c>
      <c r="H7062" s="152" t="s">
        <v>476</v>
      </c>
      <c r="I7062" s="152">
        <v>80729</v>
      </c>
      <c r="J7062" s="152">
        <v>2832</v>
      </c>
      <c r="K7062" s="152">
        <v>84</v>
      </c>
      <c r="L7062" s="175">
        <v>2.9661016949152543E-2</v>
      </c>
      <c r="M7062" s="153" t="s">
        <v>476</v>
      </c>
      <c r="N7062" s="162">
        <f t="shared" si="294"/>
        <v>6325.3084071957455</v>
      </c>
      <c r="O7062" s="170">
        <v>44329</v>
      </c>
      <c r="P7062" s="170">
        <f t="shared" si="297"/>
        <v>44311</v>
      </c>
      <c r="Q7062" s="170">
        <f t="shared" si="298"/>
        <v>44324</v>
      </c>
    </row>
    <row r="7063" spans="1:17" x14ac:dyDescent="0.35">
      <c r="A7063" s="49" t="s">
        <v>916</v>
      </c>
      <c r="B7063" s="60" t="s">
        <v>458</v>
      </c>
      <c r="C7063" s="58">
        <v>5560.1288200980598</v>
      </c>
      <c r="D7063" s="152">
        <v>314</v>
      </c>
      <c r="E7063" s="152">
        <v>0</v>
      </c>
      <c r="F7063" s="161">
        <v>0</v>
      </c>
      <c r="G7063" s="152" t="s">
        <v>446</v>
      </c>
      <c r="H7063" s="152" t="s">
        <v>472</v>
      </c>
      <c r="I7063" s="152">
        <v>8971</v>
      </c>
      <c r="J7063" s="152">
        <v>369</v>
      </c>
      <c r="K7063" s="152">
        <v>0</v>
      </c>
      <c r="L7063" s="176">
        <v>0</v>
      </c>
      <c r="M7063" s="153" t="s">
        <v>472</v>
      </c>
      <c r="N7063" s="162">
        <f t="shared" si="294"/>
        <v>6636.5368850121758</v>
      </c>
      <c r="O7063" s="170">
        <v>44329</v>
      </c>
      <c r="P7063" s="170">
        <f t="shared" si="297"/>
        <v>44311</v>
      </c>
      <c r="Q7063" s="170">
        <f t="shared" si="298"/>
        <v>44324</v>
      </c>
    </row>
    <row r="7064" spans="1:17" x14ac:dyDescent="0.35">
      <c r="A7064" s="49" t="s">
        <v>915</v>
      </c>
      <c r="B7064" s="60" t="s">
        <v>470</v>
      </c>
      <c r="C7064" s="58">
        <v>1795.3967800267301</v>
      </c>
      <c r="D7064" s="152">
        <v>69</v>
      </c>
      <c r="E7064" s="152" t="s">
        <v>504</v>
      </c>
      <c r="F7064" s="161">
        <v>7.9568563587941821</v>
      </c>
      <c r="G7064" s="152" t="s">
        <v>446</v>
      </c>
      <c r="H7064" s="152" t="s">
        <v>472</v>
      </c>
      <c r="I7064" s="152">
        <v>3101</v>
      </c>
      <c r="J7064" s="152">
        <v>140</v>
      </c>
      <c r="K7064" s="152">
        <v>2</v>
      </c>
      <c r="L7064" s="175">
        <v>1.4285714285714285E-2</v>
      </c>
      <c r="M7064" s="153" t="s">
        <v>472</v>
      </c>
      <c r="N7064" s="162">
        <f t="shared" si="294"/>
        <v>7797.7192316182982</v>
      </c>
      <c r="O7064" s="170">
        <v>44329</v>
      </c>
      <c r="P7064" s="170">
        <f t="shared" si="297"/>
        <v>44311</v>
      </c>
      <c r="Q7064" s="170">
        <f t="shared" si="298"/>
        <v>44324</v>
      </c>
    </row>
    <row r="7065" spans="1:17" x14ac:dyDescent="0.35">
      <c r="A7065" s="49" t="s">
        <v>914</v>
      </c>
      <c r="B7065" s="60" t="s">
        <v>463</v>
      </c>
      <c r="C7065" s="58">
        <v>14994.700089288801</v>
      </c>
      <c r="D7065" s="152">
        <v>878</v>
      </c>
      <c r="E7065" s="152">
        <v>11</v>
      </c>
      <c r="F7065" s="161">
        <v>5.2399466547220026</v>
      </c>
      <c r="G7065" s="152" t="s">
        <v>444</v>
      </c>
      <c r="H7065" s="152" t="s">
        <v>472</v>
      </c>
      <c r="I7065" s="152">
        <v>45291</v>
      </c>
      <c r="J7065" s="152">
        <v>2102</v>
      </c>
      <c r="K7065" s="152">
        <v>15</v>
      </c>
      <c r="L7065" s="175">
        <v>7.136060894386299E-3</v>
      </c>
      <c r="M7065" s="153" t="s">
        <v>472</v>
      </c>
      <c r="N7065" s="162">
        <f t="shared" si="294"/>
        <v>14018.286377741737</v>
      </c>
      <c r="O7065" s="170">
        <v>44329</v>
      </c>
      <c r="P7065" s="170">
        <f t="shared" si="297"/>
        <v>44311</v>
      </c>
      <c r="Q7065" s="170">
        <f t="shared" si="298"/>
        <v>44324</v>
      </c>
    </row>
    <row r="7066" spans="1:17" x14ac:dyDescent="0.35">
      <c r="A7066" s="49" t="s">
        <v>913</v>
      </c>
      <c r="B7066" s="60" t="s">
        <v>464</v>
      </c>
      <c r="C7066" s="58">
        <v>16054.358189729401</v>
      </c>
      <c r="D7066" s="152">
        <v>885</v>
      </c>
      <c r="E7066" s="152">
        <v>18</v>
      </c>
      <c r="F7066" s="161">
        <v>8.0085062916860004</v>
      </c>
      <c r="G7066" s="152" t="s">
        <v>444</v>
      </c>
      <c r="H7066" s="152" t="s">
        <v>472</v>
      </c>
      <c r="I7066" s="152">
        <v>38925</v>
      </c>
      <c r="J7066" s="152">
        <v>1858</v>
      </c>
      <c r="K7066" s="152">
        <v>22</v>
      </c>
      <c r="L7066" s="175">
        <v>1.1840688912809472E-2</v>
      </c>
      <c r="M7066" s="153" t="s">
        <v>472</v>
      </c>
      <c r="N7066" s="162">
        <f t="shared" si="294"/>
        <v>11573.18142551868</v>
      </c>
      <c r="O7066" s="170">
        <v>44329</v>
      </c>
      <c r="P7066" s="170">
        <f t="shared" si="297"/>
        <v>44311</v>
      </c>
      <c r="Q7066" s="170">
        <f t="shared" si="298"/>
        <v>44324</v>
      </c>
    </row>
    <row r="7067" spans="1:17" x14ac:dyDescent="0.35">
      <c r="A7067" s="49" t="s">
        <v>912</v>
      </c>
      <c r="B7067" s="60" t="s">
        <v>461</v>
      </c>
      <c r="C7067" s="58">
        <v>18017.1246620739</v>
      </c>
      <c r="D7067" s="152">
        <v>1195</v>
      </c>
      <c r="E7067" s="152">
        <v>29</v>
      </c>
      <c r="F7067" s="161">
        <v>11.496998607047075</v>
      </c>
      <c r="G7067" s="152" t="s">
        <v>440</v>
      </c>
      <c r="H7067" s="152" t="s">
        <v>491</v>
      </c>
      <c r="I7067" s="152">
        <v>26501</v>
      </c>
      <c r="J7067" s="152">
        <v>1137</v>
      </c>
      <c r="K7067" s="152">
        <v>36</v>
      </c>
      <c r="L7067" s="175">
        <v>3.1662269129287601E-2</v>
      </c>
      <c r="M7067" s="153" t="s">
        <v>491</v>
      </c>
      <c r="N7067" s="162">
        <f t="shared" si="294"/>
        <v>6310.6628905853568</v>
      </c>
      <c r="O7067" s="170">
        <v>44329</v>
      </c>
      <c r="P7067" s="170">
        <f t="shared" si="297"/>
        <v>44311</v>
      </c>
      <c r="Q7067" s="170">
        <f t="shared" si="298"/>
        <v>44324</v>
      </c>
    </row>
    <row r="7068" spans="1:17" x14ac:dyDescent="0.35">
      <c r="A7068" s="49" t="s">
        <v>911</v>
      </c>
      <c r="B7068" s="60" t="s">
        <v>463</v>
      </c>
      <c r="C7068" s="58">
        <v>27408.591693709299</v>
      </c>
      <c r="D7068" s="152">
        <v>1139</v>
      </c>
      <c r="E7068" s="152">
        <v>18</v>
      </c>
      <c r="F7068" s="161">
        <v>4.6909169945035059</v>
      </c>
      <c r="G7068" s="152" t="s">
        <v>444</v>
      </c>
      <c r="H7068" s="152" t="s">
        <v>472</v>
      </c>
      <c r="I7068" s="152">
        <v>76495</v>
      </c>
      <c r="J7068" s="152">
        <v>3416</v>
      </c>
      <c r="K7068" s="152">
        <v>20</v>
      </c>
      <c r="L7068" s="175">
        <v>5.8548009367681503E-3</v>
      </c>
      <c r="M7068" s="153" t="s">
        <v>476</v>
      </c>
      <c r="N7068" s="162">
        <f t="shared" si="294"/>
        <v>12463.245241396426</v>
      </c>
      <c r="O7068" s="170">
        <v>44329</v>
      </c>
      <c r="P7068" s="170">
        <f t="shared" si="297"/>
        <v>44311</v>
      </c>
      <c r="Q7068" s="170">
        <f t="shared" si="298"/>
        <v>44324</v>
      </c>
    </row>
    <row r="7069" spans="1:17" x14ac:dyDescent="0.35">
      <c r="A7069" s="49" t="s">
        <v>910</v>
      </c>
      <c r="B7069" s="60" t="s">
        <v>469</v>
      </c>
      <c r="C7069" s="58">
        <v>6815.0684702353301</v>
      </c>
      <c r="D7069" s="152">
        <v>718</v>
      </c>
      <c r="E7069" s="152">
        <v>10</v>
      </c>
      <c r="F7069" s="161">
        <v>10.480976345363841</v>
      </c>
      <c r="G7069" s="152" t="s">
        <v>446</v>
      </c>
      <c r="H7069" s="152" t="s">
        <v>472</v>
      </c>
      <c r="I7069" s="152">
        <v>12375</v>
      </c>
      <c r="J7069" s="152">
        <v>471</v>
      </c>
      <c r="K7069" s="152">
        <v>12</v>
      </c>
      <c r="L7069" s="175">
        <v>2.5477707006369428E-2</v>
      </c>
      <c r="M7069" s="153" t="s">
        <v>472</v>
      </c>
      <c r="N7069" s="162">
        <f t="shared" si="294"/>
        <v>6911.1558021329165</v>
      </c>
      <c r="O7069" s="170">
        <v>44329</v>
      </c>
      <c r="P7069" s="170">
        <f t="shared" si="297"/>
        <v>44311</v>
      </c>
      <c r="Q7069" s="170">
        <f t="shared" si="298"/>
        <v>44324</v>
      </c>
    </row>
    <row r="7070" spans="1:17" x14ac:dyDescent="0.35">
      <c r="A7070" s="49" t="s">
        <v>909</v>
      </c>
      <c r="B7070" s="60" t="s">
        <v>458</v>
      </c>
      <c r="C7070" s="58">
        <v>3227.2105007745699</v>
      </c>
      <c r="D7070" s="152">
        <v>197</v>
      </c>
      <c r="E7070" s="152" t="s">
        <v>504</v>
      </c>
      <c r="F7070" s="161">
        <v>4.4266447082660205</v>
      </c>
      <c r="G7070" s="152" t="s">
        <v>446</v>
      </c>
      <c r="H7070" s="152" t="s">
        <v>472</v>
      </c>
      <c r="I7070" s="152">
        <v>6682</v>
      </c>
      <c r="J7070" s="152">
        <v>259</v>
      </c>
      <c r="K7070" s="152">
        <v>2</v>
      </c>
      <c r="L7070" s="175">
        <v>7.7220077220077222E-3</v>
      </c>
      <c r="M7070" s="153" t="s">
        <v>472</v>
      </c>
      <c r="N7070" s="162">
        <f t="shared" si="294"/>
        <v>8025.5068560862965</v>
      </c>
      <c r="O7070" s="170">
        <v>44329</v>
      </c>
      <c r="P7070" s="170">
        <f t="shared" si="297"/>
        <v>44311</v>
      </c>
      <c r="Q7070" s="170">
        <f t="shared" si="298"/>
        <v>44324</v>
      </c>
    </row>
    <row r="7071" spans="1:17" x14ac:dyDescent="0.35">
      <c r="A7071" s="49" t="s">
        <v>908</v>
      </c>
      <c r="B7071" s="60" t="s">
        <v>466</v>
      </c>
      <c r="C7071" s="58">
        <v>2072.5449926586398</v>
      </c>
      <c r="D7071" s="152">
        <v>50</v>
      </c>
      <c r="E7071" s="152">
        <v>0</v>
      </c>
      <c r="F7071" s="161">
        <v>0</v>
      </c>
      <c r="G7071" s="152" t="s">
        <v>446</v>
      </c>
      <c r="H7071" s="152" t="s">
        <v>476</v>
      </c>
      <c r="I7071" s="152">
        <v>4642</v>
      </c>
      <c r="J7071" s="152">
        <v>174</v>
      </c>
      <c r="K7071" s="152">
        <v>0</v>
      </c>
      <c r="L7071" s="176">
        <v>0</v>
      </c>
      <c r="M7071" s="153" t="s">
        <v>472</v>
      </c>
      <c r="N7071" s="162">
        <f t="shared" si="294"/>
        <v>8395.4751581433484</v>
      </c>
      <c r="O7071" s="170">
        <v>44329</v>
      </c>
      <c r="P7071" s="170">
        <f t="shared" si="297"/>
        <v>44311</v>
      </c>
      <c r="Q7071" s="170">
        <f t="shared" si="298"/>
        <v>44324</v>
      </c>
    </row>
    <row r="7072" spans="1:17" x14ac:dyDescent="0.35">
      <c r="A7072" s="49" t="s">
        <v>907</v>
      </c>
      <c r="B7072" s="60" t="s">
        <v>467</v>
      </c>
      <c r="C7072" s="58">
        <v>41070.9163256869</v>
      </c>
      <c r="D7072" s="152">
        <v>3648</v>
      </c>
      <c r="E7072" s="152">
        <v>70</v>
      </c>
      <c r="F7072" s="161">
        <v>12.174064879270444</v>
      </c>
      <c r="G7072" s="152" t="s">
        <v>440</v>
      </c>
      <c r="H7072" s="152" t="s">
        <v>472</v>
      </c>
      <c r="I7072" s="152">
        <v>174058</v>
      </c>
      <c r="J7072" s="152">
        <v>9129</v>
      </c>
      <c r="K7072" s="152">
        <v>78</v>
      </c>
      <c r="L7072" s="175">
        <v>8.5441998028261586E-3</v>
      </c>
      <c r="M7072" s="153" t="s">
        <v>472</v>
      </c>
      <c r="N7072" s="162">
        <f t="shared" si="294"/>
        <v>22227.407656571977</v>
      </c>
      <c r="O7072" s="170">
        <v>44329</v>
      </c>
      <c r="P7072" s="170">
        <f t="shared" si="297"/>
        <v>44311</v>
      </c>
      <c r="Q7072" s="170">
        <f t="shared" si="298"/>
        <v>44324</v>
      </c>
    </row>
    <row r="7073" spans="1:17" x14ac:dyDescent="0.35">
      <c r="A7073" s="49" t="s">
        <v>906</v>
      </c>
      <c r="B7073" s="60" t="s">
        <v>463</v>
      </c>
      <c r="C7073" s="58">
        <v>43672.597856087901</v>
      </c>
      <c r="D7073" s="152">
        <v>3869</v>
      </c>
      <c r="E7073" s="152">
        <v>84</v>
      </c>
      <c r="F7073" s="161">
        <v>13.738591919288833</v>
      </c>
      <c r="G7073" s="152" t="s">
        <v>440</v>
      </c>
      <c r="H7073" s="152" t="s">
        <v>472</v>
      </c>
      <c r="I7073" s="152">
        <v>86698</v>
      </c>
      <c r="J7073" s="152">
        <v>3396</v>
      </c>
      <c r="K7073" s="152">
        <v>93</v>
      </c>
      <c r="L7073" s="175">
        <v>2.7385159010600707E-2</v>
      </c>
      <c r="M7073" s="153" t="s">
        <v>472</v>
      </c>
      <c r="N7073" s="162">
        <f t="shared" si="294"/>
        <v>7776.0430263174794</v>
      </c>
      <c r="O7073" s="170">
        <v>44329</v>
      </c>
      <c r="P7073" s="170">
        <f t="shared" si="297"/>
        <v>44311</v>
      </c>
      <c r="Q7073" s="170">
        <f t="shared" si="298"/>
        <v>44324</v>
      </c>
    </row>
    <row r="7074" spans="1:17" x14ac:dyDescent="0.35">
      <c r="A7074" s="49" t="s">
        <v>905</v>
      </c>
      <c r="B7074" s="60" t="s">
        <v>458</v>
      </c>
      <c r="C7074" s="58">
        <v>9025.9672012139599</v>
      </c>
      <c r="D7074" s="152">
        <v>631</v>
      </c>
      <c r="E7074" s="152">
        <v>16</v>
      </c>
      <c r="F7074" s="161">
        <v>12.661880077554823</v>
      </c>
      <c r="G7074" s="152" t="s">
        <v>440</v>
      </c>
      <c r="H7074" s="152" t="s">
        <v>491</v>
      </c>
      <c r="I7074" s="152">
        <v>14277</v>
      </c>
      <c r="J7074" s="152">
        <v>637</v>
      </c>
      <c r="K7074" s="152">
        <v>17</v>
      </c>
      <c r="L7074" s="175">
        <v>2.6687598116169546E-2</v>
      </c>
      <c r="M7074" s="153" t="s">
        <v>472</v>
      </c>
      <c r="N7074" s="162">
        <f t="shared" si="294"/>
        <v>7057.4154082271189</v>
      </c>
      <c r="O7074" s="170">
        <v>44329</v>
      </c>
      <c r="P7074" s="170">
        <f t="shared" si="297"/>
        <v>44311</v>
      </c>
      <c r="Q7074" s="170">
        <f t="shared" si="298"/>
        <v>44324</v>
      </c>
    </row>
    <row r="7075" spans="1:17" x14ac:dyDescent="0.35">
      <c r="A7075" s="49" t="s">
        <v>904</v>
      </c>
      <c r="B7075" s="60" t="s">
        <v>465</v>
      </c>
      <c r="C7075" s="58">
        <v>1208.9750880147301</v>
      </c>
      <c r="D7075" s="152">
        <v>57</v>
      </c>
      <c r="E7075" s="152" t="s">
        <v>504</v>
      </c>
      <c r="F7075" s="161">
        <v>17.724576495417697</v>
      </c>
      <c r="G7075" s="152" t="s">
        <v>446</v>
      </c>
      <c r="H7075" s="152" t="s">
        <v>476</v>
      </c>
      <c r="I7075" s="152">
        <v>1709</v>
      </c>
      <c r="J7075" s="152">
        <v>68</v>
      </c>
      <c r="K7075" s="152">
        <v>3</v>
      </c>
      <c r="L7075" s="175">
        <v>4.4117647058823532E-2</v>
      </c>
      <c r="M7075" s="153" t="s">
        <v>491</v>
      </c>
      <c r="N7075" s="162">
        <f t="shared" si="294"/>
        <v>5624.59894121255</v>
      </c>
      <c r="O7075" s="170">
        <v>44329</v>
      </c>
      <c r="P7075" s="170">
        <f t="shared" si="297"/>
        <v>44311</v>
      </c>
      <c r="Q7075" s="170">
        <f t="shared" si="298"/>
        <v>44324</v>
      </c>
    </row>
    <row r="7076" spans="1:17" x14ac:dyDescent="0.35">
      <c r="A7076" s="49" t="s">
        <v>903</v>
      </c>
      <c r="B7076" s="60" t="s">
        <v>458</v>
      </c>
      <c r="C7076" s="58">
        <v>5055.24299668805</v>
      </c>
      <c r="D7076" s="152">
        <v>221</v>
      </c>
      <c r="E7076" s="152">
        <v>0</v>
      </c>
      <c r="F7076" s="161">
        <v>0</v>
      </c>
      <c r="G7076" s="152" t="s">
        <v>446</v>
      </c>
      <c r="H7076" s="152" t="s">
        <v>472</v>
      </c>
      <c r="I7076" s="152">
        <v>11735</v>
      </c>
      <c r="J7076" s="152">
        <v>464</v>
      </c>
      <c r="K7076" s="152">
        <v>0</v>
      </c>
      <c r="L7076" s="176">
        <v>0</v>
      </c>
      <c r="M7076" s="153" t="s">
        <v>472</v>
      </c>
      <c r="N7076" s="162">
        <f t="shared" si="294"/>
        <v>9178.5894427624989</v>
      </c>
      <c r="O7076" s="170">
        <v>44329</v>
      </c>
      <c r="P7076" s="170">
        <f t="shared" si="297"/>
        <v>44311</v>
      </c>
      <c r="Q7076" s="170">
        <f t="shared" si="298"/>
        <v>44324</v>
      </c>
    </row>
    <row r="7077" spans="1:17" x14ac:dyDescent="0.35">
      <c r="A7077" s="49" t="s">
        <v>902</v>
      </c>
      <c r="B7077" s="60" t="s">
        <v>459</v>
      </c>
      <c r="C7077" s="58">
        <v>692958.26281431701</v>
      </c>
      <c r="D7077" s="152">
        <v>70041</v>
      </c>
      <c r="E7077" s="152">
        <v>1143</v>
      </c>
      <c r="F7077" s="161">
        <v>11.781785646263938</v>
      </c>
      <c r="G7077" s="152" t="s">
        <v>440</v>
      </c>
      <c r="H7077" s="152" t="s">
        <v>472</v>
      </c>
      <c r="I7077" s="152">
        <v>3823411</v>
      </c>
      <c r="J7077" s="152">
        <v>154898</v>
      </c>
      <c r="K7077" s="152">
        <v>1341</v>
      </c>
      <c r="L7077" s="175">
        <v>8.657309971723327E-3</v>
      </c>
      <c r="M7077" s="153" t="s">
        <v>472</v>
      </c>
      <c r="N7077" s="162">
        <f t="shared" si="294"/>
        <v>22353.150010927282</v>
      </c>
      <c r="O7077" s="170">
        <v>44329</v>
      </c>
      <c r="P7077" s="170">
        <f t="shared" si="297"/>
        <v>44311</v>
      </c>
      <c r="Q7077" s="170">
        <f t="shared" si="298"/>
        <v>44324</v>
      </c>
    </row>
    <row r="7078" spans="1:17" x14ac:dyDescent="0.35">
      <c r="A7078" s="49" t="s">
        <v>901</v>
      </c>
      <c r="B7078" s="60" t="s">
        <v>471</v>
      </c>
      <c r="C7078" s="58">
        <v>21025.5302833235</v>
      </c>
      <c r="D7078" s="152">
        <v>1273</v>
      </c>
      <c r="E7078" s="152">
        <v>38</v>
      </c>
      <c r="F7078" s="161">
        <v>12.909475659876994</v>
      </c>
      <c r="G7078" s="152" t="s">
        <v>440</v>
      </c>
      <c r="H7078" s="152" t="s">
        <v>472</v>
      </c>
      <c r="I7078" s="152">
        <v>47637</v>
      </c>
      <c r="J7078" s="152">
        <v>2195</v>
      </c>
      <c r="K7078" s="152">
        <v>41</v>
      </c>
      <c r="L7078" s="175">
        <v>1.867881548974943E-2</v>
      </c>
      <c r="M7078" s="153" t="s">
        <v>476</v>
      </c>
      <c r="N7078" s="162">
        <f t="shared" si="294"/>
        <v>10439.68913231632</v>
      </c>
      <c r="O7078" s="170">
        <v>44329</v>
      </c>
      <c r="P7078" s="170">
        <f t="shared" si="297"/>
        <v>44311</v>
      </c>
      <c r="Q7078" s="170">
        <f t="shared" si="298"/>
        <v>44324</v>
      </c>
    </row>
    <row r="7079" spans="1:17" x14ac:dyDescent="0.35">
      <c r="A7079" s="49" t="s">
        <v>900</v>
      </c>
      <c r="B7079" s="60" t="s">
        <v>463</v>
      </c>
      <c r="C7079" s="58">
        <v>5073.1152154421097</v>
      </c>
      <c r="D7079" s="152">
        <v>199</v>
      </c>
      <c r="E7079" s="152" t="s">
        <v>504</v>
      </c>
      <c r="F7079" s="161">
        <v>1.4079824406737151</v>
      </c>
      <c r="G7079" s="152" t="s">
        <v>446</v>
      </c>
      <c r="H7079" s="152" t="s">
        <v>476</v>
      </c>
      <c r="I7079" s="152">
        <v>9609</v>
      </c>
      <c r="J7079" s="152">
        <v>365</v>
      </c>
      <c r="K7079" s="152">
        <v>1</v>
      </c>
      <c r="L7079" s="175">
        <v>2.7397260273972603E-3</v>
      </c>
      <c r="M7079" s="153" t="s">
        <v>476</v>
      </c>
      <c r="N7079" s="162">
        <f t="shared" si="294"/>
        <v>7194.7902718426858</v>
      </c>
      <c r="O7079" s="170">
        <v>44329</v>
      </c>
      <c r="P7079" s="170">
        <f t="shared" si="297"/>
        <v>44311</v>
      </c>
      <c r="Q7079" s="170">
        <f t="shared" si="298"/>
        <v>44324</v>
      </c>
    </row>
    <row r="7080" spans="1:17" x14ac:dyDescent="0.35">
      <c r="A7080" s="49" t="s">
        <v>899</v>
      </c>
      <c r="B7080" s="60" t="s">
        <v>467</v>
      </c>
      <c r="C7080" s="58">
        <v>7640.4843218528404</v>
      </c>
      <c r="D7080" s="152">
        <v>544</v>
      </c>
      <c r="E7080" s="152">
        <v>15</v>
      </c>
      <c r="F7080" s="161">
        <v>14.023045219321215</v>
      </c>
      <c r="G7080" s="152" t="s">
        <v>444</v>
      </c>
      <c r="H7080" s="152" t="s">
        <v>491</v>
      </c>
      <c r="I7080" s="152">
        <v>18487</v>
      </c>
      <c r="J7080" s="152">
        <v>785</v>
      </c>
      <c r="K7080" s="152">
        <v>17</v>
      </c>
      <c r="L7080" s="175">
        <v>2.1656050955414011E-2</v>
      </c>
      <c r="M7080" s="153" t="s">
        <v>491</v>
      </c>
      <c r="N7080" s="162">
        <f t="shared" si="294"/>
        <v>10274.217797356008</v>
      </c>
      <c r="O7080" s="170">
        <v>44329</v>
      </c>
      <c r="P7080" s="170">
        <f t="shared" si="297"/>
        <v>44311</v>
      </c>
      <c r="Q7080" s="170">
        <f t="shared" si="298"/>
        <v>44324</v>
      </c>
    </row>
    <row r="7081" spans="1:17" x14ac:dyDescent="0.35">
      <c r="A7081" s="49" t="s">
        <v>898</v>
      </c>
      <c r="B7081" s="60" t="s">
        <v>458</v>
      </c>
      <c r="C7081" s="58">
        <v>4489.38887213825</v>
      </c>
      <c r="D7081" s="152">
        <v>308</v>
      </c>
      <c r="E7081" s="152" t="s">
        <v>504</v>
      </c>
      <c r="F7081" s="161">
        <v>3.1821066725525484</v>
      </c>
      <c r="G7081" s="152" t="s">
        <v>446</v>
      </c>
      <c r="H7081" s="152" t="s">
        <v>472</v>
      </c>
      <c r="I7081" s="152">
        <v>10463</v>
      </c>
      <c r="J7081" s="152">
        <v>438</v>
      </c>
      <c r="K7081" s="152">
        <v>2</v>
      </c>
      <c r="L7081" s="175">
        <v>4.5662100456621002E-3</v>
      </c>
      <c r="M7081" s="153" t="s">
        <v>472</v>
      </c>
      <c r="N7081" s="162">
        <f t="shared" si="294"/>
        <v>9756.3390580461146</v>
      </c>
      <c r="O7081" s="170">
        <v>44329</v>
      </c>
      <c r="P7081" s="170">
        <f t="shared" si="297"/>
        <v>44311</v>
      </c>
      <c r="Q7081" s="170">
        <f t="shared" si="298"/>
        <v>44324</v>
      </c>
    </row>
    <row r="7082" spans="1:17" x14ac:dyDescent="0.35">
      <c r="A7082" s="49" t="s">
        <v>897</v>
      </c>
      <c r="B7082" s="60" t="s">
        <v>461</v>
      </c>
      <c r="C7082" s="58">
        <v>39657.353717883198</v>
      </c>
      <c r="D7082" s="152">
        <v>4054</v>
      </c>
      <c r="E7082" s="152">
        <v>50</v>
      </c>
      <c r="F7082" s="161">
        <v>9.0057158045269716</v>
      </c>
      <c r="G7082" s="152" t="s">
        <v>444</v>
      </c>
      <c r="H7082" s="152" t="s">
        <v>472</v>
      </c>
      <c r="I7082" s="152">
        <v>97818</v>
      </c>
      <c r="J7082" s="152">
        <v>3491</v>
      </c>
      <c r="K7082" s="152">
        <v>71</v>
      </c>
      <c r="L7082" s="175">
        <v>2.0338012030936693E-2</v>
      </c>
      <c r="M7082" s="153" t="s">
        <v>472</v>
      </c>
      <c r="N7082" s="162">
        <f t="shared" si="294"/>
        <v>8802.9070846090235</v>
      </c>
      <c r="O7082" s="170">
        <v>44329</v>
      </c>
      <c r="P7082" s="170">
        <f t="shared" si="297"/>
        <v>44311</v>
      </c>
      <c r="Q7082" s="170">
        <f t="shared" si="298"/>
        <v>44324</v>
      </c>
    </row>
    <row r="7083" spans="1:17" x14ac:dyDescent="0.35">
      <c r="A7083" s="49" t="s">
        <v>896</v>
      </c>
      <c r="B7083" s="60" t="s">
        <v>471</v>
      </c>
      <c r="C7083" s="58">
        <v>9926.4673993127308</v>
      </c>
      <c r="D7083" s="152">
        <v>512</v>
      </c>
      <c r="E7083" s="152">
        <v>11</v>
      </c>
      <c r="F7083" s="161">
        <v>7.9153464581839605</v>
      </c>
      <c r="G7083" s="152" t="s">
        <v>444</v>
      </c>
      <c r="H7083" s="152" t="s">
        <v>472</v>
      </c>
      <c r="I7083" s="152">
        <v>20005</v>
      </c>
      <c r="J7083" s="152">
        <v>793</v>
      </c>
      <c r="K7083" s="152">
        <v>14</v>
      </c>
      <c r="L7083" s="175">
        <v>1.7654476670870115E-2</v>
      </c>
      <c r="M7083" s="153" t="s">
        <v>491</v>
      </c>
      <c r="N7083" s="162">
        <f t="shared" si="294"/>
        <v>7988.7433071598489</v>
      </c>
      <c r="O7083" s="170">
        <v>44329</v>
      </c>
      <c r="P7083" s="170">
        <f t="shared" si="297"/>
        <v>44311</v>
      </c>
      <c r="Q7083" s="170">
        <f t="shared" si="298"/>
        <v>44324</v>
      </c>
    </row>
    <row r="7084" spans="1:17" x14ac:dyDescent="0.35">
      <c r="A7084" s="49" t="s">
        <v>895</v>
      </c>
      <c r="B7084" s="60" t="s">
        <v>460</v>
      </c>
      <c r="C7084" s="58">
        <v>28615.425420800198</v>
      </c>
      <c r="D7084" s="152">
        <v>2865</v>
      </c>
      <c r="E7084" s="152">
        <v>59</v>
      </c>
      <c r="F7084" s="161">
        <v>14.727321548825909</v>
      </c>
      <c r="G7084" s="152" t="s">
        <v>440</v>
      </c>
      <c r="H7084" s="152" t="s">
        <v>491</v>
      </c>
      <c r="I7084" s="152">
        <v>75671</v>
      </c>
      <c r="J7084" s="152">
        <v>3535</v>
      </c>
      <c r="K7084" s="152">
        <v>68</v>
      </c>
      <c r="L7084" s="175">
        <v>1.9236209335219235E-2</v>
      </c>
      <c r="M7084" s="153" t="s">
        <v>491</v>
      </c>
      <c r="N7084" s="162">
        <f t="shared" si="294"/>
        <v>12353.477007650748</v>
      </c>
      <c r="O7084" s="170">
        <v>44329</v>
      </c>
      <c r="P7084" s="170">
        <f t="shared" si="297"/>
        <v>44311</v>
      </c>
      <c r="Q7084" s="170">
        <f t="shared" si="298"/>
        <v>44324</v>
      </c>
    </row>
    <row r="7085" spans="1:17" x14ac:dyDescent="0.35">
      <c r="A7085" s="49" t="s">
        <v>894</v>
      </c>
      <c r="B7085" s="60" t="s">
        <v>465</v>
      </c>
      <c r="C7085" s="58">
        <v>3727.2357787096198</v>
      </c>
      <c r="D7085" s="152">
        <v>208</v>
      </c>
      <c r="E7085" s="152">
        <v>5</v>
      </c>
      <c r="F7085" s="161">
        <v>9.5819765195133719</v>
      </c>
      <c r="G7085" s="152" t="s">
        <v>446</v>
      </c>
      <c r="H7085" s="152" t="s">
        <v>472</v>
      </c>
      <c r="I7085" s="152">
        <v>5938</v>
      </c>
      <c r="J7085" s="152">
        <v>256</v>
      </c>
      <c r="K7085" s="152">
        <v>7</v>
      </c>
      <c r="L7085" s="175">
        <v>2.734375E-2</v>
      </c>
      <c r="M7085" s="153" t="s">
        <v>491</v>
      </c>
      <c r="N7085" s="162">
        <f t="shared" si="294"/>
        <v>6868.3607691871848</v>
      </c>
      <c r="O7085" s="170">
        <v>44329</v>
      </c>
      <c r="P7085" s="170">
        <f t="shared" si="297"/>
        <v>44311</v>
      </c>
      <c r="Q7085" s="170">
        <f t="shared" si="298"/>
        <v>44324</v>
      </c>
    </row>
    <row r="7086" spans="1:17" x14ac:dyDescent="0.35">
      <c r="A7086" s="49" t="s">
        <v>893</v>
      </c>
      <c r="B7086" s="60" t="s">
        <v>460</v>
      </c>
      <c r="C7086" s="58">
        <v>99226.362872711004</v>
      </c>
      <c r="D7086" s="152">
        <v>13885</v>
      </c>
      <c r="E7086" s="152">
        <v>365</v>
      </c>
      <c r="F7086" s="161">
        <v>26.274699401078898</v>
      </c>
      <c r="G7086" s="152" t="s">
        <v>440</v>
      </c>
      <c r="H7086" s="152" t="s">
        <v>472</v>
      </c>
      <c r="I7086" s="152">
        <v>224978</v>
      </c>
      <c r="J7086" s="152">
        <v>10357</v>
      </c>
      <c r="K7086" s="152">
        <v>407</v>
      </c>
      <c r="L7086" s="175">
        <v>3.9297093753017286E-2</v>
      </c>
      <c r="M7086" s="153" t="s">
        <v>472</v>
      </c>
      <c r="N7086" s="162">
        <f t="shared" si="294"/>
        <v>10437.750311664762</v>
      </c>
      <c r="O7086" s="170">
        <v>44329</v>
      </c>
      <c r="P7086" s="170">
        <f t="shared" si="297"/>
        <v>44311</v>
      </c>
      <c r="Q7086" s="170">
        <f t="shared" si="298"/>
        <v>44324</v>
      </c>
    </row>
    <row r="7087" spans="1:17" x14ac:dyDescent="0.35">
      <c r="A7087" s="49" t="s">
        <v>892</v>
      </c>
      <c r="B7087" s="60" t="s">
        <v>458</v>
      </c>
      <c r="C7087" s="58">
        <v>3688.3663500984599</v>
      </c>
      <c r="D7087" s="152">
        <v>215</v>
      </c>
      <c r="E7087" s="152">
        <v>12</v>
      </c>
      <c r="F7087" s="161">
        <v>23.239092210023443</v>
      </c>
      <c r="G7087" s="152" t="s">
        <v>444</v>
      </c>
      <c r="H7087" s="152" t="s">
        <v>491</v>
      </c>
      <c r="I7087" s="152">
        <v>6028</v>
      </c>
      <c r="J7087" s="152">
        <v>247</v>
      </c>
      <c r="K7087" s="152">
        <v>12</v>
      </c>
      <c r="L7087" s="175">
        <v>4.8582995951417005E-2</v>
      </c>
      <c r="M7087" s="153" t="s">
        <v>491</v>
      </c>
      <c r="N7087" s="162">
        <f t="shared" si="294"/>
        <v>6696.7317385217548</v>
      </c>
      <c r="O7087" s="170">
        <v>44329</v>
      </c>
      <c r="P7087" s="170">
        <f t="shared" si="297"/>
        <v>44311</v>
      </c>
      <c r="Q7087" s="170">
        <f t="shared" si="298"/>
        <v>44324</v>
      </c>
    </row>
    <row r="7088" spans="1:17" x14ac:dyDescent="0.35">
      <c r="A7088" s="49" t="s">
        <v>891</v>
      </c>
      <c r="B7088" s="60" t="s">
        <v>461</v>
      </c>
      <c r="C7088" s="58">
        <v>64727.380689706901</v>
      </c>
      <c r="D7088" s="152">
        <v>2259</v>
      </c>
      <c r="E7088" s="152">
        <v>33</v>
      </c>
      <c r="F7088" s="161">
        <v>3.6416472164116094</v>
      </c>
      <c r="G7088" s="152" t="s">
        <v>444</v>
      </c>
      <c r="H7088" s="152" t="s">
        <v>472</v>
      </c>
      <c r="I7088" s="152">
        <v>229977</v>
      </c>
      <c r="J7088" s="152">
        <v>8933</v>
      </c>
      <c r="K7088" s="152">
        <v>40</v>
      </c>
      <c r="L7088" s="175">
        <v>4.4777790216052838E-3</v>
      </c>
      <c r="M7088" s="153" t="s">
        <v>476</v>
      </c>
      <c r="N7088" s="162">
        <f t="shared" si="294"/>
        <v>13800.960126632386</v>
      </c>
      <c r="O7088" s="170">
        <v>44329</v>
      </c>
      <c r="P7088" s="170">
        <f t="shared" si="297"/>
        <v>44311</v>
      </c>
      <c r="Q7088" s="170">
        <f t="shared" si="298"/>
        <v>44324</v>
      </c>
    </row>
    <row r="7089" spans="1:17" x14ac:dyDescent="0.35">
      <c r="A7089" s="49" t="s">
        <v>890</v>
      </c>
      <c r="B7089" s="60" t="s">
        <v>466</v>
      </c>
      <c r="C7089" s="58">
        <v>1838.08536362777</v>
      </c>
      <c r="D7089" s="152">
        <v>41</v>
      </c>
      <c r="E7089" s="152" t="s">
        <v>504</v>
      </c>
      <c r="F7089" s="161">
        <v>7.7720624778378262</v>
      </c>
      <c r="G7089" s="152" t="s">
        <v>446</v>
      </c>
      <c r="H7089" s="152" t="s">
        <v>491</v>
      </c>
      <c r="I7089" s="152">
        <v>558</v>
      </c>
      <c r="J7089" s="152">
        <v>27</v>
      </c>
      <c r="K7089" s="152">
        <v>2</v>
      </c>
      <c r="L7089" s="175">
        <v>7.407407407407407E-2</v>
      </c>
      <c r="M7089" s="153" t="s">
        <v>491</v>
      </c>
      <c r="N7089" s="162">
        <f t="shared" si="294"/>
        <v>1468.9198083113488</v>
      </c>
      <c r="O7089" s="170">
        <v>44329</v>
      </c>
      <c r="P7089" s="170">
        <f t="shared" si="297"/>
        <v>44311</v>
      </c>
      <c r="Q7089" s="170">
        <f t="shared" si="298"/>
        <v>44324</v>
      </c>
    </row>
    <row r="7090" spans="1:17" x14ac:dyDescent="0.35">
      <c r="A7090" s="49" t="s">
        <v>889</v>
      </c>
      <c r="B7090" s="60" t="s">
        <v>463</v>
      </c>
      <c r="C7090" s="58">
        <v>27818.816168915801</v>
      </c>
      <c r="D7090" s="152">
        <v>2017</v>
      </c>
      <c r="E7090" s="152">
        <v>36</v>
      </c>
      <c r="F7090" s="161">
        <v>9.2434866955332033</v>
      </c>
      <c r="G7090" s="152" t="s">
        <v>444</v>
      </c>
      <c r="H7090" s="152" t="s">
        <v>472</v>
      </c>
      <c r="I7090" s="152">
        <v>57689</v>
      </c>
      <c r="J7090" s="152">
        <v>2464</v>
      </c>
      <c r="K7090" s="152">
        <v>40</v>
      </c>
      <c r="L7090" s="175">
        <v>1.6233766233766232E-2</v>
      </c>
      <c r="M7090" s="153" t="s">
        <v>472</v>
      </c>
      <c r="N7090" s="162">
        <f t="shared" si="294"/>
        <v>8857.314362475372</v>
      </c>
      <c r="O7090" s="170">
        <v>44329</v>
      </c>
      <c r="P7090" s="170">
        <f t="shared" si="297"/>
        <v>44311</v>
      </c>
      <c r="Q7090" s="170">
        <f t="shared" si="298"/>
        <v>44324</v>
      </c>
    </row>
    <row r="7091" spans="1:17" x14ac:dyDescent="0.35">
      <c r="A7091" s="49" t="s">
        <v>888</v>
      </c>
      <c r="B7091" s="60" t="s">
        <v>463</v>
      </c>
      <c r="C7091" s="58">
        <v>111989.024087531</v>
      </c>
      <c r="D7091" s="152">
        <v>5692</v>
      </c>
      <c r="E7091" s="152">
        <v>100</v>
      </c>
      <c r="F7091" s="161">
        <v>6.3781760766789617</v>
      </c>
      <c r="G7091" s="152" t="s">
        <v>444</v>
      </c>
      <c r="H7091" s="152" t="s">
        <v>472</v>
      </c>
      <c r="I7091" s="152">
        <v>986681</v>
      </c>
      <c r="J7091" s="152">
        <v>58610</v>
      </c>
      <c r="K7091" s="152">
        <v>121</v>
      </c>
      <c r="L7091" s="175">
        <v>2.0644941136324859E-3</v>
      </c>
      <c r="M7091" s="153" t="s">
        <v>472</v>
      </c>
      <c r="N7091" s="162">
        <f t="shared" si="294"/>
        <v>52335.485979581565</v>
      </c>
      <c r="O7091" s="170">
        <v>44329</v>
      </c>
      <c r="P7091" s="170">
        <f t="shared" si="297"/>
        <v>44311</v>
      </c>
      <c r="Q7091" s="170">
        <f t="shared" si="298"/>
        <v>44324</v>
      </c>
    </row>
    <row r="7092" spans="1:17" x14ac:dyDescent="0.35">
      <c r="A7092" s="49" t="s">
        <v>887</v>
      </c>
      <c r="B7092" s="60" t="s">
        <v>461</v>
      </c>
      <c r="C7092" s="58">
        <v>23172.8895591976</v>
      </c>
      <c r="D7092" s="152">
        <v>1999</v>
      </c>
      <c r="E7092" s="152">
        <v>35</v>
      </c>
      <c r="F7092" s="161">
        <v>10.788468971957446</v>
      </c>
      <c r="G7092" s="152" t="s">
        <v>440</v>
      </c>
      <c r="H7092" s="152" t="s">
        <v>472</v>
      </c>
      <c r="I7092" s="152">
        <v>61794</v>
      </c>
      <c r="J7092" s="152">
        <v>2419</v>
      </c>
      <c r="K7092" s="152">
        <v>38</v>
      </c>
      <c r="L7092" s="175">
        <v>1.5708970649028525E-2</v>
      </c>
      <c r="M7092" s="153" t="s">
        <v>472</v>
      </c>
      <c r="N7092" s="162">
        <f t="shared" si="294"/>
        <v>10438.922577266027</v>
      </c>
      <c r="O7092" s="170">
        <v>44329</v>
      </c>
      <c r="P7092" s="170">
        <f t="shared" si="297"/>
        <v>44311</v>
      </c>
      <c r="Q7092" s="170">
        <f t="shared" si="298"/>
        <v>44324</v>
      </c>
    </row>
    <row r="7093" spans="1:17" x14ac:dyDescent="0.35">
      <c r="A7093" s="49" t="s">
        <v>886</v>
      </c>
      <c r="B7093" s="60" t="s">
        <v>463</v>
      </c>
      <c r="C7093" s="58">
        <v>4723.0019559667198</v>
      </c>
      <c r="D7093" s="152">
        <v>190</v>
      </c>
      <c r="E7093" s="152" t="s">
        <v>504</v>
      </c>
      <c r="F7093" s="161">
        <v>1.5123553217743944</v>
      </c>
      <c r="G7093" s="152" t="s">
        <v>446</v>
      </c>
      <c r="H7093" s="152" t="s">
        <v>472</v>
      </c>
      <c r="I7093" s="152">
        <v>10828</v>
      </c>
      <c r="J7093" s="152">
        <v>483</v>
      </c>
      <c r="K7093" s="152">
        <v>1</v>
      </c>
      <c r="L7093" s="175">
        <v>2.070393374741201E-3</v>
      </c>
      <c r="M7093" s="153" t="s">
        <v>472</v>
      </c>
      <c r="N7093" s="162">
        <f t="shared" si="294"/>
        <v>10226.546685838455</v>
      </c>
      <c r="O7093" s="170">
        <v>44329</v>
      </c>
      <c r="P7093" s="170">
        <f t="shared" si="297"/>
        <v>44311</v>
      </c>
      <c r="Q7093" s="170">
        <f t="shared" si="298"/>
        <v>44324</v>
      </c>
    </row>
    <row r="7094" spans="1:17" x14ac:dyDescent="0.35">
      <c r="A7094" s="49" t="s">
        <v>885</v>
      </c>
      <c r="B7094" s="60" t="s">
        <v>460</v>
      </c>
      <c r="C7094" s="58">
        <v>12248.3187771581</v>
      </c>
      <c r="D7094" s="152">
        <v>759</v>
      </c>
      <c r="E7094" s="152">
        <v>26</v>
      </c>
      <c r="F7094" s="161">
        <v>15.162430786878641</v>
      </c>
      <c r="G7094" s="152" t="s">
        <v>440</v>
      </c>
      <c r="H7094" s="152" t="s">
        <v>472</v>
      </c>
      <c r="I7094" s="152">
        <v>17330</v>
      </c>
      <c r="J7094" s="152">
        <v>762</v>
      </c>
      <c r="K7094" s="152">
        <v>28</v>
      </c>
      <c r="L7094" s="175">
        <v>3.6745406824146981E-2</v>
      </c>
      <c r="M7094" s="153" t="s">
        <v>472</v>
      </c>
      <c r="N7094" s="162">
        <f t="shared" si="294"/>
        <v>6221.2619859392826</v>
      </c>
      <c r="O7094" s="170">
        <v>44329</v>
      </c>
      <c r="P7094" s="170">
        <f t="shared" si="297"/>
        <v>44311</v>
      </c>
      <c r="Q7094" s="170">
        <f t="shared" si="298"/>
        <v>44324</v>
      </c>
    </row>
    <row r="7095" spans="1:17" x14ac:dyDescent="0.35">
      <c r="A7095" s="49" t="s">
        <v>884</v>
      </c>
      <c r="B7095" s="60" t="s">
        <v>466</v>
      </c>
      <c r="C7095" s="58">
        <v>1174.1958259012499</v>
      </c>
      <c r="D7095" s="152">
        <v>18</v>
      </c>
      <c r="E7095" s="152" t="s">
        <v>504</v>
      </c>
      <c r="F7095" s="161">
        <v>6.0831907125667621</v>
      </c>
      <c r="G7095" s="152" t="s">
        <v>446</v>
      </c>
      <c r="H7095" s="152" t="s">
        <v>472</v>
      </c>
      <c r="I7095" s="152">
        <v>2254</v>
      </c>
      <c r="J7095" s="152">
        <v>111</v>
      </c>
      <c r="K7095" s="152">
        <v>1</v>
      </c>
      <c r="L7095" s="175">
        <v>9.0090090090090089E-3</v>
      </c>
      <c r="M7095" s="153" t="s">
        <v>472</v>
      </c>
      <c r="N7095" s="162">
        <f t="shared" si="294"/>
        <v>9453.2783673287486</v>
      </c>
      <c r="O7095" s="170">
        <v>44329</v>
      </c>
      <c r="P7095" s="170">
        <f t="shared" si="297"/>
        <v>44311</v>
      </c>
      <c r="Q7095" s="170">
        <f t="shared" si="298"/>
        <v>44324</v>
      </c>
    </row>
    <row r="7096" spans="1:17" x14ac:dyDescent="0.35">
      <c r="A7096" s="49" t="s">
        <v>883</v>
      </c>
      <c r="B7096" s="60" t="s">
        <v>458</v>
      </c>
      <c r="C7096" s="58">
        <v>14163.6711170745</v>
      </c>
      <c r="D7096" s="152">
        <v>977</v>
      </c>
      <c r="E7096" s="152">
        <v>24</v>
      </c>
      <c r="F7096" s="161">
        <v>12.103399606752514</v>
      </c>
      <c r="G7096" s="152" t="s">
        <v>440</v>
      </c>
      <c r="H7096" s="152" t="s">
        <v>472</v>
      </c>
      <c r="I7096" s="152">
        <v>30241</v>
      </c>
      <c r="J7096" s="152">
        <v>1070</v>
      </c>
      <c r="K7096" s="152">
        <v>29</v>
      </c>
      <c r="L7096" s="175">
        <v>2.7102803738317756E-2</v>
      </c>
      <c r="M7096" s="153" t="s">
        <v>491</v>
      </c>
      <c r="N7096" s="162">
        <f t="shared" si="294"/>
        <v>7554.5385878813595</v>
      </c>
      <c r="O7096" s="170">
        <v>44329</v>
      </c>
      <c r="P7096" s="170">
        <f t="shared" si="297"/>
        <v>44311</v>
      </c>
      <c r="Q7096" s="170">
        <f t="shared" si="298"/>
        <v>44324</v>
      </c>
    </row>
    <row r="7097" spans="1:17" x14ac:dyDescent="0.35">
      <c r="A7097" s="49" t="s">
        <v>882</v>
      </c>
      <c r="B7097" s="60" t="s">
        <v>471</v>
      </c>
      <c r="C7097" s="58">
        <v>5829.5344790318404</v>
      </c>
      <c r="D7097" s="152">
        <v>322</v>
      </c>
      <c r="E7097" s="152" t="s">
        <v>504</v>
      </c>
      <c r="F7097" s="161">
        <v>4.9011509708359542</v>
      </c>
      <c r="G7097" s="152" t="s">
        <v>446</v>
      </c>
      <c r="H7097" s="152" t="s">
        <v>476</v>
      </c>
      <c r="I7097" s="152">
        <v>9524</v>
      </c>
      <c r="J7097" s="152">
        <v>292</v>
      </c>
      <c r="K7097" s="152">
        <v>5</v>
      </c>
      <c r="L7097" s="175">
        <v>1.7123287671232876E-2</v>
      </c>
      <c r="M7097" s="153" t="s">
        <v>491</v>
      </c>
      <c r="N7097" s="162">
        <f t="shared" si="294"/>
        <v>5008.9762921943448</v>
      </c>
      <c r="O7097" s="170">
        <v>44329</v>
      </c>
      <c r="P7097" s="170">
        <f t="shared" si="297"/>
        <v>44311</v>
      </c>
      <c r="Q7097" s="170">
        <f t="shared" si="298"/>
        <v>44324</v>
      </c>
    </row>
    <row r="7098" spans="1:17" x14ac:dyDescent="0.35">
      <c r="A7098" s="49" t="s">
        <v>881</v>
      </c>
      <c r="B7098" s="60" t="s">
        <v>463</v>
      </c>
      <c r="C7098" s="58">
        <v>35973.240681719501</v>
      </c>
      <c r="D7098" s="152">
        <v>2956</v>
      </c>
      <c r="E7098" s="152">
        <v>63</v>
      </c>
      <c r="F7098" s="161">
        <v>12.509298341549647</v>
      </c>
      <c r="G7098" s="152" t="s">
        <v>440</v>
      </c>
      <c r="H7098" s="152" t="s">
        <v>472</v>
      </c>
      <c r="I7098" s="152">
        <v>73123</v>
      </c>
      <c r="J7098" s="152">
        <v>2802</v>
      </c>
      <c r="K7098" s="152">
        <v>67</v>
      </c>
      <c r="L7098" s="175">
        <v>2.3911491791577446E-2</v>
      </c>
      <c r="M7098" s="153" t="s">
        <v>472</v>
      </c>
      <c r="N7098" s="162">
        <f t="shared" si="294"/>
        <v>7789.1231006715798</v>
      </c>
      <c r="O7098" s="170">
        <v>44329</v>
      </c>
      <c r="P7098" s="170">
        <f t="shared" si="297"/>
        <v>44311</v>
      </c>
      <c r="Q7098" s="170">
        <f t="shared" si="298"/>
        <v>44324</v>
      </c>
    </row>
    <row r="7099" spans="1:17" x14ac:dyDescent="0.35">
      <c r="A7099" s="49" t="s">
        <v>880</v>
      </c>
      <c r="B7099" s="60" t="s">
        <v>459</v>
      </c>
      <c r="C7099" s="58">
        <v>36918.336746757697</v>
      </c>
      <c r="D7099" s="152">
        <v>8797</v>
      </c>
      <c r="E7099" s="152">
        <v>108</v>
      </c>
      <c r="F7099" s="161">
        <v>20.89553970754983</v>
      </c>
      <c r="G7099" s="152" t="s">
        <v>440</v>
      </c>
      <c r="H7099" s="152" t="s">
        <v>472</v>
      </c>
      <c r="I7099" s="152">
        <v>135745</v>
      </c>
      <c r="J7099" s="152">
        <v>5414</v>
      </c>
      <c r="K7099" s="152">
        <v>142</v>
      </c>
      <c r="L7099" s="175">
        <v>2.6228297007757664E-2</v>
      </c>
      <c r="M7099" s="153" t="s">
        <v>472</v>
      </c>
      <c r="N7099" s="162">
        <f t="shared" si="294"/>
        <v>14664.799330309694</v>
      </c>
      <c r="O7099" s="170">
        <v>44329</v>
      </c>
      <c r="P7099" s="170">
        <f t="shared" si="297"/>
        <v>44311</v>
      </c>
      <c r="Q7099" s="170">
        <f t="shared" si="298"/>
        <v>44324</v>
      </c>
    </row>
    <row r="7100" spans="1:17" x14ac:dyDescent="0.35">
      <c r="A7100" s="49" t="s">
        <v>879</v>
      </c>
      <c r="B7100" s="60" t="s">
        <v>470</v>
      </c>
      <c r="C7100" s="58">
        <v>2936.1193472292898</v>
      </c>
      <c r="D7100" s="152">
        <v>126</v>
      </c>
      <c r="E7100" s="152">
        <v>9</v>
      </c>
      <c r="F7100" s="161">
        <v>21.894789238175349</v>
      </c>
      <c r="G7100" s="152" t="s">
        <v>446</v>
      </c>
      <c r="H7100" s="152" t="s">
        <v>472</v>
      </c>
      <c r="I7100" s="152">
        <v>5758</v>
      </c>
      <c r="J7100" s="152">
        <v>251</v>
      </c>
      <c r="K7100" s="152">
        <v>9</v>
      </c>
      <c r="L7100" s="175">
        <v>3.5856573705179286E-2</v>
      </c>
      <c r="M7100" s="153" t="s">
        <v>472</v>
      </c>
      <c r="N7100" s="162">
        <f t="shared" si="294"/>
        <v>8548.698820327576</v>
      </c>
      <c r="O7100" s="170">
        <v>44329</v>
      </c>
      <c r="P7100" s="170">
        <f t="shared" si="297"/>
        <v>44311</v>
      </c>
      <c r="Q7100" s="170">
        <f t="shared" si="298"/>
        <v>44324</v>
      </c>
    </row>
    <row r="7101" spans="1:17" x14ac:dyDescent="0.35">
      <c r="A7101" s="49" t="s">
        <v>878</v>
      </c>
      <c r="B7101" s="60" t="s">
        <v>465</v>
      </c>
      <c r="C7101" s="58">
        <v>1357.7287896405801</v>
      </c>
      <c r="D7101" s="152">
        <v>66</v>
      </c>
      <c r="E7101" s="152">
        <v>0</v>
      </c>
      <c r="F7101" s="161">
        <v>0</v>
      </c>
      <c r="G7101" s="152" t="s">
        <v>446</v>
      </c>
      <c r="H7101" s="152" t="s">
        <v>472</v>
      </c>
      <c r="I7101" s="152">
        <v>1561</v>
      </c>
      <c r="J7101" s="152">
        <v>61</v>
      </c>
      <c r="K7101" s="152">
        <v>0</v>
      </c>
      <c r="L7101" s="176">
        <v>0</v>
      </c>
      <c r="M7101" s="153" t="s">
        <v>472</v>
      </c>
      <c r="N7101" s="162">
        <f t="shared" si="294"/>
        <v>4492.7971230652047</v>
      </c>
      <c r="O7101" s="170">
        <v>44329</v>
      </c>
      <c r="P7101" s="170">
        <f t="shared" si="297"/>
        <v>44311</v>
      </c>
      <c r="Q7101" s="170">
        <f t="shared" si="298"/>
        <v>44324</v>
      </c>
    </row>
    <row r="7102" spans="1:17" x14ac:dyDescent="0.35">
      <c r="A7102" s="49" t="s">
        <v>877</v>
      </c>
      <c r="B7102" s="60" t="s">
        <v>464</v>
      </c>
      <c r="C7102" s="58">
        <v>1223.64361651632</v>
      </c>
      <c r="D7102" s="152">
        <v>32</v>
      </c>
      <c r="E7102" s="152">
        <v>0</v>
      </c>
      <c r="F7102" s="161">
        <v>0</v>
      </c>
      <c r="G7102" s="152" t="s">
        <v>446</v>
      </c>
      <c r="H7102" s="152" t="s">
        <v>472</v>
      </c>
      <c r="I7102" s="152">
        <v>1869</v>
      </c>
      <c r="J7102" s="152">
        <v>83</v>
      </c>
      <c r="K7102" s="152">
        <v>0</v>
      </c>
      <c r="L7102" s="176">
        <v>0</v>
      </c>
      <c r="M7102" s="153" t="s">
        <v>472</v>
      </c>
      <c r="N7102" s="162">
        <f t="shared" si="294"/>
        <v>6783.0207161378194</v>
      </c>
      <c r="O7102" s="170">
        <v>44329</v>
      </c>
      <c r="P7102" s="170">
        <f t="shared" si="297"/>
        <v>44311</v>
      </c>
      <c r="Q7102" s="170">
        <f t="shared" si="298"/>
        <v>44324</v>
      </c>
    </row>
    <row r="7103" spans="1:17" x14ac:dyDescent="0.35">
      <c r="A7103" s="49" t="s">
        <v>876</v>
      </c>
      <c r="B7103" s="60" t="s">
        <v>465</v>
      </c>
      <c r="C7103" s="58">
        <v>56710.292083490698</v>
      </c>
      <c r="D7103" s="152">
        <v>5898</v>
      </c>
      <c r="E7103" s="152">
        <v>159</v>
      </c>
      <c r="F7103" s="161">
        <v>20.026599123175934</v>
      </c>
      <c r="G7103" s="152" t="s">
        <v>440</v>
      </c>
      <c r="H7103" s="152" t="s">
        <v>472</v>
      </c>
      <c r="I7103" s="152">
        <v>120290</v>
      </c>
      <c r="J7103" s="152">
        <v>5147</v>
      </c>
      <c r="K7103" s="152">
        <v>198</v>
      </c>
      <c r="L7103" s="175">
        <v>3.8469011074412279E-2</v>
      </c>
      <c r="M7103" s="153" t="s">
        <v>472</v>
      </c>
      <c r="N7103" s="162">
        <f t="shared" si="294"/>
        <v>9075.9539598604479</v>
      </c>
      <c r="O7103" s="170">
        <v>44329</v>
      </c>
      <c r="P7103" s="170">
        <f t="shared" si="297"/>
        <v>44311</v>
      </c>
      <c r="Q7103" s="170">
        <f t="shared" si="298"/>
        <v>44324</v>
      </c>
    </row>
    <row r="7104" spans="1:17" x14ac:dyDescent="0.35">
      <c r="A7104" s="49" t="s">
        <v>875</v>
      </c>
      <c r="B7104" s="60" t="s">
        <v>468</v>
      </c>
      <c r="C7104" s="58">
        <v>758.61581752920097</v>
      </c>
      <c r="D7104" s="152">
        <v>22</v>
      </c>
      <c r="E7104" s="152" t="s">
        <v>504</v>
      </c>
      <c r="F7104" s="161">
        <v>9.4156448861313091</v>
      </c>
      <c r="G7104" s="152" t="s">
        <v>446</v>
      </c>
      <c r="H7104" s="152" t="s">
        <v>472</v>
      </c>
      <c r="I7104" s="152">
        <v>3933</v>
      </c>
      <c r="J7104" s="152">
        <v>63</v>
      </c>
      <c r="K7104" s="152">
        <v>1</v>
      </c>
      <c r="L7104" s="175">
        <v>1.5873015873015872E-2</v>
      </c>
      <c r="M7104" s="153" t="s">
        <v>472</v>
      </c>
      <c r="N7104" s="162">
        <f t="shared" si="294"/>
        <v>8304.5987895678136</v>
      </c>
      <c r="O7104" s="170">
        <v>44329</v>
      </c>
      <c r="P7104" s="170">
        <f t="shared" si="297"/>
        <v>44311</v>
      </c>
      <c r="Q7104" s="170">
        <f t="shared" si="298"/>
        <v>44324</v>
      </c>
    </row>
    <row r="7105" spans="1:17" x14ac:dyDescent="0.35">
      <c r="A7105" s="49" t="s">
        <v>874</v>
      </c>
      <c r="B7105" s="60" t="s">
        <v>470</v>
      </c>
      <c r="C7105" s="58">
        <v>1673.49740572871</v>
      </c>
      <c r="D7105" s="152">
        <v>42</v>
      </c>
      <c r="E7105" s="152">
        <v>0</v>
      </c>
      <c r="F7105" s="161">
        <v>0</v>
      </c>
      <c r="G7105" s="152" t="s">
        <v>446</v>
      </c>
      <c r="H7105" s="152" t="s">
        <v>472</v>
      </c>
      <c r="I7105" s="152">
        <v>2059</v>
      </c>
      <c r="J7105" s="152">
        <v>86</v>
      </c>
      <c r="K7105" s="152">
        <v>0</v>
      </c>
      <c r="L7105" s="176">
        <v>0</v>
      </c>
      <c r="M7105" s="153" t="s">
        <v>472</v>
      </c>
      <c r="N7105" s="162">
        <f t="shared" si="294"/>
        <v>5138.9383518376017</v>
      </c>
      <c r="O7105" s="170">
        <v>44329</v>
      </c>
      <c r="P7105" s="170">
        <f t="shared" si="297"/>
        <v>44311</v>
      </c>
      <c r="Q7105" s="170">
        <f t="shared" si="298"/>
        <v>44324</v>
      </c>
    </row>
    <row r="7106" spans="1:17" x14ac:dyDescent="0.35">
      <c r="A7106" s="49" t="s">
        <v>873</v>
      </c>
      <c r="B7106" s="60" t="s">
        <v>458</v>
      </c>
      <c r="C7106" s="58">
        <v>14079.6128022015</v>
      </c>
      <c r="D7106" s="152">
        <v>1582</v>
      </c>
      <c r="E7106" s="152">
        <v>32</v>
      </c>
      <c r="F7106" s="161">
        <v>16.234212672076392</v>
      </c>
      <c r="G7106" s="152" t="s">
        <v>440</v>
      </c>
      <c r="H7106" s="152" t="s">
        <v>472</v>
      </c>
      <c r="I7106" s="152">
        <v>27509</v>
      </c>
      <c r="J7106" s="152">
        <v>1032</v>
      </c>
      <c r="K7106" s="152">
        <v>34</v>
      </c>
      <c r="L7106" s="175">
        <v>3.294573643410853E-2</v>
      </c>
      <c r="M7106" s="153" t="s">
        <v>472</v>
      </c>
      <c r="N7106" s="162">
        <f t="shared" ref="N7106:N7169" si="299">(J7106/C7106)*100000</f>
        <v>7329.7470214424902</v>
      </c>
      <c r="O7106" s="170">
        <v>44329</v>
      </c>
      <c r="P7106" s="170">
        <f t="shared" si="297"/>
        <v>44311</v>
      </c>
      <c r="Q7106" s="170">
        <f t="shared" si="298"/>
        <v>44324</v>
      </c>
    </row>
    <row r="7107" spans="1:17" x14ac:dyDescent="0.35">
      <c r="A7107" s="49" t="s">
        <v>872</v>
      </c>
      <c r="B7107" s="60" t="s">
        <v>461</v>
      </c>
      <c r="C7107" s="58">
        <v>7354.9427443027298</v>
      </c>
      <c r="D7107" s="152">
        <v>436</v>
      </c>
      <c r="E7107" s="152">
        <v>15</v>
      </c>
      <c r="F7107" s="161">
        <v>14.567463115311389</v>
      </c>
      <c r="G7107" s="152" t="s">
        <v>444</v>
      </c>
      <c r="H7107" s="152" t="s">
        <v>472</v>
      </c>
      <c r="I7107" s="152">
        <v>19021</v>
      </c>
      <c r="J7107" s="152">
        <v>786</v>
      </c>
      <c r="K7107" s="152">
        <v>17</v>
      </c>
      <c r="L7107" s="175">
        <v>2.1628498727735368E-2</v>
      </c>
      <c r="M7107" s="153" t="s">
        <v>472</v>
      </c>
      <c r="N7107" s="162">
        <f t="shared" si="299"/>
        <v>10686.690941392435</v>
      </c>
      <c r="O7107" s="170">
        <v>44329</v>
      </c>
      <c r="P7107" s="170">
        <f t="shared" ref="P7107:P7170" si="300">O7107-18</f>
        <v>44311</v>
      </c>
      <c r="Q7107" s="170">
        <f t="shared" ref="Q7107:Q7170" si="301">O7107-5</f>
        <v>44324</v>
      </c>
    </row>
    <row r="7108" spans="1:17" x14ac:dyDescent="0.35">
      <c r="A7108" s="49" t="s">
        <v>871</v>
      </c>
      <c r="B7108" s="60" t="s">
        <v>466</v>
      </c>
      <c r="C7108" s="58">
        <v>1582.42316470797</v>
      </c>
      <c r="D7108" s="152">
        <v>50</v>
      </c>
      <c r="E7108" s="152" t="s">
        <v>504</v>
      </c>
      <c r="F7108" s="161">
        <v>18.055491861243901</v>
      </c>
      <c r="G7108" s="152" t="s">
        <v>446</v>
      </c>
      <c r="H7108" s="152" t="s">
        <v>491</v>
      </c>
      <c r="I7108" s="152">
        <v>2886</v>
      </c>
      <c r="J7108" s="152">
        <v>143</v>
      </c>
      <c r="K7108" s="152">
        <v>6</v>
      </c>
      <c r="L7108" s="175">
        <v>4.195804195804196E-2</v>
      </c>
      <c r="M7108" s="153" t="s">
        <v>491</v>
      </c>
      <c r="N7108" s="162">
        <f t="shared" si="299"/>
        <v>9036.7736765525733</v>
      </c>
      <c r="O7108" s="170">
        <v>44329</v>
      </c>
      <c r="P7108" s="170">
        <f t="shared" si="300"/>
        <v>44311</v>
      </c>
      <c r="Q7108" s="170">
        <f t="shared" si="301"/>
        <v>44324</v>
      </c>
    </row>
    <row r="7109" spans="1:17" x14ac:dyDescent="0.35">
      <c r="A7109" s="49" t="s">
        <v>870</v>
      </c>
      <c r="B7109" s="60" t="s">
        <v>463</v>
      </c>
      <c r="C7109" s="58">
        <v>18730.958831312699</v>
      </c>
      <c r="D7109" s="152">
        <v>1091</v>
      </c>
      <c r="E7109" s="152">
        <v>24</v>
      </c>
      <c r="F7109" s="161">
        <v>9.1521514180039123</v>
      </c>
      <c r="G7109" s="152" t="s">
        <v>444</v>
      </c>
      <c r="H7109" s="152" t="s">
        <v>472</v>
      </c>
      <c r="I7109" s="152">
        <v>63238</v>
      </c>
      <c r="J7109" s="152">
        <v>3557</v>
      </c>
      <c r="K7109" s="152">
        <v>27</v>
      </c>
      <c r="L7109" s="175">
        <v>7.5906662918189486E-3</v>
      </c>
      <c r="M7109" s="153" t="s">
        <v>476</v>
      </c>
      <c r="N7109" s="162">
        <f t="shared" si="299"/>
        <v>18989.951513073287</v>
      </c>
      <c r="O7109" s="170">
        <v>44329</v>
      </c>
      <c r="P7109" s="170">
        <f t="shared" si="300"/>
        <v>44311</v>
      </c>
      <c r="Q7109" s="170">
        <f t="shared" si="301"/>
        <v>44324</v>
      </c>
    </row>
    <row r="7110" spans="1:17" x14ac:dyDescent="0.35">
      <c r="A7110" s="49" t="s">
        <v>869</v>
      </c>
      <c r="B7110" s="60" t="s">
        <v>466</v>
      </c>
      <c r="C7110" s="58">
        <v>1931.62596058402</v>
      </c>
      <c r="D7110" s="152">
        <v>31</v>
      </c>
      <c r="E7110" s="152" t="s">
        <v>504</v>
      </c>
      <c r="F7110" s="161">
        <v>3.697846937560068</v>
      </c>
      <c r="G7110" s="152" t="s">
        <v>446</v>
      </c>
      <c r="H7110" s="152" t="s">
        <v>472</v>
      </c>
      <c r="I7110" s="152">
        <v>3606</v>
      </c>
      <c r="J7110" s="152">
        <v>154</v>
      </c>
      <c r="K7110" s="152">
        <v>1</v>
      </c>
      <c r="L7110" s="175">
        <v>6.4935064935064939E-3</v>
      </c>
      <c r="M7110" s="153" t="s">
        <v>472</v>
      </c>
      <c r="N7110" s="162">
        <f t="shared" si="299"/>
        <v>7972.5579973795066</v>
      </c>
      <c r="O7110" s="170">
        <v>44329</v>
      </c>
      <c r="P7110" s="170">
        <f t="shared" si="300"/>
        <v>44311</v>
      </c>
      <c r="Q7110" s="170">
        <f t="shared" si="301"/>
        <v>44324</v>
      </c>
    </row>
    <row r="7111" spans="1:17" x14ac:dyDescent="0.35">
      <c r="A7111" s="49" t="s">
        <v>868</v>
      </c>
      <c r="B7111" s="60" t="s">
        <v>464</v>
      </c>
      <c r="C7111" s="58">
        <v>784.07156341524001</v>
      </c>
      <c r="D7111" s="152">
        <v>28</v>
      </c>
      <c r="E7111" s="152" t="s">
        <v>504</v>
      </c>
      <c r="F7111" s="161">
        <v>9.1099556164802831</v>
      </c>
      <c r="G7111" s="152" t="s">
        <v>446</v>
      </c>
      <c r="H7111" s="152" t="s">
        <v>491</v>
      </c>
      <c r="I7111" s="152">
        <v>1915</v>
      </c>
      <c r="J7111" s="152">
        <v>61</v>
      </c>
      <c r="K7111" s="152">
        <v>1</v>
      </c>
      <c r="L7111" s="175">
        <v>1.6393442622950821E-2</v>
      </c>
      <c r="M7111" s="153" t="s">
        <v>491</v>
      </c>
      <c r="N7111" s="162">
        <f t="shared" si="299"/>
        <v>7779.902096474163</v>
      </c>
      <c r="O7111" s="170">
        <v>44329</v>
      </c>
      <c r="P7111" s="170">
        <f t="shared" si="300"/>
        <v>44311</v>
      </c>
      <c r="Q7111" s="170">
        <f t="shared" si="301"/>
        <v>44324</v>
      </c>
    </row>
    <row r="7112" spans="1:17" x14ac:dyDescent="0.35">
      <c r="A7112" s="49" t="s">
        <v>867</v>
      </c>
      <c r="B7112" s="60" t="s">
        <v>470</v>
      </c>
      <c r="C7112" s="58">
        <v>6466.0125528356502</v>
      </c>
      <c r="D7112" s="152">
        <v>300</v>
      </c>
      <c r="E7112" s="152">
        <v>13</v>
      </c>
      <c r="F7112" s="161">
        <v>14.360804606916613</v>
      </c>
      <c r="G7112" s="152" t="s">
        <v>444</v>
      </c>
      <c r="H7112" s="152" t="s">
        <v>472</v>
      </c>
      <c r="I7112" s="152">
        <v>15415</v>
      </c>
      <c r="J7112" s="152">
        <v>521</v>
      </c>
      <c r="K7112" s="152">
        <v>14</v>
      </c>
      <c r="L7112" s="175">
        <v>2.6871401151631478E-2</v>
      </c>
      <c r="M7112" s="153" t="s">
        <v>472</v>
      </c>
      <c r="N7112" s="162">
        <f t="shared" si="299"/>
        <v>8057.5160617576748</v>
      </c>
      <c r="O7112" s="170">
        <v>44329</v>
      </c>
      <c r="P7112" s="170">
        <f t="shared" si="300"/>
        <v>44311</v>
      </c>
      <c r="Q7112" s="170">
        <f t="shared" si="301"/>
        <v>44324</v>
      </c>
    </row>
    <row r="7113" spans="1:17" x14ac:dyDescent="0.35">
      <c r="A7113" s="49" t="s">
        <v>866</v>
      </c>
      <c r="B7113" s="60" t="s">
        <v>467</v>
      </c>
      <c r="C7113" s="58">
        <v>28666.8719119466</v>
      </c>
      <c r="D7113" s="152">
        <v>3050</v>
      </c>
      <c r="E7113" s="152">
        <v>53</v>
      </c>
      <c r="F7113" s="161">
        <v>13.205885516014849</v>
      </c>
      <c r="G7113" s="152" t="s">
        <v>440</v>
      </c>
      <c r="H7113" s="152" t="s">
        <v>472</v>
      </c>
      <c r="I7113" s="152">
        <v>77983</v>
      </c>
      <c r="J7113" s="152">
        <v>2996</v>
      </c>
      <c r="K7113" s="152">
        <v>60</v>
      </c>
      <c r="L7113" s="175">
        <v>2.0026702269692925E-2</v>
      </c>
      <c r="M7113" s="153" t="s">
        <v>472</v>
      </c>
      <c r="N7113" s="162">
        <f t="shared" si="299"/>
        <v>10451.087963843904</v>
      </c>
      <c r="O7113" s="170">
        <v>44329</v>
      </c>
      <c r="P7113" s="170">
        <f t="shared" si="300"/>
        <v>44311</v>
      </c>
      <c r="Q7113" s="170">
        <f t="shared" si="301"/>
        <v>44324</v>
      </c>
    </row>
    <row r="7114" spans="1:17" x14ac:dyDescent="0.35">
      <c r="A7114" s="49" t="s">
        <v>865</v>
      </c>
      <c r="B7114" s="60" t="s">
        <v>469</v>
      </c>
      <c r="C7114" s="58">
        <v>37104.373350893802</v>
      </c>
      <c r="D7114" s="152">
        <v>3781</v>
      </c>
      <c r="E7114" s="152">
        <v>69</v>
      </c>
      <c r="F7114" s="161">
        <v>13.282993306374502</v>
      </c>
      <c r="G7114" s="152" t="s">
        <v>440</v>
      </c>
      <c r="H7114" s="152" t="s">
        <v>472</v>
      </c>
      <c r="I7114" s="152">
        <v>86725</v>
      </c>
      <c r="J7114" s="152">
        <v>3321</v>
      </c>
      <c r="K7114" s="152">
        <v>76</v>
      </c>
      <c r="L7114" s="175">
        <v>2.2884673291177358E-2</v>
      </c>
      <c r="M7114" s="153" t="s">
        <v>472</v>
      </c>
      <c r="N7114" s="162">
        <f t="shared" si="299"/>
        <v>8950.427402704001</v>
      </c>
      <c r="O7114" s="170">
        <v>44329</v>
      </c>
      <c r="P7114" s="170">
        <f t="shared" si="300"/>
        <v>44311</v>
      </c>
      <c r="Q7114" s="170">
        <f t="shared" si="301"/>
        <v>44324</v>
      </c>
    </row>
    <row r="7115" spans="1:17" x14ac:dyDescent="0.35">
      <c r="A7115" s="49" t="s">
        <v>864</v>
      </c>
      <c r="B7115" s="60" t="s">
        <v>461</v>
      </c>
      <c r="C7115" s="58">
        <v>27391.508223539095</v>
      </c>
      <c r="D7115" s="152">
        <v>2435</v>
      </c>
      <c r="E7115" s="152">
        <v>30</v>
      </c>
      <c r="F7115" s="161">
        <v>7.8230710239447943</v>
      </c>
      <c r="G7115" s="152" t="s">
        <v>444</v>
      </c>
      <c r="H7115" s="152" t="s">
        <v>472</v>
      </c>
      <c r="I7115" s="152">
        <v>73386</v>
      </c>
      <c r="J7115" s="152">
        <v>2532</v>
      </c>
      <c r="K7115" s="152">
        <v>31</v>
      </c>
      <c r="L7115" s="175">
        <v>1.2243285939968405E-2</v>
      </c>
      <c r="M7115" s="153" t="s">
        <v>472</v>
      </c>
      <c r="N7115" s="162">
        <f t="shared" si="299"/>
        <v>9243.7407218931712</v>
      </c>
      <c r="O7115" s="170">
        <v>44329</v>
      </c>
      <c r="P7115" s="170">
        <f t="shared" si="300"/>
        <v>44311</v>
      </c>
      <c r="Q7115" s="170">
        <f t="shared" si="301"/>
        <v>44324</v>
      </c>
    </row>
    <row r="7116" spans="1:17" x14ac:dyDescent="0.35">
      <c r="A7116" s="49" t="s">
        <v>863</v>
      </c>
      <c r="B7116" s="60" t="s">
        <v>466</v>
      </c>
      <c r="C7116" s="58">
        <v>5307.8849770148699</v>
      </c>
      <c r="D7116" s="152">
        <v>188</v>
      </c>
      <c r="E7116" s="152" t="s">
        <v>504</v>
      </c>
      <c r="F7116" s="161">
        <v>2.6914136888001114</v>
      </c>
      <c r="G7116" s="152" t="s">
        <v>446</v>
      </c>
      <c r="H7116" s="152" t="s">
        <v>472</v>
      </c>
      <c r="I7116" s="152">
        <v>43160</v>
      </c>
      <c r="J7116" s="152">
        <v>2630</v>
      </c>
      <c r="K7116" s="152">
        <v>2</v>
      </c>
      <c r="L7116" s="175">
        <v>7.6045627376425851E-4</v>
      </c>
      <c r="M7116" s="153" t="s">
        <v>476</v>
      </c>
      <c r="N7116" s="162">
        <f t="shared" si="299"/>
        <v>49548.92601081005</v>
      </c>
      <c r="O7116" s="170">
        <v>44329</v>
      </c>
      <c r="P7116" s="170">
        <f t="shared" si="300"/>
        <v>44311</v>
      </c>
      <c r="Q7116" s="170">
        <f t="shared" si="301"/>
        <v>44324</v>
      </c>
    </row>
    <row r="7117" spans="1:17" x14ac:dyDescent="0.35">
      <c r="A7117" s="49" t="s">
        <v>862</v>
      </c>
      <c r="B7117" s="60" t="s">
        <v>471</v>
      </c>
      <c r="C7117" s="58">
        <v>13087.712635498299</v>
      </c>
      <c r="D7117" s="152">
        <v>815</v>
      </c>
      <c r="E7117" s="152">
        <v>11</v>
      </c>
      <c r="F7117" s="161">
        <v>6.0034500114493889</v>
      </c>
      <c r="G7117" s="152" t="s">
        <v>444</v>
      </c>
      <c r="H7117" s="152" t="s">
        <v>472</v>
      </c>
      <c r="I7117" s="152">
        <v>21010</v>
      </c>
      <c r="J7117" s="152">
        <v>741</v>
      </c>
      <c r="K7117" s="152">
        <v>15</v>
      </c>
      <c r="L7117" s="175">
        <v>2.0242914979757085E-2</v>
      </c>
      <c r="M7117" s="153" t="s">
        <v>472</v>
      </c>
      <c r="N7117" s="162">
        <f t="shared" si="299"/>
        <v>5661.7991289796328</v>
      </c>
      <c r="O7117" s="170">
        <v>44329</v>
      </c>
      <c r="P7117" s="170">
        <f t="shared" si="300"/>
        <v>44311</v>
      </c>
      <c r="Q7117" s="170">
        <f t="shared" si="301"/>
        <v>44324</v>
      </c>
    </row>
    <row r="7118" spans="1:17" x14ac:dyDescent="0.35">
      <c r="A7118" s="49" t="s">
        <v>861</v>
      </c>
      <c r="B7118" s="60" t="s">
        <v>469</v>
      </c>
      <c r="C7118" s="58">
        <v>7927.2612196189812</v>
      </c>
      <c r="D7118" s="152">
        <v>731</v>
      </c>
      <c r="E7118" s="152">
        <v>14</v>
      </c>
      <c r="F7118" s="161">
        <v>12.614697211252798</v>
      </c>
      <c r="G7118" s="152" t="s">
        <v>444</v>
      </c>
      <c r="H7118" s="152" t="s">
        <v>472</v>
      </c>
      <c r="I7118" s="152">
        <v>13637</v>
      </c>
      <c r="J7118" s="152">
        <v>519</v>
      </c>
      <c r="K7118" s="152">
        <v>16</v>
      </c>
      <c r="L7118" s="175">
        <v>3.0828516377649325E-2</v>
      </c>
      <c r="M7118" s="153" t="s">
        <v>472</v>
      </c>
      <c r="N7118" s="162">
        <f t="shared" si="299"/>
        <v>6547.0278526402008</v>
      </c>
      <c r="O7118" s="170">
        <v>44329</v>
      </c>
      <c r="P7118" s="170">
        <f t="shared" si="300"/>
        <v>44311</v>
      </c>
      <c r="Q7118" s="170">
        <f t="shared" si="301"/>
        <v>44324</v>
      </c>
    </row>
    <row r="7119" spans="1:17" x14ac:dyDescent="0.35">
      <c r="A7119" s="49" t="s">
        <v>860</v>
      </c>
      <c r="B7119" s="60" t="s">
        <v>458</v>
      </c>
      <c r="C7119" s="58">
        <v>9485.9761215318194</v>
      </c>
      <c r="D7119" s="152">
        <v>505</v>
      </c>
      <c r="E7119" s="152">
        <v>10</v>
      </c>
      <c r="F7119" s="161">
        <v>7.5299126324426142</v>
      </c>
      <c r="G7119" s="152" t="s">
        <v>446</v>
      </c>
      <c r="H7119" s="152" t="s">
        <v>472</v>
      </c>
      <c r="I7119" s="152">
        <v>14106</v>
      </c>
      <c r="J7119" s="152">
        <v>570</v>
      </c>
      <c r="K7119" s="152">
        <v>10</v>
      </c>
      <c r="L7119" s="175">
        <v>1.7543859649122806E-2</v>
      </c>
      <c r="M7119" s="153" t="s">
        <v>472</v>
      </c>
      <c r="N7119" s="162">
        <f t="shared" si="299"/>
        <v>6008.8702806892043</v>
      </c>
      <c r="O7119" s="170">
        <v>44329</v>
      </c>
      <c r="P7119" s="170">
        <f t="shared" si="300"/>
        <v>44311</v>
      </c>
      <c r="Q7119" s="170">
        <f t="shared" si="301"/>
        <v>44324</v>
      </c>
    </row>
    <row r="7120" spans="1:17" x14ac:dyDescent="0.35">
      <c r="A7120" s="49" t="s">
        <v>859</v>
      </c>
      <c r="B7120" s="60" t="s">
        <v>461</v>
      </c>
      <c r="C7120" s="58">
        <v>5133.8205219983302</v>
      </c>
      <c r="D7120" s="152">
        <v>242</v>
      </c>
      <c r="E7120" s="152" t="s">
        <v>504</v>
      </c>
      <c r="F7120" s="161">
        <v>4.1740008901266368</v>
      </c>
      <c r="G7120" s="152" t="s">
        <v>446</v>
      </c>
      <c r="H7120" s="152" t="s">
        <v>472</v>
      </c>
      <c r="I7120" s="152">
        <v>15917</v>
      </c>
      <c r="J7120" s="152">
        <v>576</v>
      </c>
      <c r="K7120" s="152">
        <v>3</v>
      </c>
      <c r="L7120" s="175">
        <v>5.208333333333333E-3</v>
      </c>
      <c r="M7120" s="153" t="s">
        <v>476</v>
      </c>
      <c r="N7120" s="162">
        <f t="shared" si="299"/>
        <v>11219.714392660402</v>
      </c>
      <c r="O7120" s="170">
        <v>44329</v>
      </c>
      <c r="P7120" s="170">
        <f t="shared" si="300"/>
        <v>44311</v>
      </c>
      <c r="Q7120" s="170">
        <f t="shared" si="301"/>
        <v>44324</v>
      </c>
    </row>
    <row r="7121" spans="1:17" x14ac:dyDescent="0.35">
      <c r="A7121" s="49" t="s">
        <v>858</v>
      </c>
      <c r="B7121" s="60" t="s">
        <v>463</v>
      </c>
      <c r="C7121" s="58">
        <v>32414.524512956301</v>
      </c>
      <c r="D7121" s="152">
        <v>3839</v>
      </c>
      <c r="E7121" s="152">
        <v>121</v>
      </c>
      <c r="F7121" s="161">
        <v>26.663532082361829</v>
      </c>
      <c r="G7121" s="152" t="s">
        <v>440</v>
      </c>
      <c r="H7121" s="152" t="s">
        <v>472</v>
      </c>
      <c r="I7121" s="152">
        <v>67050</v>
      </c>
      <c r="J7121" s="152">
        <v>2792</v>
      </c>
      <c r="K7121" s="152">
        <v>126</v>
      </c>
      <c r="L7121" s="175">
        <v>4.5128939828080229E-2</v>
      </c>
      <c r="M7121" s="153" t="s">
        <v>472</v>
      </c>
      <c r="N7121" s="162">
        <f t="shared" si="299"/>
        <v>8613.4226614492491</v>
      </c>
      <c r="O7121" s="170">
        <v>44329</v>
      </c>
      <c r="P7121" s="170">
        <f t="shared" si="300"/>
        <v>44311</v>
      </c>
      <c r="Q7121" s="170">
        <f t="shared" si="301"/>
        <v>44324</v>
      </c>
    </row>
    <row r="7122" spans="1:17" x14ac:dyDescent="0.35">
      <c r="A7122" s="49" t="s">
        <v>857</v>
      </c>
      <c r="B7122" s="60" t="s">
        <v>458</v>
      </c>
      <c r="C7122" s="58">
        <v>12469.6895953656</v>
      </c>
      <c r="D7122" s="152">
        <v>1030</v>
      </c>
      <c r="E7122" s="152">
        <v>32</v>
      </c>
      <c r="F7122" s="161">
        <v>18.33016185554273</v>
      </c>
      <c r="G7122" s="152" t="s">
        <v>440</v>
      </c>
      <c r="H7122" s="152" t="s">
        <v>491</v>
      </c>
      <c r="I7122" s="152">
        <v>55955</v>
      </c>
      <c r="J7122" s="152">
        <v>2780</v>
      </c>
      <c r="K7122" s="152">
        <v>35</v>
      </c>
      <c r="L7122" s="175">
        <v>1.2589928057553957E-2</v>
      </c>
      <c r="M7122" s="153" t="s">
        <v>491</v>
      </c>
      <c r="N7122" s="162">
        <f t="shared" si="299"/>
        <v>22294.059356803846</v>
      </c>
      <c r="O7122" s="170">
        <v>44329</v>
      </c>
      <c r="P7122" s="170">
        <f t="shared" si="300"/>
        <v>44311</v>
      </c>
      <c r="Q7122" s="170">
        <f t="shared" si="301"/>
        <v>44324</v>
      </c>
    </row>
    <row r="7123" spans="1:17" x14ac:dyDescent="0.35">
      <c r="A7123" s="49" t="s">
        <v>856</v>
      </c>
      <c r="B7123" s="60" t="s">
        <v>463</v>
      </c>
      <c r="C7123" s="58">
        <v>3330.26120665499</v>
      </c>
      <c r="D7123" s="152">
        <v>181</v>
      </c>
      <c r="E7123" s="152">
        <v>8</v>
      </c>
      <c r="F7123" s="161">
        <v>17.158671226348961</v>
      </c>
      <c r="G7123" s="152" t="s">
        <v>446</v>
      </c>
      <c r="H7123" s="152" t="s">
        <v>491</v>
      </c>
      <c r="I7123" s="152">
        <v>5326</v>
      </c>
      <c r="J7123" s="152">
        <v>223</v>
      </c>
      <c r="K7123" s="152">
        <v>9</v>
      </c>
      <c r="L7123" s="175">
        <v>4.0358744394618833E-2</v>
      </c>
      <c r="M7123" s="153" t="s">
        <v>491</v>
      </c>
      <c r="N7123" s="162">
        <f t="shared" si="299"/>
        <v>6696.1714460826815</v>
      </c>
      <c r="O7123" s="170">
        <v>44329</v>
      </c>
      <c r="P7123" s="170">
        <f t="shared" si="300"/>
        <v>44311</v>
      </c>
      <c r="Q7123" s="170">
        <f t="shared" si="301"/>
        <v>44324</v>
      </c>
    </row>
    <row r="7124" spans="1:17" x14ac:dyDescent="0.35">
      <c r="A7124" s="49" t="s">
        <v>855</v>
      </c>
      <c r="B7124" s="60" t="s">
        <v>460</v>
      </c>
      <c r="C7124" s="58">
        <v>15120.384628985899</v>
      </c>
      <c r="D7124" s="152">
        <v>970</v>
      </c>
      <c r="E7124" s="152">
        <v>17</v>
      </c>
      <c r="F7124" s="161">
        <v>8.0307858833029862</v>
      </c>
      <c r="G7124" s="152" t="s">
        <v>444</v>
      </c>
      <c r="H7124" s="152" t="s">
        <v>472</v>
      </c>
      <c r="I7124" s="152">
        <v>33412</v>
      </c>
      <c r="J7124" s="152">
        <v>1214</v>
      </c>
      <c r="K7124" s="152">
        <v>19</v>
      </c>
      <c r="L7124" s="175">
        <v>1.5650741350906095E-2</v>
      </c>
      <c r="M7124" s="153" t="s">
        <v>472</v>
      </c>
      <c r="N7124" s="162">
        <f t="shared" si="299"/>
        <v>8028.896286624562</v>
      </c>
      <c r="O7124" s="170">
        <v>44329</v>
      </c>
      <c r="P7124" s="170">
        <f t="shared" si="300"/>
        <v>44311</v>
      </c>
      <c r="Q7124" s="170">
        <f t="shared" si="301"/>
        <v>44324</v>
      </c>
    </row>
    <row r="7125" spans="1:17" x14ac:dyDescent="0.35">
      <c r="A7125" s="49" t="s">
        <v>854</v>
      </c>
      <c r="B7125" s="60" t="s">
        <v>460</v>
      </c>
      <c r="C7125" s="58">
        <v>14878.570537017</v>
      </c>
      <c r="D7125" s="152">
        <v>1261</v>
      </c>
      <c r="E7125" s="152">
        <v>32</v>
      </c>
      <c r="F7125" s="161">
        <v>15.362458913828883</v>
      </c>
      <c r="G7125" s="152" t="s">
        <v>440</v>
      </c>
      <c r="H7125" s="152" t="s">
        <v>472</v>
      </c>
      <c r="I7125" s="152">
        <v>25942</v>
      </c>
      <c r="J7125" s="152">
        <v>1065</v>
      </c>
      <c r="K7125" s="152">
        <v>39</v>
      </c>
      <c r="L7125" s="175">
        <v>3.6619718309859155E-2</v>
      </c>
      <c r="M7125" s="153" t="s">
        <v>472</v>
      </c>
      <c r="N7125" s="162">
        <f t="shared" si="299"/>
        <v>7157.945700162144</v>
      </c>
      <c r="O7125" s="170">
        <v>44329</v>
      </c>
      <c r="P7125" s="170">
        <f t="shared" si="300"/>
        <v>44311</v>
      </c>
      <c r="Q7125" s="170">
        <f t="shared" si="301"/>
        <v>44324</v>
      </c>
    </row>
    <row r="7126" spans="1:17" x14ac:dyDescent="0.35">
      <c r="A7126" s="49" t="s">
        <v>853</v>
      </c>
      <c r="B7126" s="60" t="s">
        <v>458</v>
      </c>
      <c r="C7126" s="58">
        <v>2244.2586476452502</v>
      </c>
      <c r="D7126" s="152">
        <v>173</v>
      </c>
      <c r="E7126" s="152" t="s">
        <v>504</v>
      </c>
      <c r="F7126" s="161">
        <v>6.3654491431739952</v>
      </c>
      <c r="G7126" s="152" t="s">
        <v>446</v>
      </c>
      <c r="H7126" s="152" t="s">
        <v>476</v>
      </c>
      <c r="I7126" s="152">
        <v>3411</v>
      </c>
      <c r="J7126" s="152">
        <v>124</v>
      </c>
      <c r="K7126" s="152">
        <v>2</v>
      </c>
      <c r="L7126" s="175">
        <v>1.6129032258064516E-2</v>
      </c>
      <c r="M7126" s="153" t="s">
        <v>476</v>
      </c>
      <c r="N7126" s="162">
        <f t="shared" si="299"/>
        <v>5525.2098562750271</v>
      </c>
      <c r="O7126" s="170">
        <v>44329</v>
      </c>
      <c r="P7126" s="170">
        <f t="shared" si="300"/>
        <v>44311</v>
      </c>
      <c r="Q7126" s="170">
        <f t="shared" si="301"/>
        <v>44324</v>
      </c>
    </row>
    <row r="7127" spans="1:17" x14ac:dyDescent="0.35">
      <c r="A7127" s="49" t="s">
        <v>852</v>
      </c>
      <c r="B7127" s="60" t="s">
        <v>465</v>
      </c>
      <c r="C7127" s="58">
        <v>17005.439503125901</v>
      </c>
      <c r="D7127" s="152">
        <v>1594</v>
      </c>
      <c r="E7127" s="152">
        <v>40</v>
      </c>
      <c r="F7127" s="161">
        <v>16.801346749183775</v>
      </c>
      <c r="G7127" s="152" t="s">
        <v>440</v>
      </c>
      <c r="H7127" s="152" t="s">
        <v>476</v>
      </c>
      <c r="I7127" s="152">
        <v>40684</v>
      </c>
      <c r="J7127" s="152">
        <v>1612</v>
      </c>
      <c r="K7127" s="152">
        <v>49</v>
      </c>
      <c r="L7127" s="175">
        <v>3.0397022332506202E-2</v>
      </c>
      <c r="M7127" s="153" t="s">
        <v>491</v>
      </c>
      <c r="N7127" s="162">
        <f t="shared" si="299"/>
        <v>9479.3198358894861</v>
      </c>
      <c r="O7127" s="170">
        <v>44329</v>
      </c>
      <c r="P7127" s="170">
        <f t="shared" si="300"/>
        <v>44311</v>
      </c>
      <c r="Q7127" s="170">
        <f t="shared" si="301"/>
        <v>44324</v>
      </c>
    </row>
    <row r="7128" spans="1:17" x14ac:dyDescent="0.35">
      <c r="A7128" s="49" t="s">
        <v>851</v>
      </c>
      <c r="B7128" s="60" t="s">
        <v>471</v>
      </c>
      <c r="C7128" s="58">
        <v>4602.6150295043099</v>
      </c>
      <c r="D7128" s="152">
        <v>182</v>
      </c>
      <c r="E7128" s="152">
        <v>0</v>
      </c>
      <c r="F7128" s="161">
        <v>0</v>
      </c>
      <c r="G7128" s="152" t="s">
        <v>446</v>
      </c>
      <c r="H7128" s="152" t="s">
        <v>472</v>
      </c>
      <c r="I7128" s="152">
        <v>5564</v>
      </c>
      <c r="J7128" s="152">
        <v>174</v>
      </c>
      <c r="K7128" s="152">
        <v>0</v>
      </c>
      <c r="L7128" s="176">
        <v>0</v>
      </c>
      <c r="M7128" s="153" t="s">
        <v>472</v>
      </c>
      <c r="N7128" s="162">
        <f t="shared" si="299"/>
        <v>3780.4595623271007</v>
      </c>
      <c r="O7128" s="170">
        <v>44329</v>
      </c>
      <c r="P7128" s="170">
        <f t="shared" si="300"/>
        <v>44311</v>
      </c>
      <c r="Q7128" s="170">
        <f t="shared" si="301"/>
        <v>44324</v>
      </c>
    </row>
    <row r="7129" spans="1:17" x14ac:dyDescent="0.35">
      <c r="A7129" s="49" t="s">
        <v>850</v>
      </c>
      <c r="B7129" s="60" t="s">
        <v>464</v>
      </c>
      <c r="C7129" s="58">
        <v>16194.1783185606</v>
      </c>
      <c r="D7129" s="152">
        <v>939</v>
      </c>
      <c r="E7129" s="152">
        <v>24</v>
      </c>
      <c r="F7129" s="161">
        <v>10.585814732698873</v>
      </c>
      <c r="G7129" s="152" t="s">
        <v>440</v>
      </c>
      <c r="H7129" s="152" t="s">
        <v>491</v>
      </c>
      <c r="I7129" s="152">
        <v>61447</v>
      </c>
      <c r="J7129" s="152">
        <v>2788</v>
      </c>
      <c r="K7129" s="152">
        <v>25</v>
      </c>
      <c r="L7129" s="175">
        <v>8.9670014347202291E-3</v>
      </c>
      <c r="M7129" s="153" t="s">
        <v>491</v>
      </c>
      <c r="N7129" s="162">
        <f t="shared" si="299"/>
        <v>17216.063360279262</v>
      </c>
      <c r="O7129" s="170">
        <v>44329</v>
      </c>
      <c r="P7129" s="170">
        <f t="shared" si="300"/>
        <v>44311</v>
      </c>
      <c r="Q7129" s="170">
        <f t="shared" si="301"/>
        <v>44324</v>
      </c>
    </row>
    <row r="7130" spans="1:17" x14ac:dyDescent="0.35">
      <c r="A7130" s="49" t="s">
        <v>849</v>
      </c>
      <c r="B7130" s="60" t="s">
        <v>469</v>
      </c>
      <c r="C7130" s="58">
        <v>23741.067234681399</v>
      </c>
      <c r="D7130" s="152">
        <v>2150</v>
      </c>
      <c r="E7130" s="152">
        <v>35</v>
      </c>
      <c r="F7130" s="161">
        <v>10.530276399487018</v>
      </c>
      <c r="G7130" s="152" t="s">
        <v>440</v>
      </c>
      <c r="H7130" s="152" t="s">
        <v>472</v>
      </c>
      <c r="I7130" s="152">
        <v>115666</v>
      </c>
      <c r="J7130" s="152">
        <v>6607</v>
      </c>
      <c r="K7130" s="152">
        <v>40</v>
      </c>
      <c r="L7130" s="175">
        <v>6.0541849553503863E-3</v>
      </c>
      <c r="M7130" s="153" t="s">
        <v>472</v>
      </c>
      <c r="N7130" s="162">
        <f t="shared" si="299"/>
        <v>27829.414468564286</v>
      </c>
      <c r="O7130" s="170">
        <v>44329</v>
      </c>
      <c r="P7130" s="170">
        <f t="shared" si="300"/>
        <v>44311</v>
      </c>
      <c r="Q7130" s="170">
        <f t="shared" si="301"/>
        <v>44324</v>
      </c>
    </row>
    <row r="7131" spans="1:17" x14ac:dyDescent="0.35">
      <c r="A7131" s="49" t="s">
        <v>848</v>
      </c>
      <c r="B7131" s="60" t="s">
        <v>468</v>
      </c>
      <c r="C7131" s="58">
        <v>4086.1741400712999</v>
      </c>
      <c r="D7131" s="152">
        <v>454</v>
      </c>
      <c r="E7131" s="152">
        <v>33</v>
      </c>
      <c r="F7131" s="161">
        <v>57.685815051967587</v>
      </c>
      <c r="G7131" s="152" t="s">
        <v>436</v>
      </c>
      <c r="H7131" s="152" t="s">
        <v>472</v>
      </c>
      <c r="I7131" s="152">
        <v>13435</v>
      </c>
      <c r="J7131" s="152">
        <v>428</v>
      </c>
      <c r="K7131" s="152">
        <v>39</v>
      </c>
      <c r="L7131" s="175">
        <v>9.11214953271028E-2</v>
      </c>
      <c r="M7131" s="153" t="s">
        <v>472</v>
      </c>
      <c r="N7131" s="162">
        <f t="shared" si="299"/>
        <v>10474.345569436055</v>
      </c>
      <c r="O7131" s="170">
        <v>44329</v>
      </c>
      <c r="P7131" s="170">
        <f t="shared" si="300"/>
        <v>44311</v>
      </c>
      <c r="Q7131" s="170">
        <f t="shared" si="301"/>
        <v>44324</v>
      </c>
    </row>
    <row r="7132" spans="1:17" x14ac:dyDescent="0.35">
      <c r="A7132" s="49" t="s">
        <v>847</v>
      </c>
      <c r="B7132" s="60" t="s">
        <v>470</v>
      </c>
      <c r="C7132" s="58">
        <v>1073.55719304948</v>
      </c>
      <c r="D7132" s="152">
        <v>16</v>
      </c>
      <c r="E7132" s="152">
        <v>0</v>
      </c>
      <c r="F7132" s="161">
        <v>0</v>
      </c>
      <c r="G7132" s="152" t="s">
        <v>446</v>
      </c>
      <c r="H7132" s="152" t="s">
        <v>476</v>
      </c>
      <c r="I7132" s="152">
        <v>1503</v>
      </c>
      <c r="J7132" s="152">
        <v>50</v>
      </c>
      <c r="K7132" s="152">
        <v>0</v>
      </c>
      <c r="L7132" s="176">
        <v>0</v>
      </c>
      <c r="M7132" s="153" t="s">
        <v>476</v>
      </c>
      <c r="N7132" s="162">
        <f t="shared" si="299"/>
        <v>4657.4137198944291</v>
      </c>
      <c r="O7132" s="170">
        <v>44329</v>
      </c>
      <c r="P7132" s="170">
        <f t="shared" si="300"/>
        <v>44311</v>
      </c>
      <c r="Q7132" s="170">
        <f t="shared" si="301"/>
        <v>44324</v>
      </c>
    </row>
    <row r="7133" spans="1:17" x14ac:dyDescent="0.35">
      <c r="A7133" s="49" t="s">
        <v>846</v>
      </c>
      <c r="B7133" s="60" t="s">
        <v>466</v>
      </c>
      <c r="C7133" s="58">
        <v>2112.6874094155901</v>
      </c>
      <c r="D7133" s="152">
        <v>70</v>
      </c>
      <c r="E7133" s="152" t="s">
        <v>504</v>
      </c>
      <c r="F7133" s="161">
        <v>3.3809342125217641</v>
      </c>
      <c r="G7133" s="152" t="s">
        <v>446</v>
      </c>
      <c r="H7133" s="152" t="s">
        <v>491</v>
      </c>
      <c r="I7133" s="152">
        <v>3917</v>
      </c>
      <c r="J7133" s="152">
        <v>211</v>
      </c>
      <c r="K7133" s="152">
        <v>1</v>
      </c>
      <c r="L7133" s="175">
        <v>4.7393364928909956E-3</v>
      </c>
      <c r="M7133" s="153" t="s">
        <v>491</v>
      </c>
      <c r="N7133" s="162">
        <f t="shared" si="299"/>
        <v>9987.2796637892898</v>
      </c>
      <c r="O7133" s="170">
        <v>44329</v>
      </c>
      <c r="P7133" s="170">
        <f t="shared" si="300"/>
        <v>44311</v>
      </c>
      <c r="Q7133" s="170">
        <f t="shared" si="301"/>
        <v>44324</v>
      </c>
    </row>
    <row r="7134" spans="1:17" x14ac:dyDescent="0.35">
      <c r="A7134" s="49" t="s">
        <v>467</v>
      </c>
      <c r="B7134" s="60" t="s">
        <v>467</v>
      </c>
      <c r="C7134" s="58">
        <v>3727.91584807558</v>
      </c>
      <c r="D7134" s="152">
        <v>194</v>
      </c>
      <c r="E7134" s="152">
        <v>9</v>
      </c>
      <c r="F7134" s="161">
        <v>17.244411329429489</v>
      </c>
      <c r="G7134" s="152" t="s">
        <v>446</v>
      </c>
      <c r="H7134" s="152" t="s">
        <v>472</v>
      </c>
      <c r="I7134" s="152">
        <v>6328</v>
      </c>
      <c r="J7134" s="152">
        <v>259</v>
      </c>
      <c r="K7134" s="152">
        <v>9</v>
      </c>
      <c r="L7134" s="175">
        <v>3.4749034749034749E-2</v>
      </c>
      <c r="M7134" s="153" t="s">
        <v>472</v>
      </c>
      <c r="N7134" s="162">
        <f t="shared" si="299"/>
        <v>6947.5817200568154</v>
      </c>
      <c r="O7134" s="170">
        <v>44329</v>
      </c>
      <c r="P7134" s="170">
        <f t="shared" si="300"/>
        <v>44311</v>
      </c>
      <c r="Q7134" s="170">
        <f t="shared" si="301"/>
        <v>44324</v>
      </c>
    </row>
    <row r="7135" spans="1:17" x14ac:dyDescent="0.35">
      <c r="A7135" s="49" t="s">
        <v>845</v>
      </c>
      <c r="B7135" s="60" t="s">
        <v>463</v>
      </c>
      <c r="C7135" s="58">
        <v>48551.911070702001</v>
      </c>
      <c r="D7135" s="152">
        <v>8559</v>
      </c>
      <c r="E7135" s="152">
        <v>108</v>
      </c>
      <c r="F7135" s="161">
        <v>15.888737526834026</v>
      </c>
      <c r="G7135" s="152" t="s">
        <v>440</v>
      </c>
      <c r="H7135" s="152" t="s">
        <v>472</v>
      </c>
      <c r="I7135" s="152">
        <v>132498</v>
      </c>
      <c r="J7135" s="152">
        <v>5370</v>
      </c>
      <c r="K7135" s="152">
        <v>134</v>
      </c>
      <c r="L7135" s="175">
        <v>2.495344506517691E-2</v>
      </c>
      <c r="M7135" s="153" t="s">
        <v>472</v>
      </c>
      <c r="N7135" s="162">
        <f t="shared" si="299"/>
        <v>11060.326733957243</v>
      </c>
      <c r="O7135" s="170">
        <v>44329</v>
      </c>
      <c r="P7135" s="170">
        <f t="shared" si="300"/>
        <v>44311</v>
      </c>
      <c r="Q7135" s="170">
        <f t="shared" si="301"/>
        <v>44324</v>
      </c>
    </row>
    <row r="7136" spans="1:17" x14ac:dyDescent="0.35">
      <c r="A7136" s="49" t="s">
        <v>844</v>
      </c>
      <c r="B7136" s="60" t="s">
        <v>469</v>
      </c>
      <c r="C7136" s="58">
        <v>16012.7421223003</v>
      </c>
      <c r="D7136" s="152">
        <v>2013</v>
      </c>
      <c r="E7136" s="152">
        <v>49</v>
      </c>
      <c r="F7136" s="161">
        <v>21.857592992306365</v>
      </c>
      <c r="G7136" s="152" t="s">
        <v>440</v>
      </c>
      <c r="H7136" s="152" t="s">
        <v>476</v>
      </c>
      <c r="I7136" s="152">
        <v>42755</v>
      </c>
      <c r="J7136" s="152">
        <v>1593</v>
      </c>
      <c r="K7136" s="152">
        <v>56</v>
      </c>
      <c r="L7136" s="175">
        <v>3.5153797865662272E-2</v>
      </c>
      <c r="M7136" s="153" t="s">
        <v>472</v>
      </c>
      <c r="N7136" s="162">
        <f t="shared" si="299"/>
        <v>9948.3273247840116</v>
      </c>
      <c r="O7136" s="170">
        <v>44329</v>
      </c>
      <c r="P7136" s="170">
        <f t="shared" si="300"/>
        <v>44311</v>
      </c>
      <c r="Q7136" s="170">
        <f t="shared" si="301"/>
        <v>44324</v>
      </c>
    </row>
    <row r="7137" spans="1:17" x14ac:dyDescent="0.35">
      <c r="A7137" s="49" t="s">
        <v>843</v>
      </c>
      <c r="B7137" s="60" t="s">
        <v>469</v>
      </c>
      <c r="C7137" s="58">
        <v>89317.120164774096</v>
      </c>
      <c r="D7137" s="152">
        <v>14042</v>
      </c>
      <c r="E7137" s="152">
        <v>246</v>
      </c>
      <c r="F7137" s="161">
        <v>19.673080075815736</v>
      </c>
      <c r="G7137" s="152" t="s">
        <v>440</v>
      </c>
      <c r="H7137" s="152" t="s">
        <v>472</v>
      </c>
      <c r="I7137" s="152">
        <v>206812</v>
      </c>
      <c r="J7137" s="152">
        <v>7865</v>
      </c>
      <c r="K7137" s="152">
        <v>279</v>
      </c>
      <c r="L7137" s="175">
        <v>3.5473617291799112E-2</v>
      </c>
      <c r="M7137" s="153" t="s">
        <v>472</v>
      </c>
      <c r="N7137" s="162">
        <f t="shared" si="299"/>
        <v>8805.702630683214</v>
      </c>
      <c r="O7137" s="170">
        <v>44329</v>
      </c>
      <c r="P7137" s="170">
        <f t="shared" si="300"/>
        <v>44311</v>
      </c>
      <c r="Q7137" s="170">
        <f t="shared" si="301"/>
        <v>44324</v>
      </c>
    </row>
    <row r="7138" spans="1:17" x14ac:dyDescent="0.35">
      <c r="A7138" s="49" t="s">
        <v>842</v>
      </c>
      <c r="B7138" s="60" t="s">
        <v>471</v>
      </c>
      <c r="C7138" s="58">
        <v>31190.337467089099</v>
      </c>
      <c r="D7138" s="152">
        <v>1547</v>
      </c>
      <c r="E7138" s="152">
        <v>27</v>
      </c>
      <c r="F7138" s="161">
        <v>6.1832336075439596</v>
      </c>
      <c r="G7138" s="152" t="s">
        <v>444</v>
      </c>
      <c r="H7138" s="152" t="s">
        <v>472</v>
      </c>
      <c r="I7138" s="152">
        <v>63549</v>
      </c>
      <c r="J7138" s="152">
        <v>1871</v>
      </c>
      <c r="K7138" s="152">
        <v>35</v>
      </c>
      <c r="L7138" s="175">
        <v>1.8706574024585781E-2</v>
      </c>
      <c r="M7138" s="153" t="s">
        <v>472</v>
      </c>
      <c r="N7138" s="162">
        <f t="shared" si="299"/>
        <v>5998.6526339261654</v>
      </c>
      <c r="O7138" s="170">
        <v>44329</v>
      </c>
      <c r="P7138" s="170">
        <f t="shared" si="300"/>
        <v>44311</v>
      </c>
      <c r="Q7138" s="170">
        <f t="shared" si="301"/>
        <v>44324</v>
      </c>
    </row>
    <row r="7139" spans="1:17" x14ac:dyDescent="0.35">
      <c r="A7139" s="49" t="s">
        <v>841</v>
      </c>
      <c r="B7139" s="60" t="s">
        <v>458</v>
      </c>
      <c r="C7139" s="58">
        <v>42123.258085424597</v>
      </c>
      <c r="D7139" s="152">
        <v>4726</v>
      </c>
      <c r="E7139" s="152">
        <v>111</v>
      </c>
      <c r="F7139" s="161">
        <v>18.822312871650492</v>
      </c>
      <c r="G7139" s="152" t="s">
        <v>440</v>
      </c>
      <c r="H7139" s="152" t="s">
        <v>472</v>
      </c>
      <c r="I7139" s="152">
        <v>90772</v>
      </c>
      <c r="J7139" s="152">
        <v>4164</v>
      </c>
      <c r="K7139" s="152">
        <v>119</v>
      </c>
      <c r="L7139" s="175">
        <v>2.8578290105667627E-2</v>
      </c>
      <c r="M7139" s="153" t="s">
        <v>472</v>
      </c>
      <c r="N7139" s="162">
        <f t="shared" si="299"/>
        <v>9885.2752357273584</v>
      </c>
      <c r="O7139" s="170">
        <v>44329</v>
      </c>
      <c r="P7139" s="170">
        <f t="shared" si="300"/>
        <v>44311</v>
      </c>
      <c r="Q7139" s="170">
        <f t="shared" si="301"/>
        <v>44324</v>
      </c>
    </row>
    <row r="7140" spans="1:17" x14ac:dyDescent="0.35">
      <c r="A7140" s="49" t="s">
        <v>840</v>
      </c>
      <c r="B7140" s="60" t="s">
        <v>470</v>
      </c>
      <c r="C7140" s="58">
        <v>783.91291893709104</v>
      </c>
      <c r="D7140" s="152">
        <v>18</v>
      </c>
      <c r="E7140" s="152" t="s">
        <v>504</v>
      </c>
      <c r="F7140" s="161">
        <v>36.447196979695939</v>
      </c>
      <c r="G7140" s="152" t="s">
        <v>446</v>
      </c>
      <c r="H7140" s="152" t="s">
        <v>472</v>
      </c>
      <c r="I7140" s="152">
        <v>778</v>
      </c>
      <c r="J7140" s="152">
        <v>43</v>
      </c>
      <c r="K7140" s="152">
        <v>5</v>
      </c>
      <c r="L7140" s="175">
        <v>0.11627906976744186</v>
      </c>
      <c r="M7140" s="153" t="s">
        <v>472</v>
      </c>
      <c r="N7140" s="162">
        <f t="shared" si="299"/>
        <v>5485.3031454442389</v>
      </c>
      <c r="O7140" s="170">
        <v>44329</v>
      </c>
      <c r="P7140" s="170">
        <f t="shared" si="300"/>
        <v>44311</v>
      </c>
      <c r="Q7140" s="170">
        <f t="shared" si="301"/>
        <v>44324</v>
      </c>
    </row>
    <row r="7141" spans="1:17" x14ac:dyDescent="0.35">
      <c r="A7141" s="49" t="s">
        <v>839</v>
      </c>
      <c r="B7141" s="60" t="s">
        <v>461</v>
      </c>
      <c r="C7141" s="58">
        <v>18209.461158597402</v>
      </c>
      <c r="D7141" s="152">
        <v>1362</v>
      </c>
      <c r="E7141" s="152">
        <v>26</v>
      </c>
      <c r="F7141" s="161">
        <v>10.198779859370122</v>
      </c>
      <c r="G7141" s="152" t="s">
        <v>440</v>
      </c>
      <c r="H7141" s="152" t="s">
        <v>472</v>
      </c>
      <c r="I7141" s="152">
        <v>52065</v>
      </c>
      <c r="J7141" s="152">
        <v>2093</v>
      </c>
      <c r="K7141" s="152">
        <v>37</v>
      </c>
      <c r="L7141" s="175">
        <v>1.7677974199713332E-2</v>
      </c>
      <c r="M7141" s="153" t="s">
        <v>472</v>
      </c>
      <c r="N7141" s="162">
        <f t="shared" si="299"/>
        <v>11494.024901510127</v>
      </c>
      <c r="O7141" s="170">
        <v>44329</v>
      </c>
      <c r="P7141" s="170">
        <f t="shared" si="300"/>
        <v>44311</v>
      </c>
      <c r="Q7141" s="170">
        <f t="shared" si="301"/>
        <v>44324</v>
      </c>
    </row>
    <row r="7142" spans="1:17" x14ac:dyDescent="0.35">
      <c r="A7142" s="49" t="s">
        <v>838</v>
      </c>
      <c r="B7142" s="60" t="s">
        <v>463</v>
      </c>
      <c r="C7142" s="58">
        <v>74397.767487715595</v>
      </c>
      <c r="D7142" s="152">
        <v>8212</v>
      </c>
      <c r="E7142" s="152">
        <v>114</v>
      </c>
      <c r="F7142" s="161">
        <v>10.945028887058573</v>
      </c>
      <c r="G7142" s="152" t="s">
        <v>440</v>
      </c>
      <c r="H7142" s="152" t="s">
        <v>472</v>
      </c>
      <c r="I7142" s="152">
        <v>197189</v>
      </c>
      <c r="J7142" s="152">
        <v>8667</v>
      </c>
      <c r="K7142" s="152">
        <v>136</v>
      </c>
      <c r="L7142" s="175">
        <v>1.5691704165224415E-2</v>
      </c>
      <c r="M7142" s="153" t="s">
        <v>472</v>
      </c>
      <c r="N7142" s="162">
        <f t="shared" si="299"/>
        <v>11649.543114893975</v>
      </c>
      <c r="O7142" s="170">
        <v>44329</v>
      </c>
      <c r="P7142" s="170">
        <f t="shared" si="300"/>
        <v>44311</v>
      </c>
      <c r="Q7142" s="170">
        <f t="shared" si="301"/>
        <v>44324</v>
      </c>
    </row>
    <row r="7143" spans="1:17" x14ac:dyDescent="0.35">
      <c r="A7143" s="49" t="s">
        <v>466</v>
      </c>
      <c r="B7143" s="60" t="s">
        <v>461</v>
      </c>
      <c r="C7143" s="58">
        <v>33920.0551131428</v>
      </c>
      <c r="D7143" s="152">
        <v>1926</v>
      </c>
      <c r="E7143" s="152">
        <v>46</v>
      </c>
      <c r="F7143" s="161">
        <v>9.6866419431057746</v>
      </c>
      <c r="G7143" s="152" t="s">
        <v>444</v>
      </c>
      <c r="H7143" s="152" t="s">
        <v>472</v>
      </c>
      <c r="I7143" s="152">
        <v>75082</v>
      </c>
      <c r="J7143" s="152">
        <v>3550</v>
      </c>
      <c r="K7143" s="152">
        <v>53</v>
      </c>
      <c r="L7143" s="175">
        <v>1.4929577464788733E-2</v>
      </c>
      <c r="M7143" s="153" t="s">
        <v>491</v>
      </c>
      <c r="N7143" s="162">
        <f t="shared" si="299"/>
        <v>10465.784882007762</v>
      </c>
      <c r="O7143" s="170">
        <v>44329</v>
      </c>
      <c r="P7143" s="170">
        <f t="shared" si="300"/>
        <v>44311</v>
      </c>
      <c r="Q7143" s="170">
        <f t="shared" si="301"/>
        <v>44324</v>
      </c>
    </row>
    <row r="7144" spans="1:17" x14ac:dyDescent="0.35">
      <c r="A7144" s="49" t="s">
        <v>837</v>
      </c>
      <c r="B7144" s="60" t="s">
        <v>469</v>
      </c>
      <c r="C7144" s="58">
        <v>9049.1751865497099</v>
      </c>
      <c r="D7144" s="152">
        <v>976</v>
      </c>
      <c r="E7144" s="152">
        <v>12</v>
      </c>
      <c r="F7144" s="161">
        <v>9.4720550710177012</v>
      </c>
      <c r="G7144" s="152" t="s">
        <v>444</v>
      </c>
      <c r="H7144" s="152" t="s">
        <v>472</v>
      </c>
      <c r="I7144" s="152">
        <v>16787</v>
      </c>
      <c r="J7144" s="152">
        <v>610</v>
      </c>
      <c r="K7144" s="152">
        <v>13</v>
      </c>
      <c r="L7144" s="175">
        <v>2.1311475409836064E-2</v>
      </c>
      <c r="M7144" s="153" t="s">
        <v>472</v>
      </c>
      <c r="N7144" s="162">
        <f t="shared" si="299"/>
        <v>6740.9458588742627</v>
      </c>
      <c r="O7144" s="170">
        <v>44329</v>
      </c>
      <c r="P7144" s="170">
        <f t="shared" si="300"/>
        <v>44311</v>
      </c>
      <c r="Q7144" s="170">
        <f t="shared" si="301"/>
        <v>44324</v>
      </c>
    </row>
    <row r="7145" spans="1:17" x14ac:dyDescent="0.35">
      <c r="A7145" s="49" t="s">
        <v>836</v>
      </c>
      <c r="B7145" s="60" t="s">
        <v>458</v>
      </c>
      <c r="C7145" s="58">
        <v>19873.653859741695</v>
      </c>
      <c r="D7145" s="152">
        <v>2287</v>
      </c>
      <c r="E7145" s="152">
        <v>31</v>
      </c>
      <c r="F7145" s="161">
        <v>11.141814836431363</v>
      </c>
      <c r="G7145" s="152" t="s">
        <v>440</v>
      </c>
      <c r="H7145" s="152" t="s">
        <v>491</v>
      </c>
      <c r="I7145" s="152">
        <v>41421</v>
      </c>
      <c r="J7145" s="152">
        <v>1536</v>
      </c>
      <c r="K7145" s="152">
        <v>32</v>
      </c>
      <c r="L7145" s="175">
        <v>2.0833333333333332E-2</v>
      </c>
      <c r="M7145" s="153" t="s">
        <v>476</v>
      </c>
      <c r="N7145" s="162">
        <f t="shared" si="299"/>
        <v>7728.8253626651622</v>
      </c>
      <c r="O7145" s="170">
        <v>44329</v>
      </c>
      <c r="P7145" s="170">
        <f t="shared" si="300"/>
        <v>44311</v>
      </c>
      <c r="Q7145" s="170">
        <f t="shared" si="301"/>
        <v>44324</v>
      </c>
    </row>
    <row r="7146" spans="1:17" x14ac:dyDescent="0.35">
      <c r="A7146" s="49" t="s">
        <v>835</v>
      </c>
      <c r="B7146" s="60" t="s">
        <v>467</v>
      </c>
      <c r="C7146" s="58">
        <v>8985.7757628436302</v>
      </c>
      <c r="D7146" s="152">
        <v>575</v>
      </c>
      <c r="E7146" s="152">
        <v>15</v>
      </c>
      <c r="F7146" s="161">
        <v>11.923606817109222</v>
      </c>
      <c r="G7146" s="152" t="s">
        <v>444</v>
      </c>
      <c r="H7146" s="152" t="s">
        <v>472</v>
      </c>
      <c r="I7146" s="152">
        <v>16384</v>
      </c>
      <c r="J7146" s="152">
        <v>574</v>
      </c>
      <c r="K7146" s="152">
        <v>17</v>
      </c>
      <c r="L7146" s="175">
        <v>2.9616724738675958E-2</v>
      </c>
      <c r="M7146" s="153" t="s">
        <v>472</v>
      </c>
      <c r="N7146" s="162">
        <f t="shared" si="299"/>
        <v>6387.8736254859823</v>
      </c>
      <c r="O7146" s="170">
        <v>44329</v>
      </c>
      <c r="P7146" s="170">
        <f t="shared" si="300"/>
        <v>44311</v>
      </c>
      <c r="Q7146" s="170">
        <f t="shared" si="301"/>
        <v>44324</v>
      </c>
    </row>
    <row r="7147" spans="1:17" x14ac:dyDescent="0.35">
      <c r="A7147" s="49" t="s">
        <v>834</v>
      </c>
      <c r="B7147" s="60" t="s">
        <v>466</v>
      </c>
      <c r="C7147" s="58">
        <v>1671.6385468424</v>
      </c>
      <c r="D7147" s="152">
        <v>39</v>
      </c>
      <c r="E7147" s="152">
        <v>0</v>
      </c>
      <c r="F7147" s="161">
        <v>0</v>
      </c>
      <c r="G7147" s="152" t="s">
        <v>446</v>
      </c>
      <c r="H7147" s="152" t="s">
        <v>476</v>
      </c>
      <c r="I7147" s="152">
        <v>5189</v>
      </c>
      <c r="J7147" s="152">
        <v>130</v>
      </c>
      <c r="K7147" s="152">
        <v>0</v>
      </c>
      <c r="L7147" s="176">
        <v>0</v>
      </c>
      <c r="M7147" s="153" t="s">
        <v>476</v>
      </c>
      <c r="N7147" s="162">
        <f t="shared" si="299"/>
        <v>7776.8008069424004</v>
      </c>
      <c r="O7147" s="170">
        <v>44329</v>
      </c>
      <c r="P7147" s="170">
        <f t="shared" si="300"/>
        <v>44311</v>
      </c>
      <c r="Q7147" s="170">
        <f t="shared" si="301"/>
        <v>44324</v>
      </c>
    </row>
    <row r="7148" spans="1:17" x14ac:dyDescent="0.35">
      <c r="A7148" s="49" t="s">
        <v>833</v>
      </c>
      <c r="B7148" s="60" t="s">
        <v>467</v>
      </c>
      <c r="C7148" s="58">
        <v>28406.395546395601</v>
      </c>
      <c r="D7148" s="152">
        <v>1991</v>
      </c>
      <c r="E7148" s="152">
        <v>21</v>
      </c>
      <c r="F7148" s="161">
        <v>5.2805009968620604</v>
      </c>
      <c r="G7148" s="152" t="s">
        <v>444</v>
      </c>
      <c r="H7148" s="152" t="s">
        <v>472</v>
      </c>
      <c r="I7148" s="152">
        <v>56436</v>
      </c>
      <c r="J7148" s="152">
        <v>2247</v>
      </c>
      <c r="K7148" s="152">
        <v>23</v>
      </c>
      <c r="L7148" s="175">
        <v>1.0235870048954161E-2</v>
      </c>
      <c r="M7148" s="153" t="s">
        <v>472</v>
      </c>
      <c r="N7148" s="162">
        <f t="shared" si="299"/>
        <v>7910.1904932993684</v>
      </c>
      <c r="O7148" s="170">
        <v>44329</v>
      </c>
      <c r="P7148" s="170">
        <f t="shared" si="300"/>
        <v>44311</v>
      </c>
      <c r="Q7148" s="170">
        <f t="shared" si="301"/>
        <v>44324</v>
      </c>
    </row>
    <row r="7149" spans="1:17" x14ac:dyDescent="0.35">
      <c r="A7149" s="49" t="s">
        <v>832</v>
      </c>
      <c r="B7149" s="60" t="s">
        <v>464</v>
      </c>
      <c r="C7149" s="58">
        <v>1156.5421476148199</v>
      </c>
      <c r="D7149" s="152">
        <v>27</v>
      </c>
      <c r="E7149" s="152">
        <v>0</v>
      </c>
      <c r="F7149" s="161">
        <v>0</v>
      </c>
      <c r="G7149" s="152" t="s">
        <v>446</v>
      </c>
      <c r="H7149" s="152" t="s">
        <v>472</v>
      </c>
      <c r="I7149" s="152">
        <v>1236</v>
      </c>
      <c r="J7149" s="152">
        <v>55</v>
      </c>
      <c r="K7149" s="152">
        <v>0</v>
      </c>
      <c r="L7149" s="176">
        <v>0</v>
      </c>
      <c r="M7149" s="153" t="s">
        <v>472</v>
      </c>
      <c r="N7149" s="162">
        <f t="shared" si="299"/>
        <v>4755.5551791543921</v>
      </c>
      <c r="O7149" s="170">
        <v>44329</v>
      </c>
      <c r="P7149" s="170">
        <f t="shared" si="300"/>
        <v>44311</v>
      </c>
      <c r="Q7149" s="170">
        <f t="shared" si="301"/>
        <v>44324</v>
      </c>
    </row>
    <row r="7150" spans="1:17" x14ac:dyDescent="0.35">
      <c r="A7150" s="49" t="s">
        <v>831</v>
      </c>
      <c r="B7150" s="60" t="s">
        <v>468</v>
      </c>
      <c r="C7150" s="58">
        <v>44.670954202623797</v>
      </c>
      <c r="D7150" s="152">
        <v>5</v>
      </c>
      <c r="E7150" s="152">
        <v>0</v>
      </c>
      <c r="F7150" s="161">
        <v>0</v>
      </c>
      <c r="G7150" s="152" t="s">
        <v>446</v>
      </c>
      <c r="H7150" s="152" t="s">
        <v>476</v>
      </c>
      <c r="I7150" s="152">
        <v>130</v>
      </c>
      <c r="J7150" s="152">
        <v>0</v>
      </c>
      <c r="K7150" s="152">
        <v>0</v>
      </c>
      <c r="L7150" s="178">
        <v>0</v>
      </c>
      <c r="M7150" s="153" t="s">
        <v>476</v>
      </c>
      <c r="N7150" s="162">
        <f t="shared" si="299"/>
        <v>0</v>
      </c>
      <c r="O7150" s="170">
        <v>44329</v>
      </c>
      <c r="P7150" s="170">
        <f t="shared" si="300"/>
        <v>44311</v>
      </c>
      <c r="Q7150" s="170">
        <f t="shared" si="301"/>
        <v>44324</v>
      </c>
    </row>
    <row r="7151" spans="1:17" x14ac:dyDescent="0.35">
      <c r="A7151" s="49" t="s">
        <v>830</v>
      </c>
      <c r="B7151" s="60" t="s">
        <v>458</v>
      </c>
      <c r="C7151" s="58">
        <v>20124.902253938701</v>
      </c>
      <c r="D7151" s="152">
        <v>1179</v>
      </c>
      <c r="E7151" s="152">
        <v>29</v>
      </c>
      <c r="F7151" s="161">
        <v>10.292862769175272</v>
      </c>
      <c r="G7151" s="152" t="s">
        <v>440</v>
      </c>
      <c r="H7151" s="152" t="s">
        <v>491</v>
      </c>
      <c r="I7151" s="152">
        <v>45188</v>
      </c>
      <c r="J7151" s="152">
        <v>2025</v>
      </c>
      <c r="K7151" s="152">
        <v>30</v>
      </c>
      <c r="L7151" s="175">
        <v>1.4814814814814815E-2</v>
      </c>
      <c r="M7151" s="153" t="s">
        <v>491</v>
      </c>
      <c r="N7151" s="162">
        <f t="shared" si="299"/>
        <v>10062.160672624792</v>
      </c>
      <c r="O7151" s="170">
        <v>44329</v>
      </c>
      <c r="P7151" s="170">
        <f t="shared" si="300"/>
        <v>44311</v>
      </c>
      <c r="Q7151" s="170">
        <f t="shared" si="301"/>
        <v>44324</v>
      </c>
    </row>
    <row r="7152" spans="1:17" x14ac:dyDescent="0.35">
      <c r="A7152" s="49" t="s">
        <v>829</v>
      </c>
      <c r="B7152" s="60" t="s">
        <v>464</v>
      </c>
      <c r="C7152" s="58">
        <v>6112.4113664417901</v>
      </c>
      <c r="D7152" s="152">
        <v>386</v>
      </c>
      <c r="E7152" s="152">
        <v>7</v>
      </c>
      <c r="F7152" s="161">
        <v>8.180077714420328</v>
      </c>
      <c r="G7152" s="152" t="s">
        <v>446</v>
      </c>
      <c r="H7152" s="152" t="s">
        <v>472</v>
      </c>
      <c r="I7152" s="152">
        <v>13998</v>
      </c>
      <c r="J7152" s="152">
        <v>662</v>
      </c>
      <c r="K7152" s="152">
        <v>7</v>
      </c>
      <c r="L7152" s="175">
        <v>1.0574018126888218E-2</v>
      </c>
      <c r="M7152" s="153" t="s">
        <v>472</v>
      </c>
      <c r="N7152" s="162">
        <f t="shared" si="299"/>
        <v>10830.422893892517</v>
      </c>
      <c r="O7152" s="170">
        <v>44329</v>
      </c>
      <c r="P7152" s="170">
        <f t="shared" si="300"/>
        <v>44311</v>
      </c>
      <c r="Q7152" s="170">
        <f t="shared" si="301"/>
        <v>44324</v>
      </c>
    </row>
    <row r="7153" spans="1:17" x14ac:dyDescent="0.35">
      <c r="A7153" s="49" t="s">
        <v>828</v>
      </c>
      <c r="B7153" s="60" t="s">
        <v>465</v>
      </c>
      <c r="C7153" s="58">
        <v>1549.67718243236</v>
      </c>
      <c r="D7153" s="152">
        <v>78</v>
      </c>
      <c r="E7153" s="152" t="s">
        <v>504</v>
      </c>
      <c r="F7153" s="161">
        <v>4.6092548976205325</v>
      </c>
      <c r="G7153" s="152" t="s">
        <v>446</v>
      </c>
      <c r="H7153" s="152" t="s">
        <v>476</v>
      </c>
      <c r="I7153" s="152">
        <v>2331</v>
      </c>
      <c r="J7153" s="152">
        <v>79</v>
      </c>
      <c r="K7153" s="152">
        <v>1</v>
      </c>
      <c r="L7153" s="175">
        <v>1.2658227848101266E-2</v>
      </c>
      <c r="M7153" s="153" t="s">
        <v>491</v>
      </c>
      <c r="N7153" s="162">
        <f t="shared" si="299"/>
        <v>5097.8359167683093</v>
      </c>
      <c r="O7153" s="170">
        <v>44329</v>
      </c>
      <c r="P7153" s="170">
        <f t="shared" si="300"/>
        <v>44311</v>
      </c>
      <c r="Q7153" s="170">
        <f t="shared" si="301"/>
        <v>44324</v>
      </c>
    </row>
    <row r="7154" spans="1:17" x14ac:dyDescent="0.35">
      <c r="A7154" s="49" t="s">
        <v>827</v>
      </c>
      <c r="B7154" s="60" t="s">
        <v>470</v>
      </c>
      <c r="C7154" s="58">
        <v>6720.1246284321996</v>
      </c>
      <c r="D7154" s="152">
        <v>452</v>
      </c>
      <c r="E7154" s="152">
        <v>12</v>
      </c>
      <c r="F7154" s="161">
        <v>12.754865490386422</v>
      </c>
      <c r="G7154" s="152" t="s">
        <v>444</v>
      </c>
      <c r="H7154" s="152" t="s">
        <v>491</v>
      </c>
      <c r="I7154" s="152">
        <v>30161</v>
      </c>
      <c r="J7154" s="152">
        <v>1289</v>
      </c>
      <c r="K7154" s="152">
        <v>13</v>
      </c>
      <c r="L7154" s="175">
        <v>1.0085337470907681E-2</v>
      </c>
      <c r="M7154" s="153" t="s">
        <v>491</v>
      </c>
      <c r="N7154" s="162">
        <f t="shared" si="299"/>
        <v>19181.191886626108</v>
      </c>
      <c r="O7154" s="170">
        <v>44329</v>
      </c>
      <c r="P7154" s="170">
        <f t="shared" si="300"/>
        <v>44311</v>
      </c>
      <c r="Q7154" s="170">
        <f t="shared" si="301"/>
        <v>44324</v>
      </c>
    </row>
    <row r="7155" spans="1:17" x14ac:dyDescent="0.35">
      <c r="A7155" s="49" t="s">
        <v>826</v>
      </c>
      <c r="B7155" s="60" t="s">
        <v>466</v>
      </c>
      <c r="C7155" s="58">
        <v>17148.496197419699</v>
      </c>
      <c r="D7155" s="152">
        <v>825</v>
      </c>
      <c r="E7155" s="152">
        <v>41</v>
      </c>
      <c r="F7155" s="161">
        <v>17.077715706710684</v>
      </c>
      <c r="G7155" s="152" t="s">
        <v>440</v>
      </c>
      <c r="H7155" s="152" t="s">
        <v>491</v>
      </c>
      <c r="I7155" s="152">
        <v>43270</v>
      </c>
      <c r="J7155" s="152">
        <v>2040</v>
      </c>
      <c r="K7155" s="152">
        <v>45</v>
      </c>
      <c r="L7155" s="175">
        <v>2.2058823529411766E-2</v>
      </c>
      <c r="M7155" s="153" t="s">
        <v>491</v>
      </c>
      <c r="N7155" s="162">
        <f t="shared" si="299"/>
        <v>11896.086843503834</v>
      </c>
      <c r="O7155" s="170">
        <v>44329</v>
      </c>
      <c r="P7155" s="170">
        <f t="shared" si="300"/>
        <v>44311</v>
      </c>
      <c r="Q7155" s="170">
        <f t="shared" si="301"/>
        <v>44324</v>
      </c>
    </row>
    <row r="7156" spans="1:17" x14ac:dyDescent="0.35">
      <c r="A7156" s="49" t="s">
        <v>825</v>
      </c>
      <c r="B7156" s="60" t="s">
        <v>463</v>
      </c>
      <c r="C7156" s="58">
        <v>11689.851587155499</v>
      </c>
      <c r="D7156" s="152">
        <v>529</v>
      </c>
      <c r="E7156" s="152">
        <v>10</v>
      </c>
      <c r="F7156" s="161">
        <v>6.1103060972181433</v>
      </c>
      <c r="G7156" s="152" t="s">
        <v>446</v>
      </c>
      <c r="H7156" s="152" t="s">
        <v>472</v>
      </c>
      <c r="I7156" s="152">
        <v>29913</v>
      </c>
      <c r="J7156" s="152">
        <v>1586</v>
      </c>
      <c r="K7156" s="152">
        <v>11</v>
      </c>
      <c r="L7156" s="175">
        <v>6.9356872635561164E-3</v>
      </c>
      <c r="M7156" s="153" t="s">
        <v>472</v>
      </c>
      <c r="N7156" s="162">
        <f t="shared" si="299"/>
        <v>13567.323658263163</v>
      </c>
      <c r="O7156" s="170">
        <v>44329</v>
      </c>
      <c r="P7156" s="170">
        <f t="shared" si="300"/>
        <v>44311</v>
      </c>
      <c r="Q7156" s="170">
        <f t="shared" si="301"/>
        <v>44324</v>
      </c>
    </row>
    <row r="7157" spans="1:17" x14ac:dyDescent="0.35">
      <c r="A7157" s="49" t="s">
        <v>824</v>
      </c>
      <c r="B7157" s="60" t="s">
        <v>467</v>
      </c>
      <c r="C7157" s="58">
        <v>6846.1077774764299</v>
      </c>
      <c r="D7157" s="152">
        <v>480</v>
      </c>
      <c r="E7157" s="152">
        <v>6</v>
      </c>
      <c r="F7157" s="161">
        <v>6.2600742275986487</v>
      </c>
      <c r="G7157" s="152" t="s">
        <v>446</v>
      </c>
      <c r="H7157" s="152" t="s">
        <v>472</v>
      </c>
      <c r="I7157" s="152">
        <v>11813</v>
      </c>
      <c r="J7157" s="152">
        <v>386</v>
      </c>
      <c r="K7157" s="152">
        <v>7</v>
      </c>
      <c r="L7157" s="175">
        <v>1.8134715025906734E-2</v>
      </c>
      <c r="M7157" s="153" t="s">
        <v>472</v>
      </c>
      <c r="N7157" s="162">
        <f t="shared" si="299"/>
        <v>5638.2401876571821</v>
      </c>
      <c r="O7157" s="170">
        <v>44329</v>
      </c>
      <c r="P7157" s="170">
        <f t="shared" si="300"/>
        <v>44311</v>
      </c>
      <c r="Q7157" s="170">
        <f t="shared" si="301"/>
        <v>44324</v>
      </c>
    </row>
    <row r="7158" spans="1:17" x14ac:dyDescent="0.35">
      <c r="A7158" s="49" t="s">
        <v>823</v>
      </c>
      <c r="B7158" s="60" t="s">
        <v>464</v>
      </c>
      <c r="C7158" s="58">
        <v>5803.7608961074102</v>
      </c>
      <c r="D7158" s="152">
        <v>301</v>
      </c>
      <c r="E7158" s="152" t="s">
        <v>504</v>
      </c>
      <c r="F7158" s="161">
        <v>2.4614581030200147</v>
      </c>
      <c r="G7158" s="152" t="s">
        <v>446</v>
      </c>
      <c r="H7158" s="152" t="s">
        <v>491</v>
      </c>
      <c r="I7158" s="152">
        <v>28756</v>
      </c>
      <c r="J7158" s="152">
        <v>1389</v>
      </c>
      <c r="K7158" s="152">
        <v>3</v>
      </c>
      <c r="L7158" s="175">
        <v>2.1598272138228943E-3</v>
      </c>
      <c r="M7158" s="153" t="s">
        <v>476</v>
      </c>
      <c r="N7158" s="162">
        <f t="shared" si="299"/>
        <v>23932.7571356636</v>
      </c>
      <c r="O7158" s="170">
        <v>44329</v>
      </c>
      <c r="P7158" s="170">
        <f t="shared" si="300"/>
        <v>44311</v>
      </c>
      <c r="Q7158" s="170">
        <f t="shared" si="301"/>
        <v>44324</v>
      </c>
    </row>
    <row r="7159" spans="1:17" x14ac:dyDescent="0.35">
      <c r="A7159" s="49" t="s">
        <v>822</v>
      </c>
      <c r="B7159" s="60" t="s">
        <v>460</v>
      </c>
      <c r="C7159" s="58">
        <v>7644.3301449872188</v>
      </c>
      <c r="D7159" s="152">
        <v>534</v>
      </c>
      <c r="E7159" s="152">
        <v>11</v>
      </c>
      <c r="F7159" s="161">
        <v>10.278392884816981</v>
      </c>
      <c r="G7159" s="152" t="s">
        <v>444</v>
      </c>
      <c r="H7159" s="152" t="s">
        <v>472</v>
      </c>
      <c r="I7159" s="152">
        <v>12077</v>
      </c>
      <c r="J7159" s="152">
        <v>485</v>
      </c>
      <c r="K7159" s="152">
        <v>13</v>
      </c>
      <c r="L7159" s="175">
        <v>2.6804123711340205E-2</v>
      </c>
      <c r="M7159" s="153" t="s">
        <v>472</v>
      </c>
      <c r="N7159" s="162">
        <f t="shared" si="299"/>
        <v>6344.571607991571</v>
      </c>
      <c r="O7159" s="170">
        <v>44329</v>
      </c>
      <c r="P7159" s="170">
        <f t="shared" si="300"/>
        <v>44311</v>
      </c>
      <c r="Q7159" s="170">
        <f t="shared" si="301"/>
        <v>44324</v>
      </c>
    </row>
    <row r="7160" spans="1:17" x14ac:dyDescent="0.35">
      <c r="A7160" s="49" t="s">
        <v>821</v>
      </c>
      <c r="B7160" s="60" t="s">
        <v>467</v>
      </c>
      <c r="C7160" s="58">
        <v>7375.1368838712397</v>
      </c>
      <c r="D7160" s="152">
        <v>431</v>
      </c>
      <c r="E7160" s="152">
        <v>8</v>
      </c>
      <c r="F7160" s="161">
        <v>7.7480402116770763</v>
      </c>
      <c r="G7160" s="152" t="s">
        <v>446</v>
      </c>
      <c r="H7160" s="152" t="s">
        <v>476</v>
      </c>
      <c r="I7160" s="152">
        <v>17354</v>
      </c>
      <c r="J7160" s="152">
        <v>501</v>
      </c>
      <c r="K7160" s="152">
        <v>9</v>
      </c>
      <c r="L7160" s="175">
        <v>1.7964071856287425E-2</v>
      </c>
      <c r="M7160" s="153" t="s">
        <v>491</v>
      </c>
      <c r="N7160" s="162">
        <f t="shared" si="299"/>
        <v>6793.0942555878783</v>
      </c>
      <c r="O7160" s="170">
        <v>44329</v>
      </c>
      <c r="P7160" s="170">
        <f t="shared" si="300"/>
        <v>44311</v>
      </c>
      <c r="Q7160" s="170">
        <f t="shared" si="301"/>
        <v>44324</v>
      </c>
    </row>
    <row r="7161" spans="1:17" x14ac:dyDescent="0.35">
      <c r="A7161" s="49" t="s">
        <v>465</v>
      </c>
      <c r="B7161" s="60" t="s">
        <v>465</v>
      </c>
      <c r="C7161" s="58">
        <v>4897.5438326430303</v>
      </c>
      <c r="D7161" s="152">
        <v>477</v>
      </c>
      <c r="E7161" s="152">
        <v>15</v>
      </c>
      <c r="F7161" s="161">
        <v>21.876855175594411</v>
      </c>
      <c r="G7161" s="152" t="s">
        <v>444</v>
      </c>
      <c r="H7161" s="152" t="s">
        <v>472</v>
      </c>
      <c r="I7161" s="152">
        <v>12023</v>
      </c>
      <c r="J7161" s="152">
        <v>793</v>
      </c>
      <c r="K7161" s="152">
        <v>18</v>
      </c>
      <c r="L7161" s="175">
        <v>2.269861286254729E-2</v>
      </c>
      <c r="M7161" s="153" t="s">
        <v>472</v>
      </c>
      <c r="N7161" s="162">
        <f t="shared" si="299"/>
        <v>16191.789743963272</v>
      </c>
      <c r="O7161" s="170">
        <v>44329</v>
      </c>
      <c r="P7161" s="170">
        <f t="shared" si="300"/>
        <v>44311</v>
      </c>
      <c r="Q7161" s="170">
        <f t="shared" si="301"/>
        <v>44324</v>
      </c>
    </row>
    <row r="7162" spans="1:17" x14ac:dyDescent="0.35">
      <c r="A7162" s="49" t="s">
        <v>820</v>
      </c>
      <c r="B7162" s="60" t="s">
        <v>470</v>
      </c>
      <c r="C7162" s="58">
        <v>640.69980114844998</v>
      </c>
      <c r="D7162" s="152">
        <v>17</v>
      </c>
      <c r="E7162" s="152">
        <v>0</v>
      </c>
      <c r="F7162" s="161">
        <v>0</v>
      </c>
      <c r="G7162" s="152" t="s">
        <v>446</v>
      </c>
      <c r="H7162" s="152" t="s">
        <v>476</v>
      </c>
      <c r="I7162" s="152">
        <v>285</v>
      </c>
      <c r="J7162" s="152">
        <v>3</v>
      </c>
      <c r="K7162" s="152">
        <v>0</v>
      </c>
      <c r="L7162" s="176">
        <v>0</v>
      </c>
      <c r="M7162" s="153" t="s">
        <v>476</v>
      </c>
      <c r="N7162" s="162">
        <f t="shared" si="299"/>
        <v>468.23801016053397</v>
      </c>
      <c r="O7162" s="170">
        <v>44329</v>
      </c>
      <c r="P7162" s="170">
        <f t="shared" si="300"/>
        <v>44311</v>
      </c>
      <c r="Q7162" s="170">
        <f t="shared" si="301"/>
        <v>44324</v>
      </c>
    </row>
    <row r="7163" spans="1:17" x14ac:dyDescent="0.35">
      <c r="A7163" s="49" t="s">
        <v>819</v>
      </c>
      <c r="B7163" s="60" t="s">
        <v>460</v>
      </c>
      <c r="C7163" s="58">
        <v>14379.4508026329</v>
      </c>
      <c r="D7163" s="152">
        <v>1360</v>
      </c>
      <c r="E7163" s="152">
        <v>21</v>
      </c>
      <c r="F7163" s="161">
        <v>10.43155278034226</v>
      </c>
      <c r="G7163" s="152" t="s">
        <v>440</v>
      </c>
      <c r="H7163" s="152" t="s">
        <v>472</v>
      </c>
      <c r="I7163" s="152">
        <v>30657</v>
      </c>
      <c r="J7163" s="152">
        <v>1401</v>
      </c>
      <c r="K7163" s="152">
        <v>24</v>
      </c>
      <c r="L7163" s="175">
        <v>1.7130620985010708E-2</v>
      </c>
      <c r="M7163" s="153" t="s">
        <v>472</v>
      </c>
      <c r="N7163" s="162">
        <f t="shared" si="299"/>
        <v>9743.0702968396727</v>
      </c>
      <c r="O7163" s="170">
        <v>44329</v>
      </c>
      <c r="P7163" s="170">
        <f t="shared" si="300"/>
        <v>44311</v>
      </c>
      <c r="Q7163" s="170">
        <f t="shared" si="301"/>
        <v>44324</v>
      </c>
    </row>
    <row r="7164" spans="1:17" x14ac:dyDescent="0.35">
      <c r="A7164" s="49" t="s">
        <v>818</v>
      </c>
      <c r="B7164" s="60" t="s">
        <v>460</v>
      </c>
      <c r="C7164" s="58">
        <v>10764.140179352</v>
      </c>
      <c r="D7164" s="152">
        <v>897</v>
      </c>
      <c r="E7164" s="152">
        <v>18</v>
      </c>
      <c r="F7164" s="161">
        <v>11.944421610009964</v>
      </c>
      <c r="G7164" s="152" t="s">
        <v>440</v>
      </c>
      <c r="H7164" s="152" t="s">
        <v>476</v>
      </c>
      <c r="I7164" s="152">
        <v>18739</v>
      </c>
      <c r="J7164" s="152">
        <v>683</v>
      </c>
      <c r="K7164" s="152">
        <v>19</v>
      </c>
      <c r="L7164" s="175">
        <v>2.7818448023426062E-2</v>
      </c>
      <c r="M7164" s="153" t="s">
        <v>476</v>
      </c>
      <c r="N7164" s="162">
        <f t="shared" si="299"/>
        <v>6345.1421908286275</v>
      </c>
      <c r="O7164" s="170">
        <v>44329</v>
      </c>
      <c r="P7164" s="170">
        <f t="shared" si="300"/>
        <v>44311</v>
      </c>
      <c r="Q7164" s="170">
        <f t="shared" si="301"/>
        <v>44324</v>
      </c>
    </row>
    <row r="7165" spans="1:17" x14ac:dyDescent="0.35">
      <c r="A7165" s="49" t="s">
        <v>817</v>
      </c>
      <c r="B7165" s="60" t="s">
        <v>458</v>
      </c>
      <c r="C7165" s="58">
        <v>3341.0756913925802</v>
      </c>
      <c r="D7165" s="152">
        <v>97</v>
      </c>
      <c r="E7165" s="152" t="s">
        <v>504</v>
      </c>
      <c r="F7165" s="161">
        <v>2.1378914465358778</v>
      </c>
      <c r="G7165" s="152" t="s">
        <v>446</v>
      </c>
      <c r="H7165" s="152" t="s">
        <v>472</v>
      </c>
      <c r="I7165" s="152">
        <v>4336</v>
      </c>
      <c r="J7165" s="152">
        <v>326</v>
      </c>
      <c r="K7165" s="152">
        <v>1</v>
      </c>
      <c r="L7165" s="175">
        <v>3.0674846625766872E-3</v>
      </c>
      <c r="M7165" s="153" t="s">
        <v>472</v>
      </c>
      <c r="N7165" s="162">
        <f t="shared" si="299"/>
        <v>9757.3365619897486</v>
      </c>
      <c r="O7165" s="170">
        <v>44329</v>
      </c>
      <c r="P7165" s="170">
        <f t="shared" si="300"/>
        <v>44311</v>
      </c>
      <c r="Q7165" s="170">
        <f t="shared" si="301"/>
        <v>44324</v>
      </c>
    </row>
    <row r="7166" spans="1:17" x14ac:dyDescent="0.35">
      <c r="A7166" s="49" t="s">
        <v>816</v>
      </c>
      <c r="B7166" s="60" t="s">
        <v>458</v>
      </c>
      <c r="C7166" s="58">
        <v>6951.4661738035902</v>
      </c>
      <c r="D7166" s="152">
        <v>140</v>
      </c>
      <c r="E7166" s="152">
        <v>5</v>
      </c>
      <c r="F7166" s="161">
        <v>5.137662303367601</v>
      </c>
      <c r="G7166" s="152" t="s">
        <v>446</v>
      </c>
      <c r="H7166" s="152" t="s">
        <v>491</v>
      </c>
      <c r="I7166" s="152">
        <v>10167</v>
      </c>
      <c r="J7166" s="152">
        <v>445</v>
      </c>
      <c r="K7166" s="152">
        <v>5</v>
      </c>
      <c r="L7166" s="175">
        <v>1.1235955056179775E-2</v>
      </c>
      <c r="M7166" s="153" t="s">
        <v>491</v>
      </c>
      <c r="N7166" s="162">
        <f t="shared" si="299"/>
        <v>6401.5272299960307</v>
      </c>
      <c r="O7166" s="170">
        <v>44329</v>
      </c>
      <c r="P7166" s="170">
        <f t="shared" si="300"/>
        <v>44311</v>
      </c>
      <c r="Q7166" s="170">
        <f t="shared" si="301"/>
        <v>44324</v>
      </c>
    </row>
    <row r="7167" spans="1:17" x14ac:dyDescent="0.35">
      <c r="A7167" s="49" t="s">
        <v>815</v>
      </c>
      <c r="B7167" s="60" t="s">
        <v>471</v>
      </c>
      <c r="C7167" s="58">
        <v>12588.6400801333</v>
      </c>
      <c r="D7167" s="152">
        <v>755</v>
      </c>
      <c r="E7167" s="152">
        <v>11</v>
      </c>
      <c r="F7167" s="161">
        <v>6.2414548411329731</v>
      </c>
      <c r="G7167" s="152" t="s">
        <v>444</v>
      </c>
      <c r="H7167" s="152" t="s">
        <v>472</v>
      </c>
      <c r="I7167" s="152">
        <v>20596</v>
      </c>
      <c r="J7167" s="152">
        <v>732</v>
      </c>
      <c r="K7167" s="152">
        <v>14</v>
      </c>
      <c r="L7167" s="175">
        <v>1.912568306010929E-2</v>
      </c>
      <c r="M7167" s="153" t="s">
        <v>472</v>
      </c>
      <c r="N7167" s="162">
        <f t="shared" si="299"/>
        <v>5814.7662919937011</v>
      </c>
      <c r="O7167" s="170">
        <v>44329</v>
      </c>
      <c r="P7167" s="170">
        <f t="shared" si="300"/>
        <v>44311</v>
      </c>
      <c r="Q7167" s="170">
        <f t="shared" si="301"/>
        <v>44324</v>
      </c>
    </row>
    <row r="7168" spans="1:17" x14ac:dyDescent="0.35">
      <c r="A7168" s="49" t="s">
        <v>814</v>
      </c>
      <c r="B7168" s="60" t="s">
        <v>464</v>
      </c>
      <c r="C7168" s="58">
        <v>3234.7555519856501</v>
      </c>
      <c r="D7168" s="152">
        <v>170</v>
      </c>
      <c r="E7168" s="152" t="s">
        <v>504</v>
      </c>
      <c r="F7168" s="161">
        <v>4.4163195815353093</v>
      </c>
      <c r="G7168" s="152" t="s">
        <v>446</v>
      </c>
      <c r="H7168" s="152" t="s">
        <v>472</v>
      </c>
      <c r="I7168" s="152">
        <v>8048</v>
      </c>
      <c r="J7168" s="152">
        <v>402</v>
      </c>
      <c r="K7168" s="152">
        <v>3</v>
      </c>
      <c r="L7168" s="175">
        <v>7.462686567164179E-3</v>
      </c>
      <c r="M7168" s="153" t="s">
        <v>472</v>
      </c>
      <c r="N7168" s="162">
        <f t="shared" si="299"/>
        <v>12427.523302440362</v>
      </c>
      <c r="O7168" s="170">
        <v>44329</v>
      </c>
      <c r="P7168" s="170">
        <f t="shared" si="300"/>
        <v>44311</v>
      </c>
      <c r="Q7168" s="170">
        <f t="shared" si="301"/>
        <v>44324</v>
      </c>
    </row>
    <row r="7169" spans="1:17" x14ac:dyDescent="0.35">
      <c r="A7169" s="49" t="s">
        <v>813</v>
      </c>
      <c r="B7169" s="60" t="s">
        <v>467</v>
      </c>
      <c r="C7169" s="58">
        <v>65938.694494203999</v>
      </c>
      <c r="D7169" s="152">
        <v>8160</v>
      </c>
      <c r="E7169" s="152">
        <v>189</v>
      </c>
      <c r="F7169" s="161">
        <v>20.473562759400163</v>
      </c>
      <c r="G7169" s="152" t="s">
        <v>440</v>
      </c>
      <c r="H7169" s="152" t="s">
        <v>472</v>
      </c>
      <c r="I7169" s="152">
        <v>158742</v>
      </c>
      <c r="J7169" s="152">
        <v>6342</v>
      </c>
      <c r="K7169" s="152">
        <v>233</v>
      </c>
      <c r="L7169" s="175">
        <v>3.6739198990854621E-2</v>
      </c>
      <c r="M7169" s="153" t="s">
        <v>472</v>
      </c>
      <c r="N7169" s="162">
        <f t="shared" si="299"/>
        <v>9618.02481630488</v>
      </c>
      <c r="O7169" s="170">
        <v>44329</v>
      </c>
      <c r="P7169" s="170">
        <f t="shared" si="300"/>
        <v>44311</v>
      </c>
      <c r="Q7169" s="170">
        <f t="shared" si="301"/>
        <v>44324</v>
      </c>
    </row>
    <row r="7170" spans="1:17" x14ac:dyDescent="0.35">
      <c r="A7170" s="49" t="s">
        <v>812</v>
      </c>
      <c r="B7170" s="60" t="s">
        <v>466</v>
      </c>
      <c r="C7170" s="58">
        <v>284.28993454947903</v>
      </c>
      <c r="D7170" s="152" t="s">
        <v>504</v>
      </c>
      <c r="E7170" s="152">
        <v>0</v>
      </c>
      <c r="F7170" s="161">
        <v>0</v>
      </c>
      <c r="G7170" s="152" t="s">
        <v>446</v>
      </c>
      <c r="H7170" s="152" t="s">
        <v>472</v>
      </c>
      <c r="I7170" s="152">
        <v>133</v>
      </c>
      <c r="J7170" s="152">
        <v>3</v>
      </c>
      <c r="K7170" s="152">
        <v>0</v>
      </c>
      <c r="L7170" s="176">
        <v>0</v>
      </c>
      <c r="M7170" s="153" t="s">
        <v>472</v>
      </c>
      <c r="N7170" s="162">
        <f t="shared" ref="N7170:N7233" si="302">(J7170/C7170)*100000</f>
        <v>1055.2607164070621</v>
      </c>
      <c r="O7170" s="170">
        <v>44329</v>
      </c>
      <c r="P7170" s="170">
        <f t="shared" si="300"/>
        <v>44311</v>
      </c>
      <c r="Q7170" s="170">
        <f t="shared" si="301"/>
        <v>44324</v>
      </c>
    </row>
    <row r="7171" spans="1:17" x14ac:dyDescent="0.35">
      <c r="A7171" s="49" t="s">
        <v>811</v>
      </c>
      <c r="B7171" s="60" t="s">
        <v>466</v>
      </c>
      <c r="C7171" s="58">
        <v>588.18731235931102</v>
      </c>
      <c r="D7171" s="152">
        <v>7</v>
      </c>
      <c r="E7171" s="152">
        <v>0</v>
      </c>
      <c r="F7171" s="161">
        <v>0</v>
      </c>
      <c r="G7171" s="152" t="s">
        <v>446</v>
      </c>
      <c r="H7171" s="152" t="s">
        <v>476</v>
      </c>
      <c r="I7171" s="152">
        <v>815</v>
      </c>
      <c r="J7171" s="152">
        <v>33</v>
      </c>
      <c r="K7171" s="152">
        <v>0</v>
      </c>
      <c r="L7171" s="176">
        <v>0</v>
      </c>
      <c r="M7171" s="153" t="s">
        <v>476</v>
      </c>
      <c r="N7171" s="162">
        <f t="shared" si="302"/>
        <v>5610.4576393584312</v>
      </c>
      <c r="O7171" s="170">
        <v>44329</v>
      </c>
      <c r="P7171" s="170">
        <f t="shared" ref="P7171:P7234" si="303">O7171-18</f>
        <v>44311</v>
      </c>
      <c r="Q7171" s="170">
        <f t="shared" ref="Q7171:Q7234" si="304">O7171-5</f>
        <v>44324</v>
      </c>
    </row>
    <row r="7172" spans="1:17" x14ac:dyDescent="0.35">
      <c r="A7172" s="49" t="s">
        <v>810</v>
      </c>
      <c r="B7172" s="60" t="s">
        <v>460</v>
      </c>
      <c r="C7172" s="58">
        <v>24005.037471817101</v>
      </c>
      <c r="D7172" s="152">
        <v>1953</v>
      </c>
      <c r="E7172" s="152">
        <v>24</v>
      </c>
      <c r="F7172" s="161">
        <v>7.1413582099105488</v>
      </c>
      <c r="G7172" s="152" t="s">
        <v>444</v>
      </c>
      <c r="H7172" s="152" t="s">
        <v>472</v>
      </c>
      <c r="I7172" s="152">
        <v>67027</v>
      </c>
      <c r="J7172" s="152">
        <v>2492</v>
      </c>
      <c r="K7172" s="152">
        <v>29</v>
      </c>
      <c r="L7172" s="175">
        <v>1.1637239165329053E-2</v>
      </c>
      <c r="M7172" s="153" t="s">
        <v>472</v>
      </c>
      <c r="N7172" s="162">
        <f t="shared" si="302"/>
        <v>10381.154384473302</v>
      </c>
      <c r="O7172" s="170">
        <v>44329</v>
      </c>
      <c r="P7172" s="170">
        <f t="shared" si="303"/>
        <v>44311</v>
      </c>
      <c r="Q7172" s="170">
        <f t="shared" si="304"/>
        <v>44324</v>
      </c>
    </row>
    <row r="7173" spans="1:17" x14ac:dyDescent="0.35">
      <c r="A7173" s="49" t="s">
        <v>809</v>
      </c>
      <c r="B7173" s="60" t="s">
        <v>470</v>
      </c>
      <c r="C7173" s="58">
        <v>2126.5553566797198</v>
      </c>
      <c r="D7173" s="152">
        <v>72</v>
      </c>
      <c r="E7173" s="152" t="s">
        <v>504</v>
      </c>
      <c r="F7173" s="161">
        <v>10.076658179276722</v>
      </c>
      <c r="G7173" s="152" t="s">
        <v>446</v>
      </c>
      <c r="H7173" s="152" t="s">
        <v>491</v>
      </c>
      <c r="I7173" s="152">
        <v>4002</v>
      </c>
      <c r="J7173" s="152">
        <v>162</v>
      </c>
      <c r="K7173" s="152">
        <v>4</v>
      </c>
      <c r="L7173" s="175">
        <v>2.4691358024691357E-2</v>
      </c>
      <c r="M7173" s="153" t="s">
        <v>491</v>
      </c>
      <c r="N7173" s="162">
        <f t="shared" si="302"/>
        <v>7617.9535835332035</v>
      </c>
      <c r="O7173" s="170">
        <v>44329</v>
      </c>
      <c r="P7173" s="170">
        <f t="shared" si="303"/>
        <v>44311</v>
      </c>
      <c r="Q7173" s="170">
        <f t="shared" si="304"/>
        <v>44324</v>
      </c>
    </row>
    <row r="7174" spans="1:17" x14ac:dyDescent="0.35">
      <c r="A7174" s="49" t="s">
        <v>808</v>
      </c>
      <c r="B7174" s="60" t="s">
        <v>461</v>
      </c>
      <c r="C7174" s="58">
        <v>11334.7969583208</v>
      </c>
      <c r="D7174" s="152">
        <v>1047</v>
      </c>
      <c r="E7174" s="152">
        <v>24</v>
      </c>
      <c r="F7174" s="161">
        <v>15.124097243111787</v>
      </c>
      <c r="G7174" s="152" t="s">
        <v>440</v>
      </c>
      <c r="H7174" s="152" t="s">
        <v>491</v>
      </c>
      <c r="I7174" s="152">
        <v>21907</v>
      </c>
      <c r="J7174" s="152">
        <v>937</v>
      </c>
      <c r="K7174" s="152">
        <v>28</v>
      </c>
      <c r="L7174" s="175">
        <v>2.9882604055496264E-2</v>
      </c>
      <c r="M7174" s="153" t="s">
        <v>491</v>
      </c>
      <c r="N7174" s="162">
        <f t="shared" si="302"/>
        <v>8266.5794847975158</v>
      </c>
      <c r="O7174" s="170">
        <v>44329</v>
      </c>
      <c r="P7174" s="170">
        <f t="shared" si="303"/>
        <v>44311</v>
      </c>
      <c r="Q7174" s="170">
        <f t="shared" si="304"/>
        <v>44324</v>
      </c>
    </row>
    <row r="7175" spans="1:17" x14ac:dyDescent="0.35">
      <c r="A7175" s="49" t="s">
        <v>807</v>
      </c>
      <c r="B7175" s="60" t="s">
        <v>458</v>
      </c>
      <c r="C7175" s="58">
        <v>18997.195740859199</v>
      </c>
      <c r="D7175" s="152">
        <v>1455</v>
      </c>
      <c r="E7175" s="152">
        <v>26</v>
      </c>
      <c r="F7175" s="161">
        <v>9.7758789374818686</v>
      </c>
      <c r="G7175" s="152" t="s">
        <v>444</v>
      </c>
      <c r="H7175" s="152" t="s">
        <v>472</v>
      </c>
      <c r="I7175" s="152">
        <v>46399</v>
      </c>
      <c r="J7175" s="152">
        <v>1875</v>
      </c>
      <c r="K7175" s="152">
        <v>27</v>
      </c>
      <c r="L7175" s="175">
        <v>1.44E-2</v>
      </c>
      <c r="M7175" s="153" t="s">
        <v>472</v>
      </c>
      <c r="N7175" s="162">
        <f t="shared" si="302"/>
        <v>9869.8777734191954</v>
      </c>
      <c r="O7175" s="170">
        <v>44329</v>
      </c>
      <c r="P7175" s="170">
        <f t="shared" si="303"/>
        <v>44311</v>
      </c>
      <c r="Q7175" s="170">
        <f t="shared" si="304"/>
        <v>44324</v>
      </c>
    </row>
    <row r="7176" spans="1:17" x14ac:dyDescent="0.35">
      <c r="A7176" s="49" t="s">
        <v>806</v>
      </c>
      <c r="B7176" s="60" t="s">
        <v>465</v>
      </c>
      <c r="C7176" s="58">
        <v>2565.26734316681</v>
      </c>
      <c r="D7176" s="152">
        <v>135</v>
      </c>
      <c r="E7176" s="152" t="s">
        <v>504</v>
      </c>
      <c r="F7176" s="161">
        <v>8.3533482331389148</v>
      </c>
      <c r="G7176" s="152" t="s">
        <v>446</v>
      </c>
      <c r="H7176" s="152" t="s">
        <v>472</v>
      </c>
      <c r="I7176" s="152">
        <v>3892</v>
      </c>
      <c r="J7176" s="152">
        <v>178</v>
      </c>
      <c r="K7176" s="152">
        <v>7</v>
      </c>
      <c r="L7176" s="175">
        <v>3.9325842696629212E-2</v>
      </c>
      <c r="M7176" s="153" t="s">
        <v>472</v>
      </c>
      <c r="N7176" s="162">
        <f t="shared" si="302"/>
        <v>6938.8479323273914</v>
      </c>
      <c r="O7176" s="170">
        <v>44329</v>
      </c>
      <c r="P7176" s="170">
        <f t="shared" si="303"/>
        <v>44311</v>
      </c>
      <c r="Q7176" s="170">
        <f t="shared" si="304"/>
        <v>44324</v>
      </c>
    </row>
    <row r="7177" spans="1:17" x14ac:dyDescent="0.35">
      <c r="A7177" s="49" t="s">
        <v>805</v>
      </c>
      <c r="B7177" s="60" t="s">
        <v>463</v>
      </c>
      <c r="C7177" s="58">
        <v>13726.140611803099</v>
      </c>
      <c r="D7177" s="152">
        <v>799</v>
      </c>
      <c r="E7177" s="152">
        <v>24</v>
      </c>
      <c r="F7177" s="161">
        <v>12.489204087065824</v>
      </c>
      <c r="G7177" s="152" t="s">
        <v>440</v>
      </c>
      <c r="H7177" s="152" t="s">
        <v>472</v>
      </c>
      <c r="I7177" s="152">
        <v>30124</v>
      </c>
      <c r="J7177" s="152">
        <v>1246</v>
      </c>
      <c r="K7177" s="152">
        <v>25</v>
      </c>
      <c r="L7177" s="175">
        <v>2.0064205457463884E-2</v>
      </c>
      <c r="M7177" s="153" t="s">
        <v>491</v>
      </c>
      <c r="N7177" s="162">
        <f t="shared" si="302"/>
        <v>9077.5698372823408</v>
      </c>
      <c r="O7177" s="170">
        <v>44329</v>
      </c>
      <c r="P7177" s="170">
        <f t="shared" si="303"/>
        <v>44311</v>
      </c>
      <c r="Q7177" s="170">
        <f t="shared" si="304"/>
        <v>44324</v>
      </c>
    </row>
    <row r="7178" spans="1:17" x14ac:dyDescent="0.35">
      <c r="A7178" s="49" t="s">
        <v>804</v>
      </c>
      <c r="B7178" s="60" t="s">
        <v>465</v>
      </c>
      <c r="C7178" s="58">
        <v>40638.3414967149</v>
      </c>
      <c r="D7178" s="152">
        <v>5653</v>
      </c>
      <c r="E7178" s="152">
        <v>132</v>
      </c>
      <c r="F7178" s="161">
        <v>23.201171803070782</v>
      </c>
      <c r="G7178" s="152" t="s">
        <v>440</v>
      </c>
      <c r="H7178" s="152" t="s">
        <v>472</v>
      </c>
      <c r="I7178" s="152">
        <v>120699</v>
      </c>
      <c r="J7178" s="152">
        <v>5525</v>
      </c>
      <c r="K7178" s="152">
        <v>173</v>
      </c>
      <c r="L7178" s="175">
        <v>3.1312217194570134E-2</v>
      </c>
      <c r="M7178" s="153" t="s">
        <v>472</v>
      </c>
      <c r="N7178" s="162">
        <f t="shared" si="302"/>
        <v>13595.535143693369</v>
      </c>
      <c r="O7178" s="170">
        <v>44329</v>
      </c>
      <c r="P7178" s="170">
        <f t="shared" si="303"/>
        <v>44311</v>
      </c>
      <c r="Q7178" s="170">
        <f t="shared" si="304"/>
        <v>44324</v>
      </c>
    </row>
    <row r="7179" spans="1:17" x14ac:dyDescent="0.35">
      <c r="A7179" s="49" t="s">
        <v>803</v>
      </c>
      <c r="B7179" s="60" t="s">
        <v>458</v>
      </c>
      <c r="C7179" s="58">
        <v>5633.4886654636903</v>
      </c>
      <c r="D7179" s="152">
        <v>386</v>
      </c>
      <c r="E7179" s="152">
        <v>9</v>
      </c>
      <c r="F7179" s="161">
        <v>11.411350604079532</v>
      </c>
      <c r="G7179" s="152" t="s">
        <v>446</v>
      </c>
      <c r="H7179" s="152" t="s">
        <v>476</v>
      </c>
      <c r="I7179" s="152">
        <v>12275</v>
      </c>
      <c r="J7179" s="152">
        <v>433</v>
      </c>
      <c r="K7179" s="152">
        <v>9</v>
      </c>
      <c r="L7179" s="175">
        <v>2.0785219399538105E-2</v>
      </c>
      <c r="M7179" s="153" t="s">
        <v>472</v>
      </c>
      <c r="N7179" s="162">
        <f t="shared" si="302"/>
        <v>7686.178595770014</v>
      </c>
      <c r="O7179" s="170">
        <v>44329</v>
      </c>
      <c r="P7179" s="170">
        <f t="shared" si="303"/>
        <v>44311</v>
      </c>
      <c r="Q7179" s="170">
        <f t="shared" si="304"/>
        <v>44324</v>
      </c>
    </row>
    <row r="7180" spans="1:17" x14ac:dyDescent="0.35">
      <c r="A7180" s="49" t="s">
        <v>802</v>
      </c>
      <c r="B7180" s="60" t="s">
        <v>463</v>
      </c>
      <c r="C7180" s="58">
        <v>16381.7017673096</v>
      </c>
      <c r="D7180" s="152">
        <v>930</v>
      </c>
      <c r="E7180" s="152">
        <v>46</v>
      </c>
      <c r="F7180" s="161">
        <v>20.057221968666717</v>
      </c>
      <c r="G7180" s="152" t="s">
        <v>440</v>
      </c>
      <c r="H7180" s="152" t="s">
        <v>472</v>
      </c>
      <c r="I7180" s="152">
        <v>38829</v>
      </c>
      <c r="J7180" s="152">
        <v>1858</v>
      </c>
      <c r="K7180" s="152">
        <v>50</v>
      </c>
      <c r="L7180" s="175">
        <v>2.6910656620021529E-2</v>
      </c>
      <c r="M7180" s="153" t="s">
        <v>491</v>
      </c>
      <c r="N7180" s="162">
        <f t="shared" si="302"/>
        <v>11341.922996716496</v>
      </c>
      <c r="O7180" s="170">
        <v>44329</v>
      </c>
      <c r="P7180" s="170">
        <f t="shared" si="303"/>
        <v>44311</v>
      </c>
      <c r="Q7180" s="170">
        <f t="shared" si="304"/>
        <v>44324</v>
      </c>
    </row>
    <row r="7181" spans="1:17" x14ac:dyDescent="0.35">
      <c r="A7181" s="49" t="s">
        <v>801</v>
      </c>
      <c r="B7181" s="60" t="s">
        <v>458</v>
      </c>
      <c r="C7181" s="58">
        <v>4679.7541789357701</v>
      </c>
      <c r="D7181" s="152">
        <v>181</v>
      </c>
      <c r="E7181" s="152">
        <v>11</v>
      </c>
      <c r="F7181" s="161">
        <v>16.789648679644237</v>
      </c>
      <c r="G7181" s="152" t="s">
        <v>444</v>
      </c>
      <c r="H7181" s="152" t="s">
        <v>476</v>
      </c>
      <c r="I7181" s="152">
        <v>7294</v>
      </c>
      <c r="J7181" s="152">
        <v>317</v>
      </c>
      <c r="K7181" s="152">
        <v>11</v>
      </c>
      <c r="L7181" s="175">
        <v>3.4700315457413249E-2</v>
      </c>
      <c r="M7181" s="153" t="s">
        <v>472</v>
      </c>
      <c r="N7181" s="162">
        <f t="shared" si="302"/>
        <v>6773.8600763873765</v>
      </c>
      <c r="O7181" s="170">
        <v>44329</v>
      </c>
      <c r="P7181" s="170">
        <f t="shared" si="303"/>
        <v>44311</v>
      </c>
      <c r="Q7181" s="170">
        <f t="shared" si="304"/>
        <v>44324</v>
      </c>
    </row>
    <row r="7182" spans="1:17" x14ac:dyDescent="0.35">
      <c r="A7182" s="49" t="s">
        <v>800</v>
      </c>
      <c r="B7182" s="60" t="s">
        <v>463</v>
      </c>
      <c r="C7182" s="58">
        <v>21060.365670931398</v>
      </c>
      <c r="D7182" s="152">
        <v>1624</v>
      </c>
      <c r="E7182" s="152">
        <v>26</v>
      </c>
      <c r="F7182" s="161">
        <v>8.8181890388835047</v>
      </c>
      <c r="G7182" s="152" t="s">
        <v>444</v>
      </c>
      <c r="H7182" s="152" t="s">
        <v>472</v>
      </c>
      <c r="I7182" s="152">
        <v>39802</v>
      </c>
      <c r="J7182" s="152">
        <v>1525</v>
      </c>
      <c r="K7182" s="152">
        <v>34</v>
      </c>
      <c r="L7182" s="175">
        <v>2.2295081967213116E-2</v>
      </c>
      <c r="M7182" s="153" t="s">
        <v>472</v>
      </c>
      <c r="N7182" s="162">
        <f t="shared" si="302"/>
        <v>7241.0898453908785</v>
      </c>
      <c r="O7182" s="170">
        <v>44329</v>
      </c>
      <c r="P7182" s="170">
        <f t="shared" si="303"/>
        <v>44311</v>
      </c>
      <c r="Q7182" s="170">
        <f t="shared" si="304"/>
        <v>44324</v>
      </c>
    </row>
    <row r="7183" spans="1:17" x14ac:dyDescent="0.35">
      <c r="A7183" s="49" t="s">
        <v>799</v>
      </c>
      <c r="B7183" s="60" t="s">
        <v>460</v>
      </c>
      <c r="C7183" s="58">
        <v>9795.2977499826702</v>
      </c>
      <c r="D7183" s="152">
        <v>569</v>
      </c>
      <c r="E7183" s="152">
        <v>11</v>
      </c>
      <c r="F7183" s="161">
        <v>8.0213415229330405</v>
      </c>
      <c r="G7183" s="152" t="s">
        <v>444</v>
      </c>
      <c r="H7183" s="152" t="s">
        <v>491</v>
      </c>
      <c r="I7183" s="152">
        <v>16698</v>
      </c>
      <c r="J7183" s="152">
        <v>671</v>
      </c>
      <c r="K7183" s="152">
        <v>11</v>
      </c>
      <c r="L7183" s="175">
        <v>1.6393442622950821E-2</v>
      </c>
      <c r="M7183" s="153" t="s">
        <v>491</v>
      </c>
      <c r="N7183" s="162">
        <f t="shared" si="302"/>
        <v>6850.2256605848161</v>
      </c>
      <c r="O7183" s="170">
        <v>44329</v>
      </c>
      <c r="P7183" s="170">
        <f t="shared" si="303"/>
        <v>44311</v>
      </c>
      <c r="Q7183" s="170">
        <f t="shared" si="304"/>
        <v>44324</v>
      </c>
    </row>
    <row r="7184" spans="1:17" x14ac:dyDescent="0.35">
      <c r="A7184" s="49" t="s">
        <v>798</v>
      </c>
      <c r="B7184" s="60" t="s">
        <v>464</v>
      </c>
      <c r="C7184" s="58">
        <v>2200.0396936397201</v>
      </c>
      <c r="D7184" s="152">
        <v>97</v>
      </c>
      <c r="E7184" s="152" t="s">
        <v>504</v>
      </c>
      <c r="F7184" s="161">
        <v>6.4933893361170067</v>
      </c>
      <c r="G7184" s="152" t="s">
        <v>446</v>
      </c>
      <c r="H7184" s="152" t="s">
        <v>476</v>
      </c>
      <c r="I7184" s="152">
        <v>3874</v>
      </c>
      <c r="J7184" s="152">
        <v>169</v>
      </c>
      <c r="K7184" s="152">
        <v>2</v>
      </c>
      <c r="L7184" s="175">
        <v>1.1834319526627219E-2</v>
      </c>
      <c r="M7184" s="153" t="s">
        <v>491</v>
      </c>
      <c r="N7184" s="162">
        <f t="shared" si="302"/>
        <v>7681.6795846264195</v>
      </c>
      <c r="O7184" s="170">
        <v>44329</v>
      </c>
      <c r="P7184" s="170">
        <f t="shared" si="303"/>
        <v>44311</v>
      </c>
      <c r="Q7184" s="170">
        <f t="shared" si="304"/>
        <v>44324</v>
      </c>
    </row>
    <row r="7185" spans="1:17" x14ac:dyDescent="0.35">
      <c r="A7185" s="49" t="s">
        <v>797</v>
      </c>
      <c r="B7185" s="60" t="s">
        <v>467</v>
      </c>
      <c r="C7185" s="58">
        <v>13408.0042293721</v>
      </c>
      <c r="D7185" s="152">
        <v>788</v>
      </c>
      <c r="E7185" s="152">
        <v>28</v>
      </c>
      <c r="F7185" s="161">
        <v>14.916463075233237</v>
      </c>
      <c r="G7185" s="152" t="s">
        <v>440</v>
      </c>
      <c r="H7185" s="152" t="s">
        <v>472</v>
      </c>
      <c r="I7185" s="152">
        <v>28808</v>
      </c>
      <c r="J7185" s="152">
        <v>1197</v>
      </c>
      <c r="K7185" s="152">
        <v>31</v>
      </c>
      <c r="L7185" s="175">
        <v>2.5898078529657476E-2</v>
      </c>
      <c r="M7185" s="153" t="s">
        <v>491</v>
      </c>
      <c r="N7185" s="162">
        <f t="shared" si="302"/>
        <v>8927.5031505270927</v>
      </c>
      <c r="O7185" s="170">
        <v>44329</v>
      </c>
      <c r="P7185" s="170">
        <f t="shared" si="303"/>
        <v>44311</v>
      </c>
      <c r="Q7185" s="170">
        <f t="shared" si="304"/>
        <v>44324</v>
      </c>
    </row>
    <row r="7186" spans="1:17" x14ac:dyDescent="0.35">
      <c r="A7186" s="49" t="s">
        <v>796</v>
      </c>
      <c r="B7186" s="60" t="s">
        <v>460</v>
      </c>
      <c r="C7186" s="58">
        <v>13670.424629515401</v>
      </c>
      <c r="D7186" s="152">
        <v>1105</v>
      </c>
      <c r="E7186" s="152">
        <v>20</v>
      </c>
      <c r="F7186" s="161">
        <v>10.450088181511518</v>
      </c>
      <c r="G7186" s="152" t="s">
        <v>440</v>
      </c>
      <c r="H7186" s="152" t="s">
        <v>472</v>
      </c>
      <c r="I7186" s="152">
        <v>30293</v>
      </c>
      <c r="J7186" s="152">
        <v>1087</v>
      </c>
      <c r="K7186" s="152">
        <v>23</v>
      </c>
      <c r="L7186" s="175">
        <v>2.1159153633854646E-2</v>
      </c>
      <c r="M7186" s="153" t="s">
        <v>472</v>
      </c>
      <c r="N7186" s="162">
        <f t="shared" si="302"/>
        <v>7951.4720973121139</v>
      </c>
      <c r="O7186" s="170">
        <v>44329</v>
      </c>
      <c r="P7186" s="170">
        <f t="shared" si="303"/>
        <v>44311</v>
      </c>
      <c r="Q7186" s="170">
        <f t="shared" si="304"/>
        <v>44324</v>
      </c>
    </row>
    <row r="7187" spans="1:17" x14ac:dyDescent="0.35">
      <c r="A7187" s="49" t="s">
        <v>795</v>
      </c>
      <c r="B7187" s="60" t="s">
        <v>460</v>
      </c>
      <c r="C7187" s="58">
        <v>11367.9661478833</v>
      </c>
      <c r="D7187" s="152">
        <v>1011</v>
      </c>
      <c r="E7187" s="152">
        <v>26</v>
      </c>
      <c r="F7187" s="161">
        <v>16.336632542564836</v>
      </c>
      <c r="G7187" s="152" t="s">
        <v>440</v>
      </c>
      <c r="H7187" s="152" t="s">
        <v>476</v>
      </c>
      <c r="I7187" s="152">
        <v>21504</v>
      </c>
      <c r="J7187" s="152">
        <v>926</v>
      </c>
      <c r="K7187" s="152">
        <v>28</v>
      </c>
      <c r="L7187" s="175">
        <v>3.0237580993520519E-2</v>
      </c>
      <c r="M7187" s="153" t="s">
        <v>472</v>
      </c>
      <c r="N7187" s="162">
        <f t="shared" si="302"/>
        <v>8145.6963185311733</v>
      </c>
      <c r="O7187" s="170">
        <v>44329</v>
      </c>
      <c r="P7187" s="170">
        <f t="shared" si="303"/>
        <v>44311</v>
      </c>
      <c r="Q7187" s="170">
        <f t="shared" si="304"/>
        <v>44324</v>
      </c>
    </row>
    <row r="7188" spans="1:17" x14ac:dyDescent="0.35">
      <c r="A7188" s="49" t="s">
        <v>794</v>
      </c>
      <c r="B7188" s="60" t="s">
        <v>458</v>
      </c>
      <c r="C7188" s="58">
        <v>8589.0085575090106</v>
      </c>
      <c r="D7188" s="152">
        <v>547</v>
      </c>
      <c r="E7188" s="152">
        <v>13</v>
      </c>
      <c r="F7188" s="161">
        <v>10.811159662422474</v>
      </c>
      <c r="G7188" s="152" t="s">
        <v>444</v>
      </c>
      <c r="H7188" s="152" t="s">
        <v>491</v>
      </c>
      <c r="I7188" s="152">
        <v>15413</v>
      </c>
      <c r="J7188" s="152">
        <v>567</v>
      </c>
      <c r="K7188" s="152">
        <v>15</v>
      </c>
      <c r="L7188" s="175">
        <v>2.6455026455026454E-2</v>
      </c>
      <c r="M7188" s="153" t="s">
        <v>491</v>
      </c>
      <c r="N7188" s="162">
        <f t="shared" si="302"/>
        <v>6601.4604154084309</v>
      </c>
      <c r="O7188" s="170">
        <v>44329</v>
      </c>
      <c r="P7188" s="170">
        <f t="shared" si="303"/>
        <v>44311</v>
      </c>
      <c r="Q7188" s="170">
        <f t="shared" si="304"/>
        <v>44324</v>
      </c>
    </row>
    <row r="7189" spans="1:17" x14ac:dyDescent="0.35">
      <c r="A7189" s="49" t="s">
        <v>793</v>
      </c>
      <c r="B7189" s="60" t="s">
        <v>470</v>
      </c>
      <c r="C7189" s="58">
        <v>3024.3155479434299</v>
      </c>
      <c r="D7189" s="152">
        <v>114</v>
      </c>
      <c r="E7189" s="152">
        <v>5</v>
      </c>
      <c r="F7189" s="161">
        <v>11.809047418538006</v>
      </c>
      <c r="G7189" s="152" t="s">
        <v>446</v>
      </c>
      <c r="H7189" s="152" t="s">
        <v>491</v>
      </c>
      <c r="I7189" s="152">
        <v>5365</v>
      </c>
      <c r="J7189" s="152">
        <v>241</v>
      </c>
      <c r="K7189" s="152">
        <v>7</v>
      </c>
      <c r="L7189" s="175">
        <v>2.9045643153526972E-2</v>
      </c>
      <c r="M7189" s="153" t="s">
        <v>491</v>
      </c>
      <c r="N7189" s="162">
        <f t="shared" si="302"/>
        <v>7968.7451980294463</v>
      </c>
      <c r="O7189" s="170">
        <v>44329</v>
      </c>
      <c r="P7189" s="170">
        <f t="shared" si="303"/>
        <v>44311</v>
      </c>
      <c r="Q7189" s="170">
        <f t="shared" si="304"/>
        <v>44324</v>
      </c>
    </row>
    <row r="7190" spans="1:17" x14ac:dyDescent="0.35">
      <c r="A7190" s="49" t="s">
        <v>792</v>
      </c>
      <c r="B7190" s="60" t="s">
        <v>467</v>
      </c>
      <c r="C7190" s="58">
        <v>87731.066584843502</v>
      </c>
      <c r="D7190" s="152">
        <v>20046</v>
      </c>
      <c r="E7190" s="152">
        <v>364</v>
      </c>
      <c r="F7190" s="161">
        <v>29.6360240586563</v>
      </c>
      <c r="G7190" s="152" t="s">
        <v>436</v>
      </c>
      <c r="H7190" s="152" t="s">
        <v>472</v>
      </c>
      <c r="I7190" s="152">
        <v>231785</v>
      </c>
      <c r="J7190" s="152">
        <v>8754</v>
      </c>
      <c r="K7190" s="152">
        <v>465</v>
      </c>
      <c r="L7190" s="175">
        <v>5.3118574366004111E-2</v>
      </c>
      <c r="M7190" s="153" t="s">
        <v>472</v>
      </c>
      <c r="N7190" s="162">
        <f t="shared" si="302"/>
        <v>9978.22133113374</v>
      </c>
      <c r="O7190" s="170">
        <v>44329</v>
      </c>
      <c r="P7190" s="170">
        <f t="shared" si="303"/>
        <v>44311</v>
      </c>
      <c r="Q7190" s="170">
        <f t="shared" si="304"/>
        <v>44324</v>
      </c>
    </row>
    <row r="7191" spans="1:17" x14ac:dyDescent="0.35">
      <c r="A7191" s="49" t="s">
        <v>791</v>
      </c>
      <c r="B7191" s="60" t="s">
        <v>470</v>
      </c>
      <c r="C7191" s="58">
        <v>5830.1502088339003</v>
      </c>
      <c r="D7191" s="152">
        <v>331</v>
      </c>
      <c r="E7191" s="152">
        <v>0</v>
      </c>
      <c r="F7191" s="161">
        <v>0</v>
      </c>
      <c r="G7191" s="152" t="s">
        <v>446</v>
      </c>
      <c r="H7191" s="152" t="s">
        <v>472</v>
      </c>
      <c r="I7191" s="152">
        <v>11659</v>
      </c>
      <c r="J7191" s="152">
        <v>374</v>
      </c>
      <c r="K7191" s="152">
        <v>0</v>
      </c>
      <c r="L7191" s="176">
        <v>0</v>
      </c>
      <c r="M7191" s="153" t="s">
        <v>472</v>
      </c>
      <c r="N7191" s="162">
        <f t="shared" si="302"/>
        <v>6414.9290602034853</v>
      </c>
      <c r="O7191" s="170">
        <v>44329</v>
      </c>
      <c r="P7191" s="170">
        <f t="shared" si="303"/>
        <v>44311</v>
      </c>
      <c r="Q7191" s="170">
        <f t="shared" si="304"/>
        <v>44324</v>
      </c>
    </row>
    <row r="7192" spans="1:17" x14ac:dyDescent="0.35">
      <c r="A7192" s="49" t="s">
        <v>790</v>
      </c>
      <c r="B7192" s="60" t="s">
        <v>458</v>
      </c>
      <c r="C7192" s="58">
        <v>11263.703785563999</v>
      </c>
      <c r="D7192" s="152">
        <v>1113</v>
      </c>
      <c r="E7192" s="152">
        <v>25</v>
      </c>
      <c r="F7192" s="161">
        <v>15.853704249599733</v>
      </c>
      <c r="G7192" s="152" t="s">
        <v>440</v>
      </c>
      <c r="H7192" s="152" t="s">
        <v>472</v>
      </c>
      <c r="I7192" s="152">
        <v>29742</v>
      </c>
      <c r="J7192" s="152">
        <v>1463</v>
      </c>
      <c r="K7192" s="152">
        <v>29</v>
      </c>
      <c r="L7192" s="175">
        <v>1.9822282980177717E-2</v>
      </c>
      <c r="M7192" s="153" t="s">
        <v>476</v>
      </c>
      <c r="N7192" s="162">
        <f t="shared" si="302"/>
        <v>12988.622817612069</v>
      </c>
      <c r="O7192" s="170">
        <v>44329</v>
      </c>
      <c r="P7192" s="170">
        <f t="shared" si="303"/>
        <v>44311</v>
      </c>
      <c r="Q7192" s="170">
        <f t="shared" si="304"/>
        <v>44324</v>
      </c>
    </row>
    <row r="7193" spans="1:17" x14ac:dyDescent="0.35">
      <c r="A7193" s="49" t="s">
        <v>789</v>
      </c>
      <c r="B7193" s="60" t="s">
        <v>470</v>
      </c>
      <c r="C7193" s="58">
        <v>4832.7731345598404</v>
      </c>
      <c r="D7193" s="152">
        <v>236</v>
      </c>
      <c r="E7193" s="152" t="s">
        <v>504</v>
      </c>
      <c r="F7193" s="161">
        <v>5.912015270716986</v>
      </c>
      <c r="G7193" s="152" t="s">
        <v>446</v>
      </c>
      <c r="H7193" s="152" t="s">
        <v>472</v>
      </c>
      <c r="I7193" s="152">
        <v>14126</v>
      </c>
      <c r="J7193" s="152">
        <v>389</v>
      </c>
      <c r="K7193" s="152">
        <v>6</v>
      </c>
      <c r="L7193" s="175">
        <v>1.5424164524421594E-2</v>
      </c>
      <c r="M7193" s="153" t="s">
        <v>491</v>
      </c>
      <c r="N7193" s="162">
        <f t="shared" si="302"/>
        <v>8049.2087910811761</v>
      </c>
      <c r="O7193" s="170">
        <v>44329</v>
      </c>
      <c r="P7193" s="170">
        <f t="shared" si="303"/>
        <v>44311</v>
      </c>
      <c r="Q7193" s="170">
        <f t="shared" si="304"/>
        <v>44324</v>
      </c>
    </row>
    <row r="7194" spans="1:17" x14ac:dyDescent="0.35">
      <c r="A7194" s="49" t="s">
        <v>788</v>
      </c>
      <c r="B7194" s="60" t="s">
        <v>458</v>
      </c>
      <c r="C7194" s="58">
        <v>40376.577641466603</v>
      </c>
      <c r="D7194" s="152">
        <v>4944</v>
      </c>
      <c r="E7194" s="152">
        <v>89</v>
      </c>
      <c r="F7194" s="161">
        <v>15.744630249726995</v>
      </c>
      <c r="G7194" s="152" t="s">
        <v>440</v>
      </c>
      <c r="H7194" s="152" t="s">
        <v>472</v>
      </c>
      <c r="I7194" s="152">
        <v>87387</v>
      </c>
      <c r="J7194" s="152">
        <v>3413</v>
      </c>
      <c r="K7194" s="152">
        <v>98</v>
      </c>
      <c r="L7194" s="175">
        <v>2.8713741576325814E-2</v>
      </c>
      <c r="M7194" s="153" t="s">
        <v>476</v>
      </c>
      <c r="N7194" s="162">
        <f t="shared" si="302"/>
        <v>8452.9204785669117</v>
      </c>
      <c r="O7194" s="170">
        <v>44329</v>
      </c>
      <c r="P7194" s="170">
        <f t="shared" si="303"/>
        <v>44311</v>
      </c>
      <c r="Q7194" s="170">
        <f t="shared" si="304"/>
        <v>44324</v>
      </c>
    </row>
    <row r="7195" spans="1:17" x14ac:dyDescent="0.35">
      <c r="A7195" s="49" t="s">
        <v>787</v>
      </c>
      <c r="B7195" s="60" t="s">
        <v>466</v>
      </c>
      <c r="C7195" s="58">
        <v>2026.1602306654599</v>
      </c>
      <c r="D7195" s="152">
        <v>34</v>
      </c>
      <c r="E7195" s="152">
        <v>0</v>
      </c>
      <c r="F7195" s="161">
        <v>0</v>
      </c>
      <c r="G7195" s="152" t="s">
        <v>446</v>
      </c>
      <c r="H7195" s="152" t="s">
        <v>476</v>
      </c>
      <c r="I7195" s="152">
        <v>6323</v>
      </c>
      <c r="J7195" s="152">
        <v>315</v>
      </c>
      <c r="K7195" s="152">
        <v>0</v>
      </c>
      <c r="L7195" s="176">
        <v>0</v>
      </c>
      <c r="M7195" s="153" t="s">
        <v>476</v>
      </c>
      <c r="N7195" s="162">
        <f t="shared" si="302"/>
        <v>15546.648050462589</v>
      </c>
      <c r="O7195" s="170">
        <v>44329</v>
      </c>
      <c r="P7195" s="170">
        <f t="shared" si="303"/>
        <v>44311</v>
      </c>
      <c r="Q7195" s="170">
        <f t="shared" si="304"/>
        <v>44324</v>
      </c>
    </row>
    <row r="7196" spans="1:17" x14ac:dyDescent="0.35">
      <c r="A7196" s="49" t="s">
        <v>786</v>
      </c>
      <c r="B7196" s="60" t="s">
        <v>463</v>
      </c>
      <c r="C7196" s="58">
        <v>34080.2247325719</v>
      </c>
      <c r="D7196" s="152">
        <v>1176</v>
      </c>
      <c r="E7196" s="152">
        <v>9</v>
      </c>
      <c r="F7196" s="161">
        <v>1.8863054686453911</v>
      </c>
      <c r="G7196" s="152" t="s">
        <v>446</v>
      </c>
      <c r="H7196" s="152" t="s">
        <v>472</v>
      </c>
      <c r="I7196" s="152">
        <v>76411</v>
      </c>
      <c r="J7196" s="152">
        <v>3605</v>
      </c>
      <c r="K7196" s="152">
        <v>15</v>
      </c>
      <c r="L7196" s="175">
        <v>4.160887656033287E-3</v>
      </c>
      <c r="M7196" s="153" t="s">
        <v>472</v>
      </c>
      <c r="N7196" s="162">
        <f t="shared" si="302"/>
        <v>10577.981889170322</v>
      </c>
      <c r="O7196" s="170">
        <v>44329</v>
      </c>
      <c r="P7196" s="170">
        <f t="shared" si="303"/>
        <v>44311</v>
      </c>
      <c r="Q7196" s="170">
        <f t="shared" si="304"/>
        <v>44324</v>
      </c>
    </row>
    <row r="7197" spans="1:17" x14ac:dyDescent="0.35">
      <c r="A7197" s="49" t="s">
        <v>785</v>
      </c>
      <c r="B7197" s="60" t="s">
        <v>466</v>
      </c>
      <c r="C7197" s="58">
        <v>611.63523157592294</v>
      </c>
      <c r="D7197" s="152">
        <v>16</v>
      </c>
      <c r="E7197" s="152">
        <v>0</v>
      </c>
      <c r="F7197" s="161">
        <v>0</v>
      </c>
      <c r="G7197" s="152" t="s">
        <v>446</v>
      </c>
      <c r="H7197" s="152" t="s">
        <v>472</v>
      </c>
      <c r="I7197" s="152">
        <v>400</v>
      </c>
      <c r="J7197" s="152">
        <v>20</v>
      </c>
      <c r="K7197" s="152">
        <v>0</v>
      </c>
      <c r="L7197" s="176">
        <v>0</v>
      </c>
      <c r="M7197" s="153" t="s">
        <v>472</v>
      </c>
      <c r="N7197" s="162">
        <f t="shared" si="302"/>
        <v>3269.922817962683</v>
      </c>
      <c r="O7197" s="170">
        <v>44329</v>
      </c>
      <c r="P7197" s="170">
        <f t="shared" si="303"/>
        <v>44311</v>
      </c>
      <c r="Q7197" s="170">
        <f t="shared" si="304"/>
        <v>44324</v>
      </c>
    </row>
    <row r="7198" spans="1:17" x14ac:dyDescent="0.35">
      <c r="A7198" s="49" t="s">
        <v>784</v>
      </c>
      <c r="B7198" s="60" t="s">
        <v>463</v>
      </c>
      <c r="C7198" s="58">
        <v>8696.8122222217498</v>
      </c>
      <c r="D7198" s="152">
        <v>195</v>
      </c>
      <c r="E7198" s="152">
        <v>11</v>
      </c>
      <c r="F7198" s="161">
        <v>9.0345090320181889</v>
      </c>
      <c r="G7198" s="152" t="s">
        <v>444</v>
      </c>
      <c r="H7198" s="152" t="s">
        <v>476</v>
      </c>
      <c r="I7198" s="152">
        <v>14916</v>
      </c>
      <c r="J7198" s="152">
        <v>630</v>
      </c>
      <c r="K7198" s="152">
        <v>12</v>
      </c>
      <c r="L7198" s="175">
        <v>1.9047619047619049E-2</v>
      </c>
      <c r="M7198" s="153" t="s">
        <v>491</v>
      </c>
      <c r="N7198" s="162">
        <f t="shared" si="302"/>
        <v>7244.0336056727656</v>
      </c>
      <c r="O7198" s="170">
        <v>44329</v>
      </c>
      <c r="P7198" s="170">
        <f t="shared" si="303"/>
        <v>44311</v>
      </c>
      <c r="Q7198" s="170">
        <f t="shared" si="304"/>
        <v>44324</v>
      </c>
    </row>
    <row r="7199" spans="1:17" x14ac:dyDescent="0.35">
      <c r="A7199" s="49" t="s">
        <v>783</v>
      </c>
      <c r="B7199" s="60" t="s">
        <v>463</v>
      </c>
      <c r="C7199" s="58">
        <v>9756.4222031515692</v>
      </c>
      <c r="D7199" s="152">
        <v>600</v>
      </c>
      <c r="E7199" s="152">
        <v>17</v>
      </c>
      <c r="F7199" s="161">
        <v>12.44601442005523</v>
      </c>
      <c r="G7199" s="152" t="s">
        <v>440</v>
      </c>
      <c r="H7199" s="152" t="s">
        <v>472</v>
      </c>
      <c r="I7199" s="152">
        <v>22938</v>
      </c>
      <c r="J7199" s="152">
        <v>1050</v>
      </c>
      <c r="K7199" s="152">
        <v>19</v>
      </c>
      <c r="L7199" s="175">
        <v>1.8095238095238095E-2</v>
      </c>
      <c r="M7199" s="153" t="s">
        <v>472</v>
      </c>
      <c r="N7199" s="162">
        <f t="shared" si="302"/>
        <v>10762.141880871286</v>
      </c>
      <c r="O7199" s="170">
        <v>44329</v>
      </c>
      <c r="P7199" s="170">
        <f t="shared" si="303"/>
        <v>44311</v>
      </c>
      <c r="Q7199" s="170">
        <f t="shared" si="304"/>
        <v>44324</v>
      </c>
    </row>
    <row r="7200" spans="1:17" x14ac:dyDescent="0.35">
      <c r="A7200" s="49" t="s">
        <v>782</v>
      </c>
      <c r="B7200" s="60" t="s">
        <v>465</v>
      </c>
      <c r="C7200" s="58">
        <v>15406.425291514101</v>
      </c>
      <c r="D7200" s="152">
        <v>1086</v>
      </c>
      <c r="E7200" s="152">
        <v>15</v>
      </c>
      <c r="F7200" s="161">
        <v>6.9544268131992775</v>
      </c>
      <c r="G7200" s="152" t="s">
        <v>444</v>
      </c>
      <c r="H7200" s="152" t="s">
        <v>472</v>
      </c>
      <c r="I7200" s="152">
        <v>43304</v>
      </c>
      <c r="J7200" s="152">
        <v>2248</v>
      </c>
      <c r="K7200" s="152">
        <v>18</v>
      </c>
      <c r="L7200" s="175">
        <v>8.0071174377224202E-3</v>
      </c>
      <c r="M7200" s="153" t="s">
        <v>472</v>
      </c>
      <c r="N7200" s="162">
        <f t="shared" si="302"/>
        <v>14591.314711000508</v>
      </c>
      <c r="O7200" s="170">
        <v>44329</v>
      </c>
      <c r="P7200" s="170">
        <f t="shared" si="303"/>
        <v>44311</v>
      </c>
      <c r="Q7200" s="170">
        <f t="shared" si="304"/>
        <v>44324</v>
      </c>
    </row>
    <row r="7201" spans="1:17" x14ac:dyDescent="0.35">
      <c r="A7201" s="49" t="s">
        <v>781</v>
      </c>
      <c r="B7201" s="60" t="s">
        <v>463</v>
      </c>
      <c r="C7201" s="58">
        <v>116142.925799655</v>
      </c>
      <c r="D7201" s="152">
        <v>17474</v>
      </c>
      <c r="E7201" s="152">
        <v>362</v>
      </c>
      <c r="F7201" s="161">
        <v>22.263209471531727</v>
      </c>
      <c r="G7201" s="152" t="s">
        <v>436</v>
      </c>
      <c r="H7201" s="152" t="s">
        <v>472</v>
      </c>
      <c r="I7201" s="152">
        <v>276618</v>
      </c>
      <c r="J7201" s="152">
        <v>9820</v>
      </c>
      <c r="K7201" s="152">
        <v>423</v>
      </c>
      <c r="L7201" s="175">
        <v>4.3075356415478612E-2</v>
      </c>
      <c r="M7201" s="153" t="s">
        <v>472</v>
      </c>
      <c r="N7201" s="162">
        <f t="shared" si="302"/>
        <v>8455.0995528900057</v>
      </c>
      <c r="O7201" s="170">
        <v>44329</v>
      </c>
      <c r="P7201" s="170">
        <f t="shared" si="303"/>
        <v>44311</v>
      </c>
      <c r="Q7201" s="170">
        <f t="shared" si="304"/>
        <v>44324</v>
      </c>
    </row>
    <row r="7202" spans="1:17" x14ac:dyDescent="0.35">
      <c r="A7202" s="49" t="s">
        <v>780</v>
      </c>
      <c r="B7202" s="60" t="s">
        <v>465</v>
      </c>
      <c r="C7202" s="58">
        <v>20714.095533973501</v>
      </c>
      <c r="D7202" s="152">
        <v>2269</v>
      </c>
      <c r="E7202" s="152">
        <v>51</v>
      </c>
      <c r="F7202" s="161">
        <v>17.586368359083981</v>
      </c>
      <c r="G7202" s="152" t="s">
        <v>440</v>
      </c>
      <c r="H7202" s="152" t="s">
        <v>472</v>
      </c>
      <c r="I7202" s="152">
        <v>45927</v>
      </c>
      <c r="J7202" s="152">
        <v>1935</v>
      </c>
      <c r="K7202" s="152">
        <v>61</v>
      </c>
      <c r="L7202" s="175">
        <v>3.1524547803617568E-2</v>
      </c>
      <c r="M7202" s="153" t="s">
        <v>472</v>
      </c>
      <c r="N7202" s="162">
        <f t="shared" si="302"/>
        <v>9341.4650754428403</v>
      </c>
      <c r="O7202" s="170">
        <v>44329</v>
      </c>
      <c r="P7202" s="170">
        <f t="shared" si="303"/>
        <v>44311</v>
      </c>
      <c r="Q7202" s="170">
        <f t="shared" si="304"/>
        <v>44324</v>
      </c>
    </row>
    <row r="7203" spans="1:17" x14ac:dyDescent="0.35">
      <c r="A7203" s="49" t="s">
        <v>779</v>
      </c>
      <c r="B7203" s="60" t="s">
        <v>458</v>
      </c>
      <c r="C7203" s="58">
        <v>10418.392432463201</v>
      </c>
      <c r="D7203" s="152">
        <v>742</v>
      </c>
      <c r="E7203" s="152">
        <v>6</v>
      </c>
      <c r="F7203" s="161">
        <v>4.113604199012709</v>
      </c>
      <c r="G7203" s="152" t="s">
        <v>446</v>
      </c>
      <c r="H7203" s="152" t="s">
        <v>472</v>
      </c>
      <c r="I7203" s="152">
        <v>18894</v>
      </c>
      <c r="J7203" s="152">
        <v>764</v>
      </c>
      <c r="K7203" s="152">
        <v>8</v>
      </c>
      <c r="L7203" s="175">
        <v>1.0471204188481676E-2</v>
      </c>
      <c r="M7203" s="153" t="s">
        <v>472</v>
      </c>
      <c r="N7203" s="162">
        <f t="shared" si="302"/>
        <v>7333.18508543999</v>
      </c>
      <c r="O7203" s="170">
        <v>44329</v>
      </c>
      <c r="P7203" s="170">
        <f t="shared" si="303"/>
        <v>44311</v>
      </c>
      <c r="Q7203" s="170">
        <f t="shared" si="304"/>
        <v>44324</v>
      </c>
    </row>
    <row r="7204" spans="1:17" x14ac:dyDescent="0.35">
      <c r="A7204" s="49" t="s">
        <v>778</v>
      </c>
      <c r="B7204" s="60" t="s">
        <v>467</v>
      </c>
      <c r="C7204" s="58">
        <v>100824.306406576</v>
      </c>
      <c r="D7204" s="152">
        <v>17164</v>
      </c>
      <c r="E7204" s="152">
        <v>203</v>
      </c>
      <c r="F7204" s="161">
        <v>14.381452763511671</v>
      </c>
      <c r="G7204" s="152" t="s">
        <v>440</v>
      </c>
      <c r="H7204" s="152" t="s">
        <v>472</v>
      </c>
      <c r="I7204" s="152">
        <v>236990</v>
      </c>
      <c r="J7204" s="152">
        <v>9232</v>
      </c>
      <c r="K7204" s="152">
        <v>242</v>
      </c>
      <c r="L7204" s="175">
        <v>2.6213171577123051E-2</v>
      </c>
      <c r="M7204" s="153" t="s">
        <v>472</v>
      </c>
      <c r="N7204" s="162">
        <f t="shared" si="302"/>
        <v>9156.5222008786041</v>
      </c>
      <c r="O7204" s="170">
        <v>44329</v>
      </c>
      <c r="P7204" s="170">
        <f t="shared" si="303"/>
        <v>44311</v>
      </c>
      <c r="Q7204" s="170">
        <f t="shared" si="304"/>
        <v>44324</v>
      </c>
    </row>
    <row r="7205" spans="1:17" x14ac:dyDescent="0.35">
      <c r="A7205" s="49" t="s">
        <v>777</v>
      </c>
      <c r="B7205" s="60" t="s">
        <v>467</v>
      </c>
      <c r="C7205" s="58">
        <v>11593.289720794701</v>
      </c>
      <c r="D7205" s="152">
        <v>1207</v>
      </c>
      <c r="E7205" s="152">
        <v>19</v>
      </c>
      <c r="F7205" s="161">
        <v>11.70627914791581</v>
      </c>
      <c r="G7205" s="152" t="s">
        <v>440</v>
      </c>
      <c r="H7205" s="152" t="s">
        <v>476</v>
      </c>
      <c r="I7205" s="152">
        <v>33388</v>
      </c>
      <c r="J7205" s="152">
        <v>1299</v>
      </c>
      <c r="K7205" s="152">
        <v>23</v>
      </c>
      <c r="L7205" s="175">
        <v>1.7705927636643571E-2</v>
      </c>
      <c r="M7205" s="153" t="s">
        <v>491</v>
      </c>
      <c r="N7205" s="162">
        <f t="shared" si="302"/>
        <v>11204.757504420892</v>
      </c>
      <c r="O7205" s="170">
        <v>44329</v>
      </c>
      <c r="P7205" s="170">
        <f t="shared" si="303"/>
        <v>44311</v>
      </c>
      <c r="Q7205" s="170">
        <f t="shared" si="304"/>
        <v>44324</v>
      </c>
    </row>
    <row r="7206" spans="1:17" x14ac:dyDescent="0.35">
      <c r="A7206" s="49" t="s">
        <v>776</v>
      </c>
      <c r="B7206" s="60" t="s">
        <v>463</v>
      </c>
      <c r="C7206" s="58">
        <v>67654.360942971107</v>
      </c>
      <c r="D7206" s="152">
        <v>7112</v>
      </c>
      <c r="E7206" s="152">
        <v>104</v>
      </c>
      <c r="F7206" s="161">
        <v>10.980181210836212</v>
      </c>
      <c r="G7206" s="152" t="s">
        <v>440</v>
      </c>
      <c r="H7206" s="152" t="s">
        <v>472</v>
      </c>
      <c r="I7206" s="152">
        <v>169764</v>
      </c>
      <c r="J7206" s="152">
        <v>7137</v>
      </c>
      <c r="K7206" s="152">
        <v>134</v>
      </c>
      <c r="L7206" s="175">
        <v>1.8775395824576154E-2</v>
      </c>
      <c r="M7206" s="153" t="s">
        <v>472</v>
      </c>
      <c r="N7206" s="162">
        <f t="shared" si="302"/>
        <v>10549.209098310894</v>
      </c>
      <c r="O7206" s="170">
        <v>44329</v>
      </c>
      <c r="P7206" s="170">
        <f t="shared" si="303"/>
        <v>44311</v>
      </c>
      <c r="Q7206" s="170">
        <f t="shared" si="304"/>
        <v>44324</v>
      </c>
    </row>
    <row r="7207" spans="1:17" x14ac:dyDescent="0.35">
      <c r="A7207" s="49" t="s">
        <v>775</v>
      </c>
      <c r="B7207" s="60" t="s">
        <v>467</v>
      </c>
      <c r="C7207" s="58">
        <v>4899.3351278783603</v>
      </c>
      <c r="D7207" s="152">
        <v>236</v>
      </c>
      <c r="E7207" s="152">
        <v>7</v>
      </c>
      <c r="F7207" s="161">
        <v>10.205466393896661</v>
      </c>
      <c r="G7207" s="152" t="s">
        <v>446</v>
      </c>
      <c r="H7207" s="152" t="s">
        <v>472</v>
      </c>
      <c r="I7207" s="152">
        <v>12387</v>
      </c>
      <c r="J7207" s="152">
        <v>475</v>
      </c>
      <c r="K7207" s="152">
        <v>7</v>
      </c>
      <c r="L7207" s="175">
        <v>1.4736842105263158E-2</v>
      </c>
      <c r="M7207" s="153" t="s">
        <v>472</v>
      </c>
      <c r="N7207" s="162">
        <f t="shared" si="302"/>
        <v>9695.1930742018267</v>
      </c>
      <c r="O7207" s="170">
        <v>44329</v>
      </c>
      <c r="P7207" s="170">
        <f t="shared" si="303"/>
        <v>44311</v>
      </c>
      <c r="Q7207" s="170">
        <f t="shared" si="304"/>
        <v>44324</v>
      </c>
    </row>
    <row r="7208" spans="1:17" x14ac:dyDescent="0.35">
      <c r="A7208" s="49" t="s">
        <v>774</v>
      </c>
      <c r="B7208" s="60" t="s">
        <v>469</v>
      </c>
      <c r="C7208" s="58">
        <v>23630.587330045601</v>
      </c>
      <c r="D7208" s="152">
        <v>1832</v>
      </c>
      <c r="E7208" s="152">
        <v>29</v>
      </c>
      <c r="F7208" s="161">
        <v>8.7658784883218335</v>
      </c>
      <c r="G7208" s="152" t="s">
        <v>444</v>
      </c>
      <c r="H7208" s="152" t="s">
        <v>476</v>
      </c>
      <c r="I7208" s="152">
        <v>47860</v>
      </c>
      <c r="J7208" s="152">
        <v>1758</v>
      </c>
      <c r="K7208" s="152">
        <v>31</v>
      </c>
      <c r="L7208" s="175">
        <v>1.7633674630261661E-2</v>
      </c>
      <c r="M7208" s="153" t="s">
        <v>491</v>
      </c>
      <c r="N7208" s="162">
        <f t="shared" si="302"/>
        <v>7439.5103915371355</v>
      </c>
      <c r="O7208" s="170">
        <v>44329</v>
      </c>
      <c r="P7208" s="170">
        <f t="shared" si="303"/>
        <v>44311</v>
      </c>
      <c r="Q7208" s="170">
        <f t="shared" si="304"/>
        <v>44324</v>
      </c>
    </row>
    <row r="7209" spans="1:17" x14ac:dyDescent="0.35">
      <c r="A7209" s="49" t="s">
        <v>773</v>
      </c>
      <c r="B7209" s="60" t="s">
        <v>467</v>
      </c>
      <c r="C7209" s="58">
        <v>19036.1847708721</v>
      </c>
      <c r="D7209" s="152">
        <v>1334</v>
      </c>
      <c r="E7209" s="152">
        <v>21</v>
      </c>
      <c r="F7209" s="161">
        <v>7.8797301983283958</v>
      </c>
      <c r="G7209" s="152" t="s">
        <v>444</v>
      </c>
      <c r="H7209" s="152" t="s">
        <v>472</v>
      </c>
      <c r="I7209" s="152">
        <v>56859</v>
      </c>
      <c r="J7209" s="152">
        <v>2068</v>
      </c>
      <c r="K7209" s="152">
        <v>24</v>
      </c>
      <c r="L7209" s="175">
        <v>1.160541586073501E-2</v>
      </c>
      <c r="M7209" s="153" t="s">
        <v>491</v>
      </c>
      <c r="N7209" s="162">
        <f t="shared" si="302"/>
        <v>10863.521366762081</v>
      </c>
      <c r="O7209" s="170">
        <v>44329</v>
      </c>
      <c r="P7209" s="170">
        <f t="shared" si="303"/>
        <v>44311</v>
      </c>
      <c r="Q7209" s="170">
        <f t="shared" si="304"/>
        <v>44324</v>
      </c>
    </row>
    <row r="7210" spans="1:17" x14ac:dyDescent="0.35">
      <c r="A7210" s="49" t="s">
        <v>772</v>
      </c>
      <c r="B7210" s="60" t="s">
        <v>460</v>
      </c>
      <c r="C7210" s="58">
        <v>4597.5251554699198</v>
      </c>
      <c r="D7210" s="152">
        <v>422</v>
      </c>
      <c r="E7210" s="152" t="s">
        <v>504</v>
      </c>
      <c r="F7210" s="161">
        <v>3.1072617990393843</v>
      </c>
      <c r="G7210" s="152" t="s">
        <v>446</v>
      </c>
      <c r="H7210" s="152" t="s">
        <v>472</v>
      </c>
      <c r="I7210" s="152">
        <v>24035</v>
      </c>
      <c r="J7210" s="152">
        <v>1750</v>
      </c>
      <c r="K7210" s="152">
        <v>2</v>
      </c>
      <c r="L7210" s="175">
        <v>1.1428571428571429E-3</v>
      </c>
      <c r="M7210" s="153" t="s">
        <v>472</v>
      </c>
      <c r="N7210" s="162">
        <f t="shared" si="302"/>
        <v>38063.957038232445</v>
      </c>
      <c r="O7210" s="170">
        <v>44329</v>
      </c>
      <c r="P7210" s="170">
        <f t="shared" si="303"/>
        <v>44311</v>
      </c>
      <c r="Q7210" s="170">
        <f t="shared" si="304"/>
        <v>44324</v>
      </c>
    </row>
    <row r="7211" spans="1:17" x14ac:dyDescent="0.35">
      <c r="A7211" s="49" t="s">
        <v>771</v>
      </c>
      <c r="B7211" s="60" t="s">
        <v>463</v>
      </c>
      <c r="C7211" s="58">
        <v>43615.198490032897</v>
      </c>
      <c r="D7211" s="152">
        <v>4753</v>
      </c>
      <c r="E7211" s="152">
        <v>53</v>
      </c>
      <c r="F7211" s="161">
        <v>8.6798052439894562</v>
      </c>
      <c r="G7211" s="152" t="s">
        <v>444</v>
      </c>
      <c r="H7211" s="152" t="s">
        <v>472</v>
      </c>
      <c r="I7211" s="152">
        <v>98204</v>
      </c>
      <c r="J7211" s="152">
        <v>3662</v>
      </c>
      <c r="K7211" s="152">
        <v>60</v>
      </c>
      <c r="L7211" s="175">
        <v>1.6384489350081924E-2</v>
      </c>
      <c r="M7211" s="153" t="s">
        <v>472</v>
      </c>
      <c r="N7211" s="162">
        <f t="shared" si="302"/>
        <v>8396.1557594122933</v>
      </c>
      <c r="O7211" s="170">
        <v>44329</v>
      </c>
      <c r="P7211" s="170">
        <f t="shared" si="303"/>
        <v>44311</v>
      </c>
      <c r="Q7211" s="170">
        <f t="shared" si="304"/>
        <v>44324</v>
      </c>
    </row>
    <row r="7212" spans="1:17" x14ac:dyDescent="0.35">
      <c r="A7212" s="49" t="s">
        <v>770</v>
      </c>
      <c r="B7212" s="60" t="s">
        <v>460</v>
      </c>
      <c r="C7212" s="58">
        <v>25917.393669385499</v>
      </c>
      <c r="D7212" s="152">
        <v>1823</v>
      </c>
      <c r="E7212" s="152">
        <v>19</v>
      </c>
      <c r="F7212" s="161">
        <v>5.2364171893795017</v>
      </c>
      <c r="G7212" s="152" t="s">
        <v>444</v>
      </c>
      <c r="H7212" s="152" t="s">
        <v>491</v>
      </c>
      <c r="I7212" s="152">
        <v>43051</v>
      </c>
      <c r="J7212" s="152">
        <v>1434</v>
      </c>
      <c r="K7212" s="152">
        <v>19</v>
      </c>
      <c r="L7212" s="175">
        <v>1.3249651324965132E-2</v>
      </c>
      <c r="M7212" s="153" t="s">
        <v>491</v>
      </c>
      <c r="N7212" s="162">
        <f t="shared" si="302"/>
        <v>5532.9637628412047</v>
      </c>
      <c r="O7212" s="170">
        <v>44329</v>
      </c>
      <c r="P7212" s="170">
        <f t="shared" si="303"/>
        <v>44311</v>
      </c>
      <c r="Q7212" s="170">
        <f t="shared" si="304"/>
        <v>44324</v>
      </c>
    </row>
    <row r="7213" spans="1:17" x14ac:dyDescent="0.35">
      <c r="A7213" s="49" t="s">
        <v>769</v>
      </c>
      <c r="B7213" s="60" t="s">
        <v>471</v>
      </c>
      <c r="C7213" s="58">
        <v>15535.1939863677</v>
      </c>
      <c r="D7213" s="152">
        <v>862</v>
      </c>
      <c r="E7213" s="152">
        <v>25</v>
      </c>
      <c r="F7213" s="161">
        <v>11.49463783510698</v>
      </c>
      <c r="G7213" s="152" t="s">
        <v>440</v>
      </c>
      <c r="H7213" s="152" t="s">
        <v>472</v>
      </c>
      <c r="I7213" s="152">
        <v>26875</v>
      </c>
      <c r="J7213" s="152">
        <v>969</v>
      </c>
      <c r="K7213" s="152">
        <v>28</v>
      </c>
      <c r="L7213" s="175">
        <v>2.8895768833849329E-2</v>
      </c>
      <c r="M7213" s="153" t="s">
        <v>472</v>
      </c>
      <c r="N7213" s="162">
        <f t="shared" si="302"/>
        <v>6237.4502748424511</v>
      </c>
      <c r="O7213" s="170">
        <v>44329</v>
      </c>
      <c r="P7213" s="170">
        <f t="shared" si="303"/>
        <v>44311</v>
      </c>
      <c r="Q7213" s="170">
        <f t="shared" si="304"/>
        <v>44324</v>
      </c>
    </row>
    <row r="7214" spans="1:17" x14ac:dyDescent="0.35">
      <c r="A7214" s="49" t="s">
        <v>768</v>
      </c>
      <c r="B7214" s="60" t="s">
        <v>460</v>
      </c>
      <c r="C7214" s="58">
        <v>5732.2185635331398</v>
      </c>
      <c r="D7214" s="152">
        <v>461</v>
      </c>
      <c r="E7214" s="152">
        <v>23</v>
      </c>
      <c r="F7214" s="161">
        <v>28.660057613793125</v>
      </c>
      <c r="G7214" s="152" t="s">
        <v>440</v>
      </c>
      <c r="H7214" s="152" t="s">
        <v>491</v>
      </c>
      <c r="I7214" s="152">
        <v>12841</v>
      </c>
      <c r="J7214" s="152">
        <v>474</v>
      </c>
      <c r="K7214" s="152">
        <v>24</v>
      </c>
      <c r="L7214" s="175">
        <v>5.0632911392405063E-2</v>
      </c>
      <c r="M7214" s="153" t="s">
        <v>491</v>
      </c>
      <c r="N7214" s="162">
        <f t="shared" si="302"/>
        <v>8269.049666310053</v>
      </c>
      <c r="O7214" s="170">
        <v>44329</v>
      </c>
      <c r="P7214" s="170">
        <f t="shared" si="303"/>
        <v>44311</v>
      </c>
      <c r="Q7214" s="170">
        <f t="shared" si="304"/>
        <v>44324</v>
      </c>
    </row>
    <row r="7215" spans="1:17" x14ac:dyDescent="0.35">
      <c r="A7215" s="49" t="s">
        <v>767</v>
      </c>
      <c r="B7215" s="60" t="s">
        <v>463</v>
      </c>
      <c r="C7215" s="58">
        <v>10406.375954216899</v>
      </c>
      <c r="D7215" s="152">
        <v>624</v>
      </c>
      <c r="E7215" s="152">
        <v>7</v>
      </c>
      <c r="F7215" s="161">
        <v>4.8047466495517934</v>
      </c>
      <c r="G7215" s="152" t="s">
        <v>446</v>
      </c>
      <c r="H7215" s="152" t="s">
        <v>472</v>
      </c>
      <c r="I7215" s="152">
        <v>22184</v>
      </c>
      <c r="J7215" s="152">
        <v>888</v>
      </c>
      <c r="K7215" s="152">
        <v>11</v>
      </c>
      <c r="L7215" s="175">
        <v>1.2387387387387387E-2</v>
      </c>
      <c r="M7215" s="153" t="s">
        <v>476</v>
      </c>
      <c r="N7215" s="162">
        <f t="shared" si="302"/>
        <v>8533.2300496039861</v>
      </c>
      <c r="O7215" s="170">
        <v>44329</v>
      </c>
      <c r="P7215" s="170">
        <f t="shared" si="303"/>
        <v>44311</v>
      </c>
      <c r="Q7215" s="170">
        <f t="shared" si="304"/>
        <v>44324</v>
      </c>
    </row>
    <row r="7216" spans="1:17" x14ac:dyDescent="0.35">
      <c r="A7216" s="49" t="s">
        <v>766</v>
      </c>
      <c r="B7216" s="60" t="s">
        <v>461</v>
      </c>
      <c r="C7216" s="58">
        <v>11260.3171202382</v>
      </c>
      <c r="D7216" s="152">
        <v>579</v>
      </c>
      <c r="E7216" s="152">
        <v>10</v>
      </c>
      <c r="F7216" s="161">
        <v>6.3433889708303735</v>
      </c>
      <c r="G7216" s="152" t="s">
        <v>446</v>
      </c>
      <c r="H7216" s="152" t="s">
        <v>472</v>
      </c>
      <c r="I7216" s="152">
        <v>30014</v>
      </c>
      <c r="J7216" s="152">
        <v>1117</v>
      </c>
      <c r="K7216" s="152">
        <v>11</v>
      </c>
      <c r="L7216" s="175">
        <v>9.8478066248880933E-3</v>
      </c>
      <c r="M7216" s="153" t="s">
        <v>472</v>
      </c>
      <c r="N7216" s="162">
        <f t="shared" si="302"/>
        <v>9919.7916725845389</v>
      </c>
      <c r="O7216" s="170">
        <v>44329</v>
      </c>
      <c r="P7216" s="170">
        <f t="shared" si="303"/>
        <v>44311</v>
      </c>
      <c r="Q7216" s="170">
        <f t="shared" si="304"/>
        <v>44324</v>
      </c>
    </row>
    <row r="7217" spans="1:17" x14ac:dyDescent="0.35">
      <c r="A7217" s="49" t="s">
        <v>765</v>
      </c>
      <c r="B7217" s="60" t="s">
        <v>463</v>
      </c>
      <c r="C7217" s="58">
        <v>60760.903444814299</v>
      </c>
      <c r="D7217" s="152">
        <v>5364</v>
      </c>
      <c r="E7217" s="152">
        <v>78</v>
      </c>
      <c r="F7217" s="161">
        <v>9.1694301031728163</v>
      </c>
      <c r="G7217" s="152" t="s">
        <v>444</v>
      </c>
      <c r="H7217" s="152" t="s">
        <v>472</v>
      </c>
      <c r="I7217" s="152">
        <v>331380</v>
      </c>
      <c r="J7217" s="152">
        <v>14513</v>
      </c>
      <c r="K7217" s="152">
        <v>96</v>
      </c>
      <c r="L7217" s="175">
        <v>6.6147591814235511E-3</v>
      </c>
      <c r="M7217" s="153" t="s">
        <v>472</v>
      </c>
      <c r="N7217" s="162">
        <f t="shared" si="302"/>
        <v>23885.424964395632</v>
      </c>
      <c r="O7217" s="170">
        <v>44329</v>
      </c>
      <c r="P7217" s="170">
        <f t="shared" si="303"/>
        <v>44311</v>
      </c>
      <c r="Q7217" s="170">
        <f t="shared" si="304"/>
        <v>44324</v>
      </c>
    </row>
    <row r="7218" spans="1:17" x14ac:dyDescent="0.35">
      <c r="A7218" s="49" t="s">
        <v>764</v>
      </c>
      <c r="B7218" s="60" t="s">
        <v>461</v>
      </c>
      <c r="C7218" s="58">
        <v>13066.7339765703</v>
      </c>
      <c r="D7218" s="152">
        <v>758</v>
      </c>
      <c r="E7218" s="152">
        <v>16</v>
      </c>
      <c r="F7218" s="161">
        <v>8.7463106305399432</v>
      </c>
      <c r="G7218" s="152" t="s">
        <v>444</v>
      </c>
      <c r="H7218" s="152" t="s">
        <v>472</v>
      </c>
      <c r="I7218" s="152">
        <v>26442</v>
      </c>
      <c r="J7218" s="152">
        <v>963</v>
      </c>
      <c r="K7218" s="152">
        <v>20</v>
      </c>
      <c r="L7218" s="175">
        <v>2.0768431983385256E-2</v>
      </c>
      <c r="M7218" s="153" t="s">
        <v>472</v>
      </c>
      <c r="N7218" s="162">
        <f t="shared" si="302"/>
        <v>7369.8599950587195</v>
      </c>
      <c r="O7218" s="170">
        <v>44329</v>
      </c>
      <c r="P7218" s="170">
        <f t="shared" si="303"/>
        <v>44311</v>
      </c>
      <c r="Q7218" s="170">
        <f t="shared" si="304"/>
        <v>44324</v>
      </c>
    </row>
    <row r="7219" spans="1:17" x14ac:dyDescent="0.35">
      <c r="A7219" s="49" t="s">
        <v>763</v>
      </c>
      <c r="B7219" s="60" t="s">
        <v>463</v>
      </c>
      <c r="C7219" s="58">
        <v>28989.034762338801</v>
      </c>
      <c r="D7219" s="152">
        <v>2070</v>
      </c>
      <c r="E7219" s="152">
        <v>30</v>
      </c>
      <c r="F7219" s="161">
        <v>7.3919575467929786</v>
      </c>
      <c r="G7219" s="152" t="s">
        <v>444</v>
      </c>
      <c r="H7219" s="152" t="s">
        <v>472</v>
      </c>
      <c r="I7219" s="152">
        <v>88586</v>
      </c>
      <c r="J7219" s="152">
        <v>3444</v>
      </c>
      <c r="K7219" s="152">
        <v>37</v>
      </c>
      <c r="L7219" s="175">
        <v>1.0743321718931475E-2</v>
      </c>
      <c r="M7219" s="153" t="s">
        <v>472</v>
      </c>
      <c r="N7219" s="162">
        <f t="shared" si="302"/>
        <v>11880.354169205675</v>
      </c>
      <c r="O7219" s="170">
        <v>44329</v>
      </c>
      <c r="P7219" s="170">
        <f t="shared" si="303"/>
        <v>44311</v>
      </c>
      <c r="Q7219" s="170">
        <f t="shared" si="304"/>
        <v>44324</v>
      </c>
    </row>
    <row r="7220" spans="1:17" x14ac:dyDescent="0.35">
      <c r="A7220" s="49" t="s">
        <v>762</v>
      </c>
      <c r="B7220" s="60" t="s">
        <v>458</v>
      </c>
      <c r="C7220" s="58">
        <v>5774.3850978047103</v>
      </c>
      <c r="D7220" s="152">
        <v>306</v>
      </c>
      <c r="E7220" s="152">
        <v>5</v>
      </c>
      <c r="F7220" s="161">
        <v>6.1849504508910353</v>
      </c>
      <c r="G7220" s="152" t="s">
        <v>446</v>
      </c>
      <c r="H7220" s="152" t="s">
        <v>472</v>
      </c>
      <c r="I7220" s="152">
        <v>9825</v>
      </c>
      <c r="J7220" s="152">
        <v>413</v>
      </c>
      <c r="K7220" s="152">
        <v>5</v>
      </c>
      <c r="L7220" s="175">
        <v>1.2106537530266344E-2</v>
      </c>
      <c r="M7220" s="153" t="s">
        <v>472</v>
      </c>
      <c r="N7220" s="162">
        <f t="shared" si="302"/>
        <v>7152.2767014103929</v>
      </c>
      <c r="O7220" s="170">
        <v>44329</v>
      </c>
      <c r="P7220" s="170">
        <f t="shared" si="303"/>
        <v>44311</v>
      </c>
      <c r="Q7220" s="170">
        <f t="shared" si="304"/>
        <v>44324</v>
      </c>
    </row>
    <row r="7221" spans="1:17" x14ac:dyDescent="0.35">
      <c r="A7221" s="49" t="s">
        <v>761</v>
      </c>
      <c r="B7221" s="60" t="s">
        <v>467</v>
      </c>
      <c r="C7221" s="58">
        <v>6352.7152733450803</v>
      </c>
      <c r="D7221" s="152">
        <v>385</v>
      </c>
      <c r="E7221" s="152">
        <v>7</v>
      </c>
      <c r="F7221" s="161">
        <v>7.8706502414473931</v>
      </c>
      <c r="G7221" s="152" t="s">
        <v>446</v>
      </c>
      <c r="H7221" s="152" t="s">
        <v>491</v>
      </c>
      <c r="I7221" s="152">
        <v>11829</v>
      </c>
      <c r="J7221" s="152">
        <v>375</v>
      </c>
      <c r="K7221" s="152">
        <v>7</v>
      </c>
      <c r="L7221" s="175">
        <v>1.8666666666666668E-2</v>
      </c>
      <c r="M7221" s="153" t="s">
        <v>491</v>
      </c>
      <c r="N7221" s="162">
        <f t="shared" si="302"/>
        <v>5902.9876810855449</v>
      </c>
      <c r="O7221" s="170">
        <v>44329</v>
      </c>
      <c r="P7221" s="170">
        <f t="shared" si="303"/>
        <v>44311</v>
      </c>
      <c r="Q7221" s="170">
        <f t="shared" si="304"/>
        <v>44324</v>
      </c>
    </row>
    <row r="7222" spans="1:17" x14ac:dyDescent="0.35">
      <c r="A7222" s="49" t="s">
        <v>760</v>
      </c>
      <c r="B7222" s="60" t="s">
        <v>467</v>
      </c>
      <c r="C7222" s="58">
        <v>53837.277335062499</v>
      </c>
      <c r="D7222" s="152">
        <v>7525</v>
      </c>
      <c r="E7222" s="152">
        <v>127</v>
      </c>
      <c r="F7222" s="161">
        <v>16.849716442701009</v>
      </c>
      <c r="G7222" s="152" t="s">
        <v>440</v>
      </c>
      <c r="H7222" s="152" t="s">
        <v>472</v>
      </c>
      <c r="I7222" s="152">
        <v>127390</v>
      </c>
      <c r="J7222" s="152">
        <v>4758</v>
      </c>
      <c r="K7222" s="152">
        <v>151</v>
      </c>
      <c r="L7222" s="175">
        <v>3.173602353930223E-2</v>
      </c>
      <c r="M7222" s="153" t="s">
        <v>472</v>
      </c>
      <c r="N7222" s="162">
        <f t="shared" si="302"/>
        <v>8837.7426116629904</v>
      </c>
      <c r="O7222" s="170">
        <v>44329</v>
      </c>
      <c r="P7222" s="170">
        <f t="shared" si="303"/>
        <v>44311</v>
      </c>
      <c r="Q7222" s="170">
        <f t="shared" si="304"/>
        <v>44324</v>
      </c>
    </row>
    <row r="7223" spans="1:17" x14ac:dyDescent="0.35">
      <c r="A7223" s="49" t="s">
        <v>759</v>
      </c>
      <c r="B7223" s="60" t="s">
        <v>460</v>
      </c>
      <c r="C7223" s="58">
        <v>27401.822881354499</v>
      </c>
      <c r="D7223" s="152">
        <v>2143</v>
      </c>
      <c r="E7223" s="152">
        <v>60</v>
      </c>
      <c r="F7223" s="161">
        <v>15.640252490758522</v>
      </c>
      <c r="G7223" s="152" t="s">
        <v>440</v>
      </c>
      <c r="H7223" s="152" t="s">
        <v>472</v>
      </c>
      <c r="I7223" s="152">
        <v>48332</v>
      </c>
      <c r="J7223" s="152">
        <v>1932</v>
      </c>
      <c r="K7223" s="152">
        <v>67</v>
      </c>
      <c r="L7223" s="175">
        <v>3.4679089026915112E-2</v>
      </c>
      <c r="M7223" s="153" t="s">
        <v>472</v>
      </c>
      <c r="N7223" s="162">
        <f t="shared" si="302"/>
        <v>7050.625822833942</v>
      </c>
      <c r="O7223" s="170">
        <v>44329</v>
      </c>
      <c r="P7223" s="170">
        <f t="shared" si="303"/>
        <v>44311</v>
      </c>
      <c r="Q7223" s="170">
        <f t="shared" si="304"/>
        <v>44324</v>
      </c>
    </row>
    <row r="7224" spans="1:17" x14ac:dyDescent="0.35">
      <c r="A7224" s="49" t="s">
        <v>758</v>
      </c>
      <c r="B7224" s="60" t="s">
        <v>464</v>
      </c>
      <c r="C7224" s="58">
        <v>443.669002305216</v>
      </c>
      <c r="D7224" s="152">
        <v>8</v>
      </c>
      <c r="E7224" s="152">
        <v>0</v>
      </c>
      <c r="F7224" s="161">
        <v>0</v>
      </c>
      <c r="G7224" s="152" t="s">
        <v>446</v>
      </c>
      <c r="H7224" s="152" t="s">
        <v>476</v>
      </c>
      <c r="I7224" s="152">
        <v>321</v>
      </c>
      <c r="J7224" s="152">
        <v>12</v>
      </c>
      <c r="K7224" s="152">
        <v>0</v>
      </c>
      <c r="L7224" s="176">
        <v>0</v>
      </c>
      <c r="M7224" s="153" t="s">
        <v>476</v>
      </c>
      <c r="N7224" s="162">
        <f t="shared" si="302"/>
        <v>2704.7190445242704</v>
      </c>
      <c r="O7224" s="170">
        <v>44329</v>
      </c>
      <c r="P7224" s="170">
        <f t="shared" si="303"/>
        <v>44311</v>
      </c>
      <c r="Q7224" s="170">
        <f t="shared" si="304"/>
        <v>44324</v>
      </c>
    </row>
    <row r="7225" spans="1:17" x14ac:dyDescent="0.35">
      <c r="A7225" s="49" t="s">
        <v>757</v>
      </c>
      <c r="B7225" s="60" t="s">
        <v>467</v>
      </c>
      <c r="C7225" s="58">
        <v>10425.3705682952</v>
      </c>
      <c r="D7225" s="152">
        <v>1337</v>
      </c>
      <c r="E7225" s="152">
        <v>7</v>
      </c>
      <c r="F7225" s="161">
        <v>4.7959925906188872</v>
      </c>
      <c r="G7225" s="152" t="s">
        <v>446</v>
      </c>
      <c r="H7225" s="152" t="s">
        <v>472</v>
      </c>
      <c r="I7225" s="152">
        <v>23798</v>
      </c>
      <c r="J7225" s="152">
        <v>817</v>
      </c>
      <c r="K7225" s="152">
        <v>10</v>
      </c>
      <c r="L7225" s="175">
        <v>1.2239902080783354E-2</v>
      </c>
      <c r="M7225" s="153" t="s">
        <v>472</v>
      </c>
      <c r="N7225" s="162">
        <f t="shared" si="302"/>
        <v>7836.6518930712618</v>
      </c>
      <c r="O7225" s="170">
        <v>44329</v>
      </c>
      <c r="P7225" s="170">
        <f t="shared" si="303"/>
        <v>44311</v>
      </c>
      <c r="Q7225" s="170">
        <f t="shared" si="304"/>
        <v>44324</v>
      </c>
    </row>
    <row r="7226" spans="1:17" x14ac:dyDescent="0.35">
      <c r="A7226" s="49" t="s">
        <v>756</v>
      </c>
      <c r="B7226" s="60" t="s">
        <v>458</v>
      </c>
      <c r="C7226" s="58">
        <v>29332.514862373799</v>
      </c>
      <c r="D7226" s="152">
        <v>3030</v>
      </c>
      <c r="E7226" s="152">
        <v>74</v>
      </c>
      <c r="F7226" s="161">
        <v>18.019983320606858</v>
      </c>
      <c r="G7226" s="152" t="s">
        <v>440</v>
      </c>
      <c r="H7226" s="152" t="s">
        <v>472</v>
      </c>
      <c r="I7226" s="152">
        <v>55604</v>
      </c>
      <c r="J7226" s="152">
        <v>2389</v>
      </c>
      <c r="K7226" s="152">
        <v>86</v>
      </c>
      <c r="L7226" s="175">
        <v>3.5998325659271663E-2</v>
      </c>
      <c r="M7226" s="153" t="s">
        <v>472</v>
      </c>
      <c r="N7226" s="162">
        <f t="shared" si="302"/>
        <v>8144.5454343380661</v>
      </c>
      <c r="O7226" s="170">
        <v>44329</v>
      </c>
      <c r="P7226" s="170">
        <f t="shared" si="303"/>
        <v>44311</v>
      </c>
      <c r="Q7226" s="170">
        <f t="shared" si="304"/>
        <v>44324</v>
      </c>
    </row>
    <row r="7227" spans="1:17" x14ac:dyDescent="0.35">
      <c r="A7227" s="49" t="s">
        <v>755</v>
      </c>
      <c r="B7227" s="60" t="s">
        <v>458</v>
      </c>
      <c r="C7227" s="58">
        <v>13670.6546508352</v>
      </c>
      <c r="D7227" s="152">
        <v>1223</v>
      </c>
      <c r="E7227" s="152">
        <v>13</v>
      </c>
      <c r="F7227" s="161">
        <v>6.7924430269672422</v>
      </c>
      <c r="G7227" s="152" t="s">
        <v>444</v>
      </c>
      <c r="H7227" s="152" t="s">
        <v>476</v>
      </c>
      <c r="I7227" s="152">
        <v>28095</v>
      </c>
      <c r="J7227" s="152">
        <v>1175</v>
      </c>
      <c r="K7227" s="152">
        <v>15</v>
      </c>
      <c r="L7227" s="175">
        <v>1.276595744680851E-2</v>
      </c>
      <c r="M7227" s="153" t="s">
        <v>476</v>
      </c>
      <c r="N7227" s="162">
        <f t="shared" si="302"/>
        <v>8595.0529072008558</v>
      </c>
      <c r="O7227" s="170">
        <v>44329</v>
      </c>
      <c r="P7227" s="170">
        <f t="shared" si="303"/>
        <v>44311</v>
      </c>
      <c r="Q7227" s="170">
        <f t="shared" si="304"/>
        <v>44324</v>
      </c>
    </row>
    <row r="7228" spans="1:17" x14ac:dyDescent="0.35">
      <c r="A7228" s="49" t="s">
        <v>754</v>
      </c>
      <c r="B7228" s="60" t="s">
        <v>461</v>
      </c>
      <c r="C7228" s="58">
        <v>7866.2595778054301</v>
      </c>
      <c r="D7228" s="152">
        <v>469</v>
      </c>
      <c r="E7228" s="152">
        <v>8</v>
      </c>
      <c r="F7228" s="161">
        <v>7.2642984353179907</v>
      </c>
      <c r="G7228" s="152" t="s">
        <v>446</v>
      </c>
      <c r="H7228" s="152" t="s">
        <v>472</v>
      </c>
      <c r="I7228" s="152">
        <v>15553</v>
      </c>
      <c r="J7228" s="152">
        <v>633</v>
      </c>
      <c r="K7228" s="152">
        <v>10</v>
      </c>
      <c r="L7228" s="175">
        <v>1.579778830963665E-2</v>
      </c>
      <c r="M7228" s="153" t="s">
        <v>491</v>
      </c>
      <c r="N7228" s="162">
        <f t="shared" si="302"/>
        <v>8047.0265917235038</v>
      </c>
      <c r="O7228" s="170">
        <v>44329</v>
      </c>
      <c r="P7228" s="170">
        <f t="shared" si="303"/>
        <v>44311</v>
      </c>
      <c r="Q7228" s="170">
        <f t="shared" si="304"/>
        <v>44324</v>
      </c>
    </row>
    <row r="7229" spans="1:17" x14ac:dyDescent="0.35">
      <c r="A7229" s="49" t="s">
        <v>753</v>
      </c>
      <c r="B7229" s="60" t="s">
        <v>458</v>
      </c>
      <c r="C7229" s="58">
        <v>3588.8356725713106</v>
      </c>
      <c r="D7229" s="152">
        <v>234</v>
      </c>
      <c r="E7229" s="152" t="s">
        <v>504</v>
      </c>
      <c r="F7229" s="161">
        <v>7.9611972177477446</v>
      </c>
      <c r="G7229" s="152" t="s">
        <v>446</v>
      </c>
      <c r="H7229" s="152" t="s">
        <v>472</v>
      </c>
      <c r="I7229" s="152">
        <v>5012</v>
      </c>
      <c r="J7229" s="152">
        <v>200</v>
      </c>
      <c r="K7229" s="152">
        <v>4</v>
      </c>
      <c r="L7229" s="175">
        <v>0.02</v>
      </c>
      <c r="M7229" s="153" t="s">
        <v>472</v>
      </c>
      <c r="N7229" s="162">
        <f t="shared" si="302"/>
        <v>5572.8380524234208</v>
      </c>
      <c r="O7229" s="170">
        <v>44329</v>
      </c>
      <c r="P7229" s="170">
        <f t="shared" si="303"/>
        <v>44311</v>
      </c>
      <c r="Q7229" s="170">
        <f t="shared" si="304"/>
        <v>44324</v>
      </c>
    </row>
    <row r="7230" spans="1:17" x14ac:dyDescent="0.35">
      <c r="A7230" s="49" t="s">
        <v>752</v>
      </c>
      <c r="B7230" s="60" t="s">
        <v>461</v>
      </c>
      <c r="C7230" s="58">
        <v>28747.259811021901</v>
      </c>
      <c r="D7230" s="152">
        <v>2348</v>
      </c>
      <c r="E7230" s="152">
        <v>37</v>
      </c>
      <c r="F7230" s="161">
        <v>9.1934228174465975</v>
      </c>
      <c r="G7230" s="152" t="s">
        <v>444</v>
      </c>
      <c r="H7230" s="152" t="s">
        <v>472</v>
      </c>
      <c r="I7230" s="152">
        <v>115688</v>
      </c>
      <c r="J7230" s="152">
        <v>4819</v>
      </c>
      <c r="K7230" s="152">
        <v>43</v>
      </c>
      <c r="L7230" s="175">
        <v>8.9230130732517125E-3</v>
      </c>
      <c r="M7230" s="153" t="s">
        <v>472</v>
      </c>
      <c r="N7230" s="162">
        <f t="shared" si="302"/>
        <v>16763.336859509516</v>
      </c>
      <c r="O7230" s="170">
        <v>44329</v>
      </c>
      <c r="P7230" s="170">
        <f t="shared" si="303"/>
        <v>44311</v>
      </c>
      <c r="Q7230" s="170">
        <f t="shared" si="304"/>
        <v>44324</v>
      </c>
    </row>
    <row r="7231" spans="1:17" x14ac:dyDescent="0.35">
      <c r="A7231" s="49" t="s">
        <v>751</v>
      </c>
      <c r="B7231" s="60" t="s">
        <v>466</v>
      </c>
      <c r="C7231" s="58">
        <v>97.256701128622794</v>
      </c>
      <c r="D7231" s="152">
        <v>5</v>
      </c>
      <c r="E7231" s="152">
        <v>0</v>
      </c>
      <c r="F7231" s="161">
        <v>0</v>
      </c>
      <c r="G7231" s="152" t="s">
        <v>446</v>
      </c>
      <c r="H7231" s="152" t="s">
        <v>476</v>
      </c>
      <c r="I7231" s="152">
        <v>127</v>
      </c>
      <c r="J7231" s="152">
        <v>9</v>
      </c>
      <c r="K7231" s="152">
        <v>0</v>
      </c>
      <c r="L7231" s="176">
        <v>0</v>
      </c>
      <c r="M7231" s="153" t="s">
        <v>476</v>
      </c>
      <c r="N7231" s="162">
        <f t="shared" si="302"/>
        <v>9253.8610661875373</v>
      </c>
      <c r="O7231" s="170">
        <v>44329</v>
      </c>
      <c r="P7231" s="170">
        <f t="shared" si="303"/>
        <v>44311</v>
      </c>
      <c r="Q7231" s="170">
        <f t="shared" si="304"/>
        <v>44324</v>
      </c>
    </row>
    <row r="7232" spans="1:17" x14ac:dyDescent="0.35">
      <c r="A7232" s="49" t="s">
        <v>750</v>
      </c>
      <c r="B7232" s="60" t="s">
        <v>465</v>
      </c>
      <c r="C7232" s="58">
        <v>8389.5626394437495</v>
      </c>
      <c r="D7232" s="152">
        <v>536</v>
      </c>
      <c r="E7232" s="152" t="s">
        <v>504</v>
      </c>
      <c r="F7232" s="161">
        <v>3.4055921386294021</v>
      </c>
      <c r="G7232" s="152" t="s">
        <v>446</v>
      </c>
      <c r="H7232" s="152" t="s">
        <v>472</v>
      </c>
      <c r="I7232" s="152">
        <v>14002</v>
      </c>
      <c r="J7232" s="152">
        <v>557</v>
      </c>
      <c r="K7232" s="152">
        <v>4</v>
      </c>
      <c r="L7232" s="175">
        <v>7.1813285457809697E-3</v>
      </c>
      <c r="M7232" s="153" t="s">
        <v>472</v>
      </c>
      <c r="N7232" s="162">
        <f t="shared" si="302"/>
        <v>6639.2018742580203</v>
      </c>
      <c r="O7232" s="170">
        <v>44329</v>
      </c>
      <c r="P7232" s="170">
        <f t="shared" si="303"/>
        <v>44311</v>
      </c>
      <c r="Q7232" s="170">
        <f t="shared" si="304"/>
        <v>44324</v>
      </c>
    </row>
    <row r="7233" spans="1:17" x14ac:dyDescent="0.35">
      <c r="A7233" s="49" t="s">
        <v>749</v>
      </c>
      <c r="B7233" s="60" t="s">
        <v>466</v>
      </c>
      <c r="C7233" s="58">
        <v>8452.8586639732803</v>
      </c>
      <c r="D7233" s="152">
        <v>308</v>
      </c>
      <c r="E7233" s="152">
        <v>13</v>
      </c>
      <c r="F7233" s="161">
        <v>10.98529462617268</v>
      </c>
      <c r="G7233" s="152" t="s">
        <v>444</v>
      </c>
      <c r="H7233" s="152" t="s">
        <v>472</v>
      </c>
      <c r="I7233" s="152">
        <v>18160</v>
      </c>
      <c r="J7233" s="152">
        <v>792</v>
      </c>
      <c r="K7233" s="152">
        <v>17</v>
      </c>
      <c r="L7233" s="175">
        <v>2.1464646464646464E-2</v>
      </c>
      <c r="M7233" s="153" t="s">
        <v>472</v>
      </c>
      <c r="N7233" s="162">
        <f t="shared" si="302"/>
        <v>9369.6112934617449</v>
      </c>
      <c r="O7233" s="170">
        <v>44329</v>
      </c>
      <c r="P7233" s="170">
        <f t="shared" si="303"/>
        <v>44311</v>
      </c>
      <c r="Q7233" s="170">
        <f t="shared" si="304"/>
        <v>44324</v>
      </c>
    </row>
    <row r="7234" spans="1:17" x14ac:dyDescent="0.35">
      <c r="A7234" s="49" t="s">
        <v>748</v>
      </c>
      <c r="B7234" s="60" t="s">
        <v>470</v>
      </c>
      <c r="C7234" s="58">
        <v>925.93893955999795</v>
      </c>
      <c r="D7234" s="152">
        <v>20</v>
      </c>
      <c r="E7234" s="152" t="s">
        <v>504</v>
      </c>
      <c r="F7234" s="161">
        <v>15.428354587293621</v>
      </c>
      <c r="G7234" s="152" t="s">
        <v>446</v>
      </c>
      <c r="H7234" s="152" t="s">
        <v>491</v>
      </c>
      <c r="I7234" s="152">
        <v>1545</v>
      </c>
      <c r="J7234" s="152">
        <v>60</v>
      </c>
      <c r="K7234" s="152">
        <v>2</v>
      </c>
      <c r="L7234" s="175">
        <v>3.3333333333333333E-2</v>
      </c>
      <c r="M7234" s="153" t="s">
        <v>491</v>
      </c>
      <c r="N7234" s="162">
        <f t="shared" ref="N7234:N7297" si="305">(J7234/C7234)*100000</f>
        <v>6479.9089266633209</v>
      </c>
      <c r="O7234" s="170">
        <v>44329</v>
      </c>
      <c r="P7234" s="170">
        <f t="shared" si="303"/>
        <v>44311</v>
      </c>
      <c r="Q7234" s="170">
        <f t="shared" si="304"/>
        <v>44324</v>
      </c>
    </row>
    <row r="7235" spans="1:17" x14ac:dyDescent="0.35">
      <c r="A7235" s="49" t="s">
        <v>747</v>
      </c>
      <c r="B7235" s="60" t="s">
        <v>465</v>
      </c>
      <c r="C7235" s="58">
        <v>886.62872007655199</v>
      </c>
      <c r="D7235" s="152">
        <v>20</v>
      </c>
      <c r="E7235" s="152">
        <v>0</v>
      </c>
      <c r="F7235" s="161">
        <v>0</v>
      </c>
      <c r="G7235" s="152" t="s">
        <v>446</v>
      </c>
      <c r="H7235" s="152" t="s">
        <v>472</v>
      </c>
      <c r="I7235" s="152">
        <v>486</v>
      </c>
      <c r="J7235" s="152">
        <v>20</v>
      </c>
      <c r="K7235" s="152">
        <v>0</v>
      </c>
      <c r="L7235" s="176">
        <v>0</v>
      </c>
      <c r="M7235" s="153" t="s">
        <v>472</v>
      </c>
      <c r="N7235" s="162">
        <f t="shared" si="305"/>
        <v>2255.7356362506721</v>
      </c>
      <c r="O7235" s="170">
        <v>44329</v>
      </c>
      <c r="P7235" s="170">
        <f t="shared" ref="P7235:P7298" si="306">O7235-18</f>
        <v>44311</v>
      </c>
      <c r="Q7235" s="170">
        <f t="shared" ref="Q7235:Q7298" si="307">O7235-5</f>
        <v>44324</v>
      </c>
    </row>
    <row r="7236" spans="1:17" x14ac:dyDescent="0.35">
      <c r="A7236" s="49" t="s">
        <v>746</v>
      </c>
      <c r="B7236" s="60" t="s">
        <v>470</v>
      </c>
      <c r="C7236" s="58">
        <v>131.34792406884699</v>
      </c>
      <c r="D7236" s="152">
        <v>7</v>
      </c>
      <c r="E7236" s="152">
        <v>0</v>
      </c>
      <c r="F7236" s="161">
        <v>0</v>
      </c>
      <c r="G7236" s="152" t="s">
        <v>446</v>
      </c>
      <c r="H7236" s="152" t="s">
        <v>476</v>
      </c>
      <c r="I7236" s="152">
        <v>70</v>
      </c>
      <c r="J7236" s="152">
        <v>2</v>
      </c>
      <c r="K7236" s="152">
        <v>0</v>
      </c>
      <c r="L7236" s="176">
        <v>0</v>
      </c>
      <c r="M7236" s="153" t="s">
        <v>476</v>
      </c>
      <c r="N7236" s="162">
        <f t="shared" si="305"/>
        <v>1522.6734751831214</v>
      </c>
      <c r="O7236" s="170">
        <v>44329</v>
      </c>
      <c r="P7236" s="170">
        <f t="shared" si="306"/>
        <v>44311</v>
      </c>
      <c r="Q7236" s="170">
        <f t="shared" si="307"/>
        <v>44324</v>
      </c>
    </row>
    <row r="7237" spans="1:17" x14ac:dyDescent="0.35">
      <c r="A7237" s="49" t="s">
        <v>745</v>
      </c>
      <c r="B7237" s="60" t="s">
        <v>467</v>
      </c>
      <c r="C7237" s="58">
        <v>3233.6975298580801</v>
      </c>
      <c r="D7237" s="152">
        <v>247</v>
      </c>
      <c r="E7237" s="152" t="s">
        <v>504</v>
      </c>
      <c r="F7237" s="161">
        <v>8.8355290832295346</v>
      </c>
      <c r="G7237" s="152" t="s">
        <v>446</v>
      </c>
      <c r="H7237" s="152" t="s">
        <v>476</v>
      </c>
      <c r="I7237" s="152">
        <v>10330</v>
      </c>
      <c r="J7237" s="152">
        <v>399</v>
      </c>
      <c r="K7237" s="152">
        <v>6</v>
      </c>
      <c r="L7237" s="175">
        <v>1.5037593984962405E-2</v>
      </c>
      <c r="M7237" s="153" t="s">
        <v>476</v>
      </c>
      <c r="N7237" s="162">
        <f t="shared" si="305"/>
        <v>12338.816364730044</v>
      </c>
      <c r="O7237" s="170">
        <v>44329</v>
      </c>
      <c r="P7237" s="170">
        <f t="shared" si="306"/>
        <v>44311</v>
      </c>
      <c r="Q7237" s="170">
        <f t="shared" si="307"/>
        <v>44324</v>
      </c>
    </row>
    <row r="7238" spans="1:17" x14ac:dyDescent="0.35">
      <c r="A7238" s="49" t="s">
        <v>462</v>
      </c>
      <c r="B7238" s="60" t="s">
        <v>462</v>
      </c>
      <c r="C7238" s="58">
        <v>11415.7638709039</v>
      </c>
      <c r="D7238" s="152">
        <v>1513</v>
      </c>
      <c r="E7238" s="152">
        <v>34</v>
      </c>
      <c r="F7238" s="161">
        <v>21.273840769966228</v>
      </c>
      <c r="G7238" s="152" t="s">
        <v>440</v>
      </c>
      <c r="H7238" s="152" t="s">
        <v>472</v>
      </c>
      <c r="I7238" s="152">
        <v>29192</v>
      </c>
      <c r="J7238" s="152">
        <v>864</v>
      </c>
      <c r="K7238" s="152">
        <v>36</v>
      </c>
      <c r="L7238" s="175">
        <v>4.1666666666666664E-2</v>
      </c>
      <c r="M7238" s="153" t="s">
        <v>472</v>
      </c>
      <c r="N7238" s="162">
        <f t="shared" si="305"/>
        <v>7568.4817045150439</v>
      </c>
      <c r="O7238" s="170">
        <v>44329</v>
      </c>
      <c r="P7238" s="170">
        <f t="shared" si="306"/>
        <v>44311</v>
      </c>
      <c r="Q7238" s="170">
        <f t="shared" si="307"/>
        <v>44324</v>
      </c>
    </row>
    <row r="7239" spans="1:17" x14ac:dyDescent="0.35">
      <c r="A7239" s="49" t="s">
        <v>744</v>
      </c>
      <c r="B7239" s="60" t="s">
        <v>463</v>
      </c>
      <c r="C7239" s="58">
        <v>36015.912175260899</v>
      </c>
      <c r="D7239" s="152">
        <v>2113</v>
      </c>
      <c r="E7239" s="152">
        <v>39</v>
      </c>
      <c r="F7239" s="161">
        <v>7.7346764734388005</v>
      </c>
      <c r="G7239" s="152" t="s">
        <v>444</v>
      </c>
      <c r="H7239" s="152" t="s">
        <v>472</v>
      </c>
      <c r="I7239" s="152">
        <v>97538</v>
      </c>
      <c r="J7239" s="152">
        <v>4015</v>
      </c>
      <c r="K7239" s="152">
        <v>43</v>
      </c>
      <c r="L7239" s="175">
        <v>1.0709838107098382E-2</v>
      </c>
      <c r="M7239" s="153" t="s">
        <v>476</v>
      </c>
      <c r="N7239" s="162">
        <f t="shared" si="305"/>
        <v>11147.850373640898</v>
      </c>
      <c r="O7239" s="170">
        <v>44329</v>
      </c>
      <c r="P7239" s="170">
        <f t="shared" si="306"/>
        <v>44311</v>
      </c>
      <c r="Q7239" s="170">
        <f t="shared" si="307"/>
        <v>44324</v>
      </c>
    </row>
    <row r="7240" spans="1:17" x14ac:dyDescent="0.35">
      <c r="A7240" s="49" t="s">
        <v>743</v>
      </c>
      <c r="B7240" s="60" t="s">
        <v>461</v>
      </c>
      <c r="C7240" s="58">
        <v>29233.8947796506</v>
      </c>
      <c r="D7240" s="152">
        <v>1746</v>
      </c>
      <c r="E7240" s="152">
        <v>13</v>
      </c>
      <c r="F7240" s="161">
        <v>3.1763520925641324</v>
      </c>
      <c r="G7240" s="152" t="s">
        <v>444</v>
      </c>
      <c r="H7240" s="152" t="s">
        <v>472</v>
      </c>
      <c r="I7240" s="152">
        <v>105481</v>
      </c>
      <c r="J7240" s="152">
        <v>4451</v>
      </c>
      <c r="K7240" s="152">
        <v>15</v>
      </c>
      <c r="L7240" s="175">
        <v>3.3700292069197934E-3</v>
      </c>
      <c r="M7240" s="153" t="s">
        <v>472</v>
      </c>
      <c r="N7240" s="162">
        <f t="shared" si="305"/>
        <v>15225.477253541645</v>
      </c>
      <c r="O7240" s="170">
        <v>44329</v>
      </c>
      <c r="P7240" s="170">
        <f t="shared" si="306"/>
        <v>44311</v>
      </c>
      <c r="Q7240" s="170">
        <f t="shared" si="307"/>
        <v>44324</v>
      </c>
    </row>
    <row r="7241" spans="1:17" x14ac:dyDescent="0.35">
      <c r="A7241" s="49" t="s">
        <v>742</v>
      </c>
      <c r="B7241" s="60" t="s">
        <v>470</v>
      </c>
      <c r="C7241" s="58">
        <v>175.92213223044999</v>
      </c>
      <c r="D7241" s="152" t="s">
        <v>504</v>
      </c>
      <c r="E7241" s="152">
        <v>0</v>
      </c>
      <c r="F7241" s="161">
        <v>0</v>
      </c>
      <c r="G7241" s="152" t="s">
        <v>446</v>
      </c>
      <c r="H7241" s="152" t="s">
        <v>476</v>
      </c>
      <c r="I7241" s="152">
        <v>150</v>
      </c>
      <c r="J7241" s="152">
        <v>5</v>
      </c>
      <c r="K7241" s="152">
        <v>0</v>
      </c>
      <c r="L7241" s="176">
        <v>0</v>
      </c>
      <c r="M7241" s="153" t="s">
        <v>476</v>
      </c>
      <c r="N7241" s="162">
        <f t="shared" si="305"/>
        <v>2842.1665521028517</v>
      </c>
      <c r="O7241" s="170">
        <v>44329</v>
      </c>
      <c r="P7241" s="170">
        <f t="shared" si="306"/>
        <v>44311</v>
      </c>
      <c r="Q7241" s="170">
        <f t="shared" si="307"/>
        <v>44324</v>
      </c>
    </row>
    <row r="7242" spans="1:17" x14ac:dyDescent="0.35">
      <c r="A7242" s="49" t="s">
        <v>741</v>
      </c>
      <c r="B7242" s="60" t="s">
        <v>469</v>
      </c>
      <c r="C7242" s="58">
        <v>99979.827942427306</v>
      </c>
      <c r="D7242" s="152">
        <v>14533</v>
      </c>
      <c r="E7242" s="152">
        <v>408</v>
      </c>
      <c r="F7242" s="161">
        <v>29.148737042875144</v>
      </c>
      <c r="G7242" s="152" t="s">
        <v>436</v>
      </c>
      <c r="H7242" s="152" t="s">
        <v>472</v>
      </c>
      <c r="I7242" s="152">
        <v>210866</v>
      </c>
      <c r="J7242" s="152">
        <v>8849</v>
      </c>
      <c r="K7242" s="152">
        <v>453</v>
      </c>
      <c r="L7242" s="175">
        <v>5.1192225110181941E-2</v>
      </c>
      <c r="M7242" s="153" t="s">
        <v>472</v>
      </c>
      <c r="N7242" s="162">
        <f t="shared" si="305"/>
        <v>8850.7853855236026</v>
      </c>
      <c r="O7242" s="170">
        <v>44329</v>
      </c>
      <c r="P7242" s="170">
        <f t="shared" si="306"/>
        <v>44311</v>
      </c>
      <c r="Q7242" s="170">
        <f t="shared" si="307"/>
        <v>44324</v>
      </c>
    </row>
    <row r="7243" spans="1:17" x14ac:dyDescent="0.35">
      <c r="A7243" s="49" t="s">
        <v>740</v>
      </c>
      <c r="B7243" s="60" t="s">
        <v>458</v>
      </c>
      <c r="C7243" s="58">
        <v>1061.2180254191501</v>
      </c>
      <c r="D7243" s="152">
        <v>32</v>
      </c>
      <c r="E7243" s="152">
        <v>0</v>
      </c>
      <c r="F7243" s="161">
        <v>0</v>
      </c>
      <c r="G7243" s="152" t="s">
        <v>446</v>
      </c>
      <c r="H7243" s="152" t="s">
        <v>472</v>
      </c>
      <c r="I7243" s="152">
        <v>1410</v>
      </c>
      <c r="J7243" s="152">
        <v>68</v>
      </c>
      <c r="K7243" s="152">
        <v>0</v>
      </c>
      <c r="L7243" s="176">
        <v>0</v>
      </c>
      <c r="M7243" s="153" t="s">
        <v>472</v>
      </c>
      <c r="N7243" s="162">
        <f t="shared" si="305"/>
        <v>6407.7313399517489</v>
      </c>
      <c r="O7243" s="170">
        <v>44329</v>
      </c>
      <c r="P7243" s="170">
        <f t="shared" si="306"/>
        <v>44311</v>
      </c>
      <c r="Q7243" s="170">
        <f t="shared" si="307"/>
        <v>44324</v>
      </c>
    </row>
    <row r="7244" spans="1:17" x14ac:dyDescent="0.35">
      <c r="A7244" s="49" t="s">
        <v>739</v>
      </c>
      <c r="B7244" s="60" t="s">
        <v>470</v>
      </c>
      <c r="C7244" s="58">
        <v>1523.2863267425901</v>
      </c>
      <c r="D7244" s="152">
        <v>23</v>
      </c>
      <c r="E7244" s="152">
        <v>0</v>
      </c>
      <c r="F7244" s="161">
        <v>0</v>
      </c>
      <c r="G7244" s="152" t="s">
        <v>446</v>
      </c>
      <c r="H7244" s="152" t="s">
        <v>476</v>
      </c>
      <c r="I7244" s="152">
        <v>1549</v>
      </c>
      <c r="J7244" s="152">
        <v>65</v>
      </c>
      <c r="K7244" s="152">
        <v>0</v>
      </c>
      <c r="L7244" s="176">
        <v>0</v>
      </c>
      <c r="M7244" s="153" t="s">
        <v>476</v>
      </c>
      <c r="N7244" s="162">
        <f t="shared" si="305"/>
        <v>4267.0900971714627</v>
      </c>
      <c r="O7244" s="170">
        <v>44329</v>
      </c>
      <c r="P7244" s="170">
        <f t="shared" si="306"/>
        <v>44311</v>
      </c>
      <c r="Q7244" s="170">
        <f t="shared" si="307"/>
        <v>44324</v>
      </c>
    </row>
    <row r="7245" spans="1:17" x14ac:dyDescent="0.35">
      <c r="A7245" s="49" t="s">
        <v>738</v>
      </c>
      <c r="B7245" s="60" t="s">
        <v>466</v>
      </c>
      <c r="C7245" s="58">
        <v>975.18088894142284</v>
      </c>
      <c r="D7245" s="152">
        <v>18</v>
      </c>
      <c r="E7245" s="152">
        <v>0</v>
      </c>
      <c r="F7245" s="161">
        <v>0</v>
      </c>
      <c r="G7245" s="152" t="s">
        <v>446</v>
      </c>
      <c r="H7245" s="152" t="s">
        <v>472</v>
      </c>
      <c r="I7245" s="152">
        <v>1664</v>
      </c>
      <c r="J7245" s="152">
        <v>85</v>
      </c>
      <c r="K7245" s="152">
        <v>0</v>
      </c>
      <c r="L7245" s="176">
        <v>0</v>
      </c>
      <c r="M7245" s="153" t="s">
        <v>472</v>
      </c>
      <c r="N7245" s="162">
        <f t="shared" si="305"/>
        <v>8716.3316020547827</v>
      </c>
      <c r="O7245" s="170">
        <v>44329</v>
      </c>
      <c r="P7245" s="170">
        <f t="shared" si="306"/>
        <v>44311</v>
      </c>
      <c r="Q7245" s="170">
        <f t="shared" si="307"/>
        <v>44324</v>
      </c>
    </row>
    <row r="7246" spans="1:17" x14ac:dyDescent="0.35">
      <c r="A7246" s="49" t="s">
        <v>737</v>
      </c>
      <c r="B7246" s="60" t="s">
        <v>467</v>
      </c>
      <c r="C7246" s="58">
        <v>6604.9424871170804</v>
      </c>
      <c r="D7246" s="152">
        <v>311</v>
      </c>
      <c r="E7246" s="152">
        <v>5</v>
      </c>
      <c r="F7246" s="161">
        <v>5.4072061617411995</v>
      </c>
      <c r="G7246" s="152" t="s">
        <v>446</v>
      </c>
      <c r="H7246" s="152" t="s">
        <v>491</v>
      </c>
      <c r="I7246" s="152">
        <v>16729</v>
      </c>
      <c r="J7246" s="152">
        <v>861</v>
      </c>
      <c r="K7246" s="152">
        <v>6</v>
      </c>
      <c r="L7246" s="175">
        <v>6.9686411149825784E-3</v>
      </c>
      <c r="M7246" s="153" t="s">
        <v>491</v>
      </c>
      <c r="N7246" s="162">
        <f t="shared" si="305"/>
        <v>13035.69261472568</v>
      </c>
      <c r="O7246" s="170">
        <v>44329</v>
      </c>
      <c r="P7246" s="170">
        <f t="shared" si="306"/>
        <v>44311</v>
      </c>
      <c r="Q7246" s="170">
        <f t="shared" si="307"/>
        <v>44324</v>
      </c>
    </row>
    <row r="7247" spans="1:17" x14ac:dyDescent="0.35">
      <c r="A7247" s="49" t="s">
        <v>736</v>
      </c>
      <c r="B7247" s="60" t="s">
        <v>467</v>
      </c>
      <c r="C7247" s="58">
        <v>17758.791021044799</v>
      </c>
      <c r="D7247" s="152">
        <v>1017</v>
      </c>
      <c r="E7247" s="152">
        <v>20</v>
      </c>
      <c r="F7247" s="161">
        <v>8.0443056448973387</v>
      </c>
      <c r="G7247" s="152" t="s">
        <v>444</v>
      </c>
      <c r="H7247" s="152" t="s">
        <v>491</v>
      </c>
      <c r="I7247" s="152">
        <v>43274</v>
      </c>
      <c r="J7247" s="152">
        <v>1179</v>
      </c>
      <c r="K7247" s="152">
        <v>22</v>
      </c>
      <c r="L7247" s="175">
        <v>1.8659881255301103E-2</v>
      </c>
      <c r="M7247" s="153" t="s">
        <v>491</v>
      </c>
      <c r="N7247" s="162">
        <f t="shared" si="305"/>
        <v>6638.9654487337748</v>
      </c>
      <c r="O7247" s="170">
        <v>44329</v>
      </c>
      <c r="P7247" s="170">
        <f t="shared" si="306"/>
        <v>44311</v>
      </c>
      <c r="Q7247" s="170">
        <f t="shared" si="307"/>
        <v>44324</v>
      </c>
    </row>
    <row r="7248" spans="1:17" x14ac:dyDescent="0.35">
      <c r="A7248" s="49" t="s">
        <v>735</v>
      </c>
      <c r="B7248" s="60" t="s">
        <v>463</v>
      </c>
      <c r="C7248" s="58">
        <v>91690.005605087994</v>
      </c>
      <c r="D7248" s="152">
        <v>4349</v>
      </c>
      <c r="E7248" s="152">
        <v>86</v>
      </c>
      <c r="F7248" s="161">
        <v>6.6995929407122521</v>
      </c>
      <c r="G7248" s="152" t="s">
        <v>444</v>
      </c>
      <c r="H7248" s="152" t="s">
        <v>472</v>
      </c>
      <c r="I7248" s="152">
        <v>515294</v>
      </c>
      <c r="J7248" s="152">
        <v>26437</v>
      </c>
      <c r="K7248" s="152">
        <v>107</v>
      </c>
      <c r="L7248" s="175">
        <v>4.047357869652381E-3</v>
      </c>
      <c r="M7248" s="153" t="s">
        <v>476</v>
      </c>
      <c r="N7248" s="162">
        <f t="shared" si="305"/>
        <v>28833.022558494613</v>
      </c>
      <c r="O7248" s="170">
        <v>44329</v>
      </c>
      <c r="P7248" s="170">
        <f t="shared" si="306"/>
        <v>44311</v>
      </c>
      <c r="Q7248" s="170">
        <f t="shared" si="307"/>
        <v>44324</v>
      </c>
    </row>
    <row r="7249" spans="1:17" x14ac:dyDescent="0.35">
      <c r="A7249" s="49" t="s">
        <v>461</v>
      </c>
      <c r="B7249" s="60" t="s">
        <v>461</v>
      </c>
      <c r="C7249" s="58">
        <v>12492.720334089499</v>
      </c>
      <c r="D7249" s="152">
        <v>1010</v>
      </c>
      <c r="E7249" s="152">
        <v>11</v>
      </c>
      <c r="F7249" s="161">
        <v>6.2893770508114928</v>
      </c>
      <c r="G7249" s="152" t="s">
        <v>444</v>
      </c>
      <c r="H7249" s="152" t="s">
        <v>472</v>
      </c>
      <c r="I7249" s="152">
        <v>22401</v>
      </c>
      <c r="J7249" s="152">
        <v>719</v>
      </c>
      <c r="K7249" s="152">
        <v>12</v>
      </c>
      <c r="L7249" s="175">
        <v>1.6689847009735744E-2</v>
      </c>
      <c r="M7249" s="153" t="s">
        <v>472</v>
      </c>
      <c r="N7249" s="162">
        <f t="shared" si="305"/>
        <v>5755.3517630425895</v>
      </c>
      <c r="O7249" s="170">
        <v>44329</v>
      </c>
      <c r="P7249" s="170">
        <f t="shared" si="306"/>
        <v>44311</v>
      </c>
      <c r="Q7249" s="170">
        <f t="shared" si="307"/>
        <v>44324</v>
      </c>
    </row>
    <row r="7250" spans="1:17" x14ac:dyDescent="0.35">
      <c r="A7250" s="49" t="s">
        <v>734</v>
      </c>
      <c r="B7250" s="60" t="s">
        <v>470</v>
      </c>
      <c r="C7250" s="58">
        <v>12876.2116148285</v>
      </c>
      <c r="D7250" s="152">
        <v>577</v>
      </c>
      <c r="E7250" s="152">
        <v>26</v>
      </c>
      <c r="F7250" s="161">
        <v>14.423053244978783</v>
      </c>
      <c r="G7250" s="152" t="s">
        <v>440</v>
      </c>
      <c r="H7250" s="152" t="s">
        <v>472</v>
      </c>
      <c r="I7250" s="152">
        <v>36656</v>
      </c>
      <c r="J7250" s="152">
        <v>1464</v>
      </c>
      <c r="K7250" s="152">
        <v>26</v>
      </c>
      <c r="L7250" s="175">
        <v>1.7759562841530054E-2</v>
      </c>
      <c r="M7250" s="153" t="s">
        <v>476</v>
      </c>
      <c r="N7250" s="162">
        <f t="shared" si="305"/>
        <v>11369.803819580198</v>
      </c>
      <c r="O7250" s="170">
        <v>44329</v>
      </c>
      <c r="P7250" s="170">
        <f t="shared" si="306"/>
        <v>44311</v>
      </c>
      <c r="Q7250" s="170">
        <f t="shared" si="307"/>
        <v>44324</v>
      </c>
    </row>
    <row r="7251" spans="1:17" x14ac:dyDescent="0.35">
      <c r="A7251" s="49" t="s">
        <v>733</v>
      </c>
      <c r="B7251" s="60" t="s">
        <v>467</v>
      </c>
      <c r="C7251" s="58">
        <v>30288.243897843495</v>
      </c>
      <c r="D7251" s="152">
        <v>3010</v>
      </c>
      <c r="E7251" s="152">
        <v>50</v>
      </c>
      <c r="F7251" s="161">
        <v>11.791467948667885</v>
      </c>
      <c r="G7251" s="152" t="s">
        <v>440</v>
      </c>
      <c r="H7251" s="152" t="s">
        <v>472</v>
      </c>
      <c r="I7251" s="152">
        <v>189467</v>
      </c>
      <c r="J7251" s="152">
        <v>10136</v>
      </c>
      <c r="K7251" s="152">
        <v>64</v>
      </c>
      <c r="L7251" s="175">
        <v>6.314127861089187E-3</v>
      </c>
      <c r="M7251" s="153" t="s">
        <v>472</v>
      </c>
      <c r="N7251" s="162">
        <f t="shared" si="305"/>
        <v>33465.129355755344</v>
      </c>
      <c r="O7251" s="170">
        <v>44329</v>
      </c>
      <c r="P7251" s="170">
        <f t="shared" si="306"/>
        <v>44311</v>
      </c>
      <c r="Q7251" s="170">
        <f t="shared" si="307"/>
        <v>44324</v>
      </c>
    </row>
    <row r="7252" spans="1:17" x14ac:dyDescent="0.35">
      <c r="A7252" s="49" t="s">
        <v>732</v>
      </c>
      <c r="B7252" s="60" t="s">
        <v>469</v>
      </c>
      <c r="C7252" s="58">
        <v>30325.695541606699</v>
      </c>
      <c r="D7252" s="152">
        <v>2267</v>
      </c>
      <c r="E7252" s="152">
        <v>50</v>
      </c>
      <c r="F7252" s="161">
        <v>11.776905715249265</v>
      </c>
      <c r="G7252" s="152" t="s">
        <v>440</v>
      </c>
      <c r="H7252" s="152" t="s">
        <v>472</v>
      </c>
      <c r="I7252" s="152">
        <v>51637</v>
      </c>
      <c r="J7252" s="152">
        <v>1946</v>
      </c>
      <c r="K7252" s="152">
        <v>56</v>
      </c>
      <c r="L7252" s="175">
        <v>2.8776978417266189E-2</v>
      </c>
      <c r="M7252" s="153" t="s">
        <v>476</v>
      </c>
      <c r="N7252" s="162">
        <f t="shared" si="305"/>
        <v>6417.0003861250198</v>
      </c>
      <c r="O7252" s="170">
        <v>44329</v>
      </c>
      <c r="P7252" s="170">
        <f t="shared" si="306"/>
        <v>44311</v>
      </c>
      <c r="Q7252" s="170">
        <f t="shared" si="307"/>
        <v>44324</v>
      </c>
    </row>
    <row r="7253" spans="1:17" x14ac:dyDescent="0.35">
      <c r="A7253" s="49" t="s">
        <v>731</v>
      </c>
      <c r="B7253" s="60" t="s">
        <v>458</v>
      </c>
      <c r="C7253" s="58">
        <v>4631.7627011164004</v>
      </c>
      <c r="D7253" s="152">
        <v>279</v>
      </c>
      <c r="E7253" s="152">
        <v>9</v>
      </c>
      <c r="F7253" s="161">
        <v>13.879319480296219</v>
      </c>
      <c r="G7253" s="152" t="s">
        <v>446</v>
      </c>
      <c r="H7253" s="152" t="s">
        <v>491</v>
      </c>
      <c r="I7253" s="152">
        <v>7816</v>
      </c>
      <c r="J7253" s="152">
        <v>288</v>
      </c>
      <c r="K7253" s="152">
        <v>9</v>
      </c>
      <c r="L7253" s="175">
        <v>3.125E-2</v>
      </c>
      <c r="M7253" s="153" t="s">
        <v>491</v>
      </c>
      <c r="N7253" s="162">
        <f t="shared" si="305"/>
        <v>6217.9351271727055</v>
      </c>
      <c r="O7253" s="170">
        <v>44329</v>
      </c>
      <c r="P7253" s="170">
        <f t="shared" si="306"/>
        <v>44311</v>
      </c>
      <c r="Q7253" s="170">
        <f t="shared" si="307"/>
        <v>44324</v>
      </c>
    </row>
    <row r="7254" spans="1:17" x14ac:dyDescent="0.35">
      <c r="A7254" s="49" t="s">
        <v>730</v>
      </c>
      <c r="B7254" s="60" t="s">
        <v>463</v>
      </c>
      <c r="C7254" s="58">
        <v>16655.693199981899</v>
      </c>
      <c r="D7254" s="152">
        <v>1430</v>
      </c>
      <c r="E7254" s="152">
        <v>26</v>
      </c>
      <c r="F7254" s="161">
        <v>11.150198522778238</v>
      </c>
      <c r="G7254" s="152" t="s">
        <v>440</v>
      </c>
      <c r="H7254" s="152" t="s">
        <v>472</v>
      </c>
      <c r="I7254" s="152">
        <v>40448</v>
      </c>
      <c r="J7254" s="152">
        <v>1607</v>
      </c>
      <c r="K7254" s="152">
        <v>28</v>
      </c>
      <c r="L7254" s="175">
        <v>1.7423771001866834E-2</v>
      </c>
      <c r="M7254" s="153" t="s">
        <v>472</v>
      </c>
      <c r="N7254" s="162">
        <f t="shared" si="305"/>
        <v>9648.3525525178775</v>
      </c>
      <c r="O7254" s="170">
        <v>44329</v>
      </c>
      <c r="P7254" s="170">
        <f t="shared" si="306"/>
        <v>44311</v>
      </c>
      <c r="Q7254" s="170">
        <f t="shared" si="307"/>
        <v>44324</v>
      </c>
    </row>
    <row r="7255" spans="1:17" x14ac:dyDescent="0.35">
      <c r="A7255" s="49" t="s">
        <v>729</v>
      </c>
      <c r="B7255" s="60" t="s">
        <v>464</v>
      </c>
      <c r="C7255" s="58">
        <v>29199.4634255485</v>
      </c>
      <c r="D7255" s="152">
        <v>1194</v>
      </c>
      <c r="E7255" s="152">
        <v>29</v>
      </c>
      <c r="F7255" s="161">
        <v>7.0940638231596562</v>
      </c>
      <c r="G7255" s="152" t="s">
        <v>444</v>
      </c>
      <c r="H7255" s="152" t="s">
        <v>491</v>
      </c>
      <c r="I7255" s="152">
        <v>145761</v>
      </c>
      <c r="J7255" s="152">
        <v>10158</v>
      </c>
      <c r="K7255" s="152">
        <v>36</v>
      </c>
      <c r="L7255" s="175">
        <v>3.5440047253396337E-3</v>
      </c>
      <c r="M7255" s="153" t="s">
        <v>476</v>
      </c>
      <c r="N7255" s="162">
        <f t="shared" si="305"/>
        <v>34788.31049721314</v>
      </c>
      <c r="O7255" s="170">
        <v>44329</v>
      </c>
      <c r="P7255" s="170">
        <f t="shared" si="306"/>
        <v>44311</v>
      </c>
      <c r="Q7255" s="170">
        <f t="shared" si="307"/>
        <v>44324</v>
      </c>
    </row>
    <row r="7256" spans="1:17" x14ac:dyDescent="0.35">
      <c r="A7256" s="49" t="s">
        <v>728</v>
      </c>
      <c r="B7256" s="60" t="s">
        <v>458</v>
      </c>
      <c r="C7256" s="58">
        <v>13563.581728679501</v>
      </c>
      <c r="D7256" s="152">
        <v>1225</v>
      </c>
      <c r="E7256" s="152">
        <v>12</v>
      </c>
      <c r="F7256" s="161">
        <v>6.3194433025789376</v>
      </c>
      <c r="G7256" s="152" t="s">
        <v>444</v>
      </c>
      <c r="H7256" s="152" t="s">
        <v>472</v>
      </c>
      <c r="I7256" s="152">
        <v>40769</v>
      </c>
      <c r="J7256" s="152">
        <v>1504</v>
      </c>
      <c r="K7256" s="152">
        <v>13</v>
      </c>
      <c r="L7256" s="175">
        <v>8.6436170212765961E-3</v>
      </c>
      <c r="M7256" s="153" t="s">
        <v>472</v>
      </c>
      <c r="N7256" s="162">
        <f t="shared" si="305"/>
        <v>11088.516514925175</v>
      </c>
      <c r="O7256" s="170">
        <v>44329</v>
      </c>
      <c r="P7256" s="170">
        <f t="shared" si="306"/>
        <v>44311</v>
      </c>
      <c r="Q7256" s="170">
        <f t="shared" si="307"/>
        <v>44324</v>
      </c>
    </row>
    <row r="7257" spans="1:17" x14ac:dyDescent="0.35">
      <c r="A7257" s="49" t="s">
        <v>727</v>
      </c>
      <c r="B7257" s="60" t="s">
        <v>458</v>
      </c>
      <c r="C7257" s="58">
        <v>18220.567441253999</v>
      </c>
      <c r="D7257" s="152">
        <v>1122</v>
      </c>
      <c r="E7257" s="152">
        <v>10</v>
      </c>
      <c r="F7257" s="161">
        <v>3.9202166265605327</v>
      </c>
      <c r="G7257" s="152" t="s">
        <v>446</v>
      </c>
      <c r="H7257" s="152" t="s">
        <v>472</v>
      </c>
      <c r="I7257" s="152">
        <v>35306</v>
      </c>
      <c r="J7257" s="152">
        <v>1361</v>
      </c>
      <c r="K7257" s="152">
        <v>14</v>
      </c>
      <c r="L7257" s="175">
        <v>1.0286554004408524E-2</v>
      </c>
      <c r="M7257" s="153" t="s">
        <v>472</v>
      </c>
      <c r="N7257" s="162">
        <f t="shared" si="305"/>
        <v>7469.5807602484383</v>
      </c>
      <c r="O7257" s="170">
        <v>44329</v>
      </c>
      <c r="P7257" s="170">
        <f t="shared" si="306"/>
        <v>44311</v>
      </c>
      <c r="Q7257" s="170">
        <f t="shared" si="307"/>
        <v>44324</v>
      </c>
    </row>
    <row r="7258" spans="1:17" x14ac:dyDescent="0.35">
      <c r="A7258" s="49" t="s">
        <v>726</v>
      </c>
      <c r="B7258" s="60" t="s">
        <v>466</v>
      </c>
      <c r="C7258" s="58">
        <v>2949.2506508674801</v>
      </c>
      <c r="D7258" s="152">
        <v>60</v>
      </c>
      <c r="E7258" s="152">
        <v>6</v>
      </c>
      <c r="F7258" s="161">
        <v>14.531536288560975</v>
      </c>
      <c r="G7258" s="152" t="s">
        <v>446</v>
      </c>
      <c r="H7258" s="152" t="s">
        <v>491</v>
      </c>
      <c r="I7258" s="152">
        <v>6429</v>
      </c>
      <c r="J7258" s="152">
        <v>270</v>
      </c>
      <c r="K7258" s="152">
        <v>7</v>
      </c>
      <c r="L7258" s="175">
        <v>2.5925925925925925E-2</v>
      </c>
      <c r="M7258" s="153" t="s">
        <v>491</v>
      </c>
      <c r="N7258" s="162">
        <f t="shared" si="305"/>
        <v>9154.8678617934129</v>
      </c>
      <c r="O7258" s="170">
        <v>44329</v>
      </c>
      <c r="P7258" s="170">
        <f t="shared" si="306"/>
        <v>44311</v>
      </c>
      <c r="Q7258" s="170">
        <f t="shared" si="307"/>
        <v>44324</v>
      </c>
    </row>
    <row r="7259" spans="1:17" x14ac:dyDescent="0.35">
      <c r="A7259" s="49" t="s">
        <v>725</v>
      </c>
      <c r="B7259" s="60" t="s">
        <v>469</v>
      </c>
      <c r="C7259" s="58">
        <v>19909.875881644799</v>
      </c>
      <c r="D7259" s="152">
        <v>1537</v>
      </c>
      <c r="E7259" s="152">
        <v>29</v>
      </c>
      <c r="F7259" s="161">
        <v>10.404025538593393</v>
      </c>
      <c r="G7259" s="152" t="s">
        <v>440</v>
      </c>
      <c r="H7259" s="152" t="s">
        <v>472</v>
      </c>
      <c r="I7259" s="152">
        <v>94245</v>
      </c>
      <c r="J7259" s="152">
        <v>5185</v>
      </c>
      <c r="K7259" s="152">
        <v>30</v>
      </c>
      <c r="L7259" s="175">
        <v>5.7859209257473485E-3</v>
      </c>
      <c r="M7259" s="153" t="s">
        <v>472</v>
      </c>
      <c r="N7259" s="162">
        <f t="shared" si="305"/>
        <v>26042.352201603258</v>
      </c>
      <c r="O7259" s="170">
        <v>44329</v>
      </c>
      <c r="P7259" s="170">
        <f t="shared" si="306"/>
        <v>44311</v>
      </c>
      <c r="Q7259" s="170">
        <f t="shared" si="307"/>
        <v>44324</v>
      </c>
    </row>
    <row r="7260" spans="1:17" x14ac:dyDescent="0.35">
      <c r="A7260" s="49" t="s">
        <v>724</v>
      </c>
      <c r="B7260" s="60" t="s">
        <v>460</v>
      </c>
      <c r="C7260" s="58">
        <v>10718.897733932799</v>
      </c>
      <c r="D7260" s="152">
        <v>729</v>
      </c>
      <c r="E7260" s="152">
        <v>8</v>
      </c>
      <c r="F7260" s="161">
        <v>5.3310385602392767</v>
      </c>
      <c r="G7260" s="152" t="s">
        <v>446</v>
      </c>
      <c r="H7260" s="152" t="s">
        <v>472</v>
      </c>
      <c r="I7260" s="152">
        <v>25295</v>
      </c>
      <c r="J7260" s="152">
        <v>1128</v>
      </c>
      <c r="K7260" s="152">
        <v>8</v>
      </c>
      <c r="L7260" s="175">
        <v>7.0921985815602835E-3</v>
      </c>
      <c r="M7260" s="153" t="s">
        <v>472</v>
      </c>
      <c r="N7260" s="162">
        <f t="shared" si="305"/>
        <v>10523.470117912329</v>
      </c>
      <c r="O7260" s="170">
        <v>44329</v>
      </c>
      <c r="P7260" s="170">
        <f t="shared" si="306"/>
        <v>44311</v>
      </c>
      <c r="Q7260" s="170">
        <f t="shared" si="307"/>
        <v>44324</v>
      </c>
    </row>
    <row r="7261" spans="1:17" x14ac:dyDescent="0.35">
      <c r="A7261" s="49" t="s">
        <v>723</v>
      </c>
      <c r="B7261" s="60" t="s">
        <v>461</v>
      </c>
      <c r="C7261" s="58">
        <v>30257.471058949301</v>
      </c>
      <c r="D7261" s="152">
        <v>2878</v>
      </c>
      <c r="E7261" s="152">
        <v>52</v>
      </c>
      <c r="F7261" s="161">
        <v>12.275598668009414</v>
      </c>
      <c r="G7261" s="152" t="s">
        <v>440</v>
      </c>
      <c r="H7261" s="152" t="s">
        <v>472</v>
      </c>
      <c r="I7261" s="152">
        <v>72739</v>
      </c>
      <c r="J7261" s="152">
        <v>2684</v>
      </c>
      <c r="K7261" s="152">
        <v>59</v>
      </c>
      <c r="L7261" s="175">
        <v>2.1982116244411327E-2</v>
      </c>
      <c r="M7261" s="153" t="s">
        <v>472</v>
      </c>
      <c r="N7261" s="162">
        <f t="shared" si="305"/>
        <v>8870.5364528677255</v>
      </c>
      <c r="O7261" s="170">
        <v>44329</v>
      </c>
      <c r="P7261" s="170">
        <f t="shared" si="306"/>
        <v>44311</v>
      </c>
      <c r="Q7261" s="170">
        <f t="shared" si="307"/>
        <v>44324</v>
      </c>
    </row>
    <row r="7262" spans="1:17" x14ac:dyDescent="0.35">
      <c r="A7262" s="49" t="s">
        <v>722</v>
      </c>
      <c r="B7262" s="60" t="s">
        <v>468</v>
      </c>
      <c r="C7262" s="58">
        <v>5208.5177822836404</v>
      </c>
      <c r="D7262" s="152">
        <v>336</v>
      </c>
      <c r="E7262" s="152">
        <v>15</v>
      </c>
      <c r="F7262" s="161">
        <v>20.570700076573623</v>
      </c>
      <c r="G7262" s="152" t="s">
        <v>444</v>
      </c>
      <c r="H7262" s="152" t="s">
        <v>472</v>
      </c>
      <c r="I7262" s="152">
        <v>9013</v>
      </c>
      <c r="J7262" s="152">
        <v>248</v>
      </c>
      <c r="K7262" s="152">
        <v>16</v>
      </c>
      <c r="L7262" s="175">
        <v>6.4516129032258063E-2</v>
      </c>
      <c r="M7262" s="153" t="s">
        <v>472</v>
      </c>
      <c r="N7262" s="162">
        <f t="shared" si="305"/>
        <v>4761.4313777242405</v>
      </c>
      <c r="O7262" s="170">
        <v>44329</v>
      </c>
      <c r="P7262" s="170">
        <f t="shared" si="306"/>
        <v>44311</v>
      </c>
      <c r="Q7262" s="170">
        <f t="shared" si="307"/>
        <v>44324</v>
      </c>
    </row>
    <row r="7263" spans="1:17" x14ac:dyDescent="0.35">
      <c r="A7263" s="49" t="s">
        <v>721</v>
      </c>
      <c r="B7263" s="60" t="s">
        <v>458</v>
      </c>
      <c r="C7263" s="58">
        <v>2134.12534396605</v>
      </c>
      <c r="D7263" s="152">
        <v>88</v>
      </c>
      <c r="E7263" s="152">
        <v>5</v>
      </c>
      <c r="F7263" s="161">
        <v>16.734858528934588</v>
      </c>
      <c r="G7263" s="152" t="s">
        <v>446</v>
      </c>
      <c r="H7263" s="152" t="s">
        <v>491</v>
      </c>
      <c r="I7263" s="152">
        <v>3323</v>
      </c>
      <c r="J7263" s="152">
        <v>174</v>
      </c>
      <c r="K7263" s="152">
        <v>5</v>
      </c>
      <c r="L7263" s="175">
        <v>2.8735632183908046E-2</v>
      </c>
      <c r="M7263" s="153" t="s">
        <v>491</v>
      </c>
      <c r="N7263" s="162">
        <f t="shared" si="305"/>
        <v>8153.2230752969326</v>
      </c>
      <c r="O7263" s="170">
        <v>44329</v>
      </c>
      <c r="P7263" s="170">
        <f t="shared" si="306"/>
        <v>44311</v>
      </c>
      <c r="Q7263" s="170">
        <f t="shared" si="307"/>
        <v>44324</v>
      </c>
    </row>
    <row r="7264" spans="1:17" x14ac:dyDescent="0.35">
      <c r="A7264" s="49" t="s">
        <v>720</v>
      </c>
      <c r="B7264" s="60" t="s">
        <v>466</v>
      </c>
      <c r="C7264" s="58">
        <v>8124.8050092882004</v>
      </c>
      <c r="D7264" s="152">
        <v>351</v>
      </c>
      <c r="E7264" s="152">
        <v>8</v>
      </c>
      <c r="F7264" s="161">
        <v>7.033135820186696</v>
      </c>
      <c r="G7264" s="152" t="s">
        <v>446</v>
      </c>
      <c r="H7264" s="152" t="s">
        <v>491</v>
      </c>
      <c r="I7264" s="152">
        <v>14723</v>
      </c>
      <c r="J7264" s="152">
        <v>653</v>
      </c>
      <c r="K7264" s="152">
        <v>8</v>
      </c>
      <c r="L7264" s="175">
        <v>1.2251148545176111E-2</v>
      </c>
      <c r="M7264" s="153" t="s">
        <v>472</v>
      </c>
      <c r="N7264" s="162">
        <f t="shared" si="305"/>
        <v>8037.1159585183468</v>
      </c>
      <c r="O7264" s="170">
        <v>44329</v>
      </c>
      <c r="P7264" s="170">
        <f t="shared" si="306"/>
        <v>44311</v>
      </c>
      <c r="Q7264" s="170">
        <f t="shared" si="307"/>
        <v>44324</v>
      </c>
    </row>
    <row r="7265" spans="1:17" x14ac:dyDescent="0.35">
      <c r="A7265" s="49" t="s">
        <v>719</v>
      </c>
      <c r="B7265" s="60" t="s">
        <v>471</v>
      </c>
      <c r="C7265" s="58">
        <v>5620.2787186370697</v>
      </c>
      <c r="D7265" s="152">
        <v>291</v>
      </c>
      <c r="E7265" s="152" t="s">
        <v>504</v>
      </c>
      <c r="F7265" s="161">
        <v>1.2709079923689803</v>
      </c>
      <c r="G7265" s="152" t="s">
        <v>446</v>
      </c>
      <c r="H7265" s="152" t="s">
        <v>472</v>
      </c>
      <c r="I7265" s="152">
        <v>7939</v>
      </c>
      <c r="J7265" s="152">
        <v>262</v>
      </c>
      <c r="K7265" s="152">
        <v>1</v>
      </c>
      <c r="L7265" s="175">
        <v>3.8167938931297708E-3</v>
      </c>
      <c r="M7265" s="153" t="s">
        <v>472</v>
      </c>
      <c r="N7265" s="162">
        <f t="shared" si="305"/>
        <v>4661.6905160094193</v>
      </c>
      <c r="O7265" s="170">
        <v>44329</v>
      </c>
      <c r="P7265" s="170">
        <f t="shared" si="306"/>
        <v>44311</v>
      </c>
      <c r="Q7265" s="170">
        <f t="shared" si="307"/>
        <v>44324</v>
      </c>
    </row>
    <row r="7266" spans="1:17" x14ac:dyDescent="0.35">
      <c r="A7266" s="49" t="s">
        <v>718</v>
      </c>
      <c r="B7266" s="60" t="s">
        <v>470</v>
      </c>
      <c r="C7266" s="58">
        <v>1879.9555993321101</v>
      </c>
      <c r="D7266" s="152">
        <v>64</v>
      </c>
      <c r="E7266" s="152" t="s">
        <v>504</v>
      </c>
      <c r="F7266" s="161">
        <v>3.7994818310574878</v>
      </c>
      <c r="G7266" s="152" t="s">
        <v>446</v>
      </c>
      <c r="H7266" s="152" t="s">
        <v>472</v>
      </c>
      <c r="I7266" s="152">
        <v>2122</v>
      </c>
      <c r="J7266" s="152">
        <v>76</v>
      </c>
      <c r="K7266" s="152">
        <v>1</v>
      </c>
      <c r="L7266" s="175">
        <v>1.3157894736842105E-2</v>
      </c>
      <c r="M7266" s="153" t="s">
        <v>472</v>
      </c>
      <c r="N7266" s="162">
        <f t="shared" si="305"/>
        <v>4042.6486682451668</v>
      </c>
      <c r="O7266" s="170">
        <v>44329</v>
      </c>
      <c r="P7266" s="170">
        <f t="shared" si="306"/>
        <v>44311</v>
      </c>
      <c r="Q7266" s="170">
        <f t="shared" si="307"/>
        <v>44324</v>
      </c>
    </row>
    <row r="7267" spans="1:17" x14ac:dyDescent="0.35">
      <c r="A7267" s="49" t="s">
        <v>717</v>
      </c>
      <c r="B7267" s="60" t="s">
        <v>458</v>
      </c>
      <c r="C7267" s="58">
        <v>13749.355836913501</v>
      </c>
      <c r="D7267" s="152">
        <v>1059</v>
      </c>
      <c r="E7267" s="152">
        <v>19</v>
      </c>
      <c r="F7267" s="161">
        <v>9.8705922898531444</v>
      </c>
      <c r="G7267" s="152" t="s">
        <v>444</v>
      </c>
      <c r="H7267" s="152" t="s">
        <v>472</v>
      </c>
      <c r="I7267" s="152">
        <v>23490</v>
      </c>
      <c r="J7267" s="152">
        <v>1001</v>
      </c>
      <c r="K7267" s="152">
        <v>22</v>
      </c>
      <c r="L7267" s="175">
        <v>2.197802197802198E-2</v>
      </c>
      <c r="M7267" s="153" t="s">
        <v>476</v>
      </c>
      <c r="N7267" s="162">
        <f t="shared" si="305"/>
        <v>7280.3410710527342</v>
      </c>
      <c r="O7267" s="170">
        <v>44329</v>
      </c>
      <c r="P7267" s="170">
        <f t="shared" si="306"/>
        <v>44311</v>
      </c>
      <c r="Q7267" s="170">
        <f t="shared" si="307"/>
        <v>44324</v>
      </c>
    </row>
    <row r="7268" spans="1:17" x14ac:dyDescent="0.35">
      <c r="A7268" s="49" t="s">
        <v>716</v>
      </c>
      <c r="B7268" s="60" t="s">
        <v>465</v>
      </c>
      <c r="C7268" s="58">
        <v>11814.5919608803</v>
      </c>
      <c r="D7268" s="152">
        <v>929</v>
      </c>
      <c r="E7268" s="152">
        <v>18</v>
      </c>
      <c r="F7268" s="161">
        <v>10.882426494046163</v>
      </c>
      <c r="G7268" s="152" t="s">
        <v>440</v>
      </c>
      <c r="H7268" s="152" t="s">
        <v>472</v>
      </c>
      <c r="I7268" s="152">
        <v>22567</v>
      </c>
      <c r="J7268" s="152">
        <v>932</v>
      </c>
      <c r="K7268" s="152">
        <v>21</v>
      </c>
      <c r="L7268" s="175">
        <v>2.2532188841201718E-2</v>
      </c>
      <c r="M7268" s="153" t="s">
        <v>472</v>
      </c>
      <c r="N7268" s="162">
        <f t="shared" si="305"/>
        <v>7888.5500496841287</v>
      </c>
      <c r="O7268" s="170">
        <v>44329</v>
      </c>
      <c r="P7268" s="170">
        <f t="shared" si="306"/>
        <v>44311</v>
      </c>
      <c r="Q7268" s="170">
        <f t="shared" si="307"/>
        <v>44324</v>
      </c>
    </row>
    <row r="7269" spans="1:17" x14ac:dyDescent="0.35">
      <c r="A7269" s="49" t="s">
        <v>715</v>
      </c>
      <c r="B7269" s="60" t="s">
        <v>458</v>
      </c>
      <c r="C7269" s="58">
        <v>4953.1649934452498</v>
      </c>
      <c r="D7269" s="152">
        <v>449</v>
      </c>
      <c r="E7269" s="152">
        <v>10</v>
      </c>
      <c r="F7269" s="161">
        <v>14.420793880901632</v>
      </c>
      <c r="G7269" s="152" t="s">
        <v>446</v>
      </c>
      <c r="H7269" s="152" t="s">
        <v>476</v>
      </c>
      <c r="I7269" s="152">
        <v>28569</v>
      </c>
      <c r="J7269" s="152">
        <v>1641</v>
      </c>
      <c r="K7269" s="152">
        <v>10</v>
      </c>
      <c r="L7269" s="175">
        <v>6.0938452163315053E-3</v>
      </c>
      <c r="M7269" s="153" t="s">
        <v>476</v>
      </c>
      <c r="N7269" s="162">
        <f t="shared" si="305"/>
        <v>33130.33186198341</v>
      </c>
      <c r="O7269" s="170">
        <v>44329</v>
      </c>
      <c r="P7269" s="170">
        <f t="shared" si="306"/>
        <v>44311</v>
      </c>
      <c r="Q7269" s="170">
        <f t="shared" si="307"/>
        <v>44324</v>
      </c>
    </row>
    <row r="7270" spans="1:17" x14ac:dyDescent="0.35">
      <c r="A7270" s="49" t="s">
        <v>714</v>
      </c>
      <c r="B7270" s="60" t="s">
        <v>467</v>
      </c>
      <c r="C7270" s="58">
        <v>55966.956025412503</v>
      </c>
      <c r="D7270" s="152">
        <v>6809</v>
      </c>
      <c r="E7270" s="152">
        <v>85</v>
      </c>
      <c r="F7270" s="161">
        <v>10.848237965044522</v>
      </c>
      <c r="G7270" s="152" t="s">
        <v>440</v>
      </c>
      <c r="H7270" s="152" t="s">
        <v>472</v>
      </c>
      <c r="I7270" s="152">
        <v>138531</v>
      </c>
      <c r="J7270" s="152">
        <v>5344</v>
      </c>
      <c r="K7270" s="152">
        <v>107</v>
      </c>
      <c r="L7270" s="175">
        <v>2.0022455089820361E-2</v>
      </c>
      <c r="M7270" s="153" t="s">
        <v>472</v>
      </c>
      <c r="N7270" s="162">
        <f t="shared" si="305"/>
        <v>9548.4914305031871</v>
      </c>
      <c r="O7270" s="170">
        <v>44329</v>
      </c>
      <c r="P7270" s="170">
        <f t="shared" si="306"/>
        <v>44311</v>
      </c>
      <c r="Q7270" s="170">
        <f t="shared" si="307"/>
        <v>44324</v>
      </c>
    </row>
    <row r="7271" spans="1:17" x14ac:dyDescent="0.35">
      <c r="A7271" s="49" t="s">
        <v>713</v>
      </c>
      <c r="B7271" s="60" t="s">
        <v>464</v>
      </c>
      <c r="C7271" s="58">
        <v>1233.54376087695</v>
      </c>
      <c r="D7271" s="152">
        <v>24</v>
      </c>
      <c r="E7271" s="152" t="s">
        <v>504</v>
      </c>
      <c r="F7271" s="161">
        <v>5.7905178311462162</v>
      </c>
      <c r="G7271" s="152" t="s">
        <v>446</v>
      </c>
      <c r="H7271" s="152" t="s">
        <v>491</v>
      </c>
      <c r="I7271" s="152">
        <v>1562</v>
      </c>
      <c r="J7271" s="152">
        <v>51</v>
      </c>
      <c r="K7271" s="152">
        <v>1</v>
      </c>
      <c r="L7271" s="175">
        <v>1.9607843137254902E-2</v>
      </c>
      <c r="M7271" s="153" t="s">
        <v>491</v>
      </c>
      <c r="N7271" s="162">
        <f t="shared" si="305"/>
        <v>4134.4297314383975</v>
      </c>
      <c r="O7271" s="170">
        <v>44329</v>
      </c>
      <c r="P7271" s="170">
        <f t="shared" si="306"/>
        <v>44311</v>
      </c>
      <c r="Q7271" s="170">
        <f t="shared" si="307"/>
        <v>44324</v>
      </c>
    </row>
    <row r="7272" spans="1:17" x14ac:dyDescent="0.35">
      <c r="A7272" s="49" t="s">
        <v>712</v>
      </c>
      <c r="B7272" s="60" t="s">
        <v>460</v>
      </c>
      <c r="C7272" s="58">
        <v>18769.558680918599</v>
      </c>
      <c r="D7272" s="152">
        <v>1360</v>
      </c>
      <c r="E7272" s="152">
        <v>24</v>
      </c>
      <c r="F7272" s="161">
        <v>9.1333298956489681</v>
      </c>
      <c r="G7272" s="152" t="s">
        <v>444</v>
      </c>
      <c r="H7272" s="152" t="s">
        <v>472</v>
      </c>
      <c r="I7272" s="152">
        <v>31633</v>
      </c>
      <c r="J7272" s="152">
        <v>1153</v>
      </c>
      <c r="K7272" s="152">
        <v>27</v>
      </c>
      <c r="L7272" s="175">
        <v>2.3417172593235037E-2</v>
      </c>
      <c r="M7272" s="153" t="s">
        <v>472</v>
      </c>
      <c r="N7272" s="162">
        <f t="shared" si="305"/>
        <v>6142.9254656485673</v>
      </c>
      <c r="O7272" s="170">
        <v>44329</v>
      </c>
      <c r="P7272" s="170">
        <f t="shared" si="306"/>
        <v>44311</v>
      </c>
      <c r="Q7272" s="170">
        <f t="shared" si="307"/>
        <v>44324</v>
      </c>
    </row>
    <row r="7273" spans="1:17" x14ac:dyDescent="0.35">
      <c r="A7273" s="49" t="s">
        <v>711</v>
      </c>
      <c r="B7273" s="60" t="s">
        <v>463</v>
      </c>
      <c r="C7273" s="58">
        <v>12292.1365056916</v>
      </c>
      <c r="D7273" s="152">
        <v>540</v>
      </c>
      <c r="E7273" s="152">
        <v>27</v>
      </c>
      <c r="F7273" s="161">
        <v>15.689472921802052</v>
      </c>
      <c r="G7273" s="152" t="s">
        <v>440</v>
      </c>
      <c r="H7273" s="152" t="s">
        <v>491</v>
      </c>
      <c r="I7273" s="152">
        <v>16616</v>
      </c>
      <c r="J7273" s="152">
        <v>734</v>
      </c>
      <c r="K7273" s="152">
        <v>28</v>
      </c>
      <c r="L7273" s="175">
        <v>3.8147138964577658E-2</v>
      </c>
      <c r="M7273" s="153" t="s">
        <v>491</v>
      </c>
      <c r="N7273" s="162">
        <f t="shared" si="305"/>
        <v>5971.2971757199221</v>
      </c>
      <c r="O7273" s="170">
        <v>44329</v>
      </c>
      <c r="P7273" s="170">
        <f t="shared" si="306"/>
        <v>44311</v>
      </c>
      <c r="Q7273" s="170">
        <f t="shared" si="307"/>
        <v>44324</v>
      </c>
    </row>
    <row r="7274" spans="1:17" x14ac:dyDescent="0.35">
      <c r="A7274" s="49" t="s">
        <v>710</v>
      </c>
      <c r="B7274" s="60" t="s">
        <v>470</v>
      </c>
      <c r="C7274" s="58">
        <v>834.58018010005105</v>
      </c>
      <c r="D7274" s="152">
        <v>11</v>
      </c>
      <c r="E7274" s="152" t="s">
        <v>504</v>
      </c>
      <c r="F7274" s="161">
        <v>8.5586230216979793</v>
      </c>
      <c r="G7274" s="152" t="s">
        <v>446</v>
      </c>
      <c r="H7274" s="152" t="s">
        <v>476</v>
      </c>
      <c r="I7274" s="152">
        <v>483</v>
      </c>
      <c r="J7274" s="152">
        <v>20</v>
      </c>
      <c r="K7274" s="152">
        <v>1</v>
      </c>
      <c r="L7274" s="175">
        <v>0.05</v>
      </c>
      <c r="M7274" s="153" t="s">
        <v>476</v>
      </c>
      <c r="N7274" s="162">
        <f t="shared" si="305"/>
        <v>2396.4144460754346</v>
      </c>
      <c r="O7274" s="170">
        <v>44329</v>
      </c>
      <c r="P7274" s="170">
        <f t="shared" si="306"/>
        <v>44311</v>
      </c>
      <c r="Q7274" s="170">
        <f t="shared" si="307"/>
        <v>44324</v>
      </c>
    </row>
    <row r="7275" spans="1:17" x14ac:dyDescent="0.35">
      <c r="A7275" s="49" t="s">
        <v>709</v>
      </c>
      <c r="B7275" s="60" t="s">
        <v>458</v>
      </c>
      <c r="C7275" s="58">
        <v>1267.67563041731</v>
      </c>
      <c r="D7275" s="152">
        <v>48</v>
      </c>
      <c r="E7275" s="152" t="s">
        <v>504</v>
      </c>
      <c r="F7275" s="161">
        <v>11.269218988623715</v>
      </c>
      <c r="G7275" s="152" t="s">
        <v>446</v>
      </c>
      <c r="H7275" s="152" t="s">
        <v>472</v>
      </c>
      <c r="I7275" s="152">
        <v>2063</v>
      </c>
      <c r="J7275" s="152">
        <v>90</v>
      </c>
      <c r="K7275" s="152">
        <v>3</v>
      </c>
      <c r="L7275" s="175">
        <v>3.3333333333333333E-2</v>
      </c>
      <c r="M7275" s="153" t="s">
        <v>491</v>
      </c>
      <c r="N7275" s="162">
        <f t="shared" si="305"/>
        <v>7099.6079628329389</v>
      </c>
      <c r="O7275" s="170">
        <v>44329</v>
      </c>
      <c r="P7275" s="170">
        <f t="shared" si="306"/>
        <v>44311</v>
      </c>
      <c r="Q7275" s="170">
        <f t="shared" si="307"/>
        <v>44324</v>
      </c>
    </row>
    <row r="7276" spans="1:17" x14ac:dyDescent="0.35">
      <c r="A7276" s="49" t="s">
        <v>708</v>
      </c>
      <c r="B7276" s="60" t="s">
        <v>458</v>
      </c>
      <c r="C7276" s="58">
        <v>1713.2752253528499</v>
      </c>
      <c r="D7276" s="152">
        <v>95</v>
      </c>
      <c r="E7276" s="152" t="s">
        <v>504</v>
      </c>
      <c r="F7276" s="161">
        <v>12.50737249419935</v>
      </c>
      <c r="G7276" s="152" t="s">
        <v>446</v>
      </c>
      <c r="H7276" s="152" t="s">
        <v>476</v>
      </c>
      <c r="I7276" s="152">
        <v>2224</v>
      </c>
      <c r="J7276" s="152">
        <v>101</v>
      </c>
      <c r="K7276" s="152">
        <v>3</v>
      </c>
      <c r="L7276" s="175">
        <v>2.9702970297029702E-2</v>
      </c>
      <c r="M7276" s="153" t="s">
        <v>472</v>
      </c>
      <c r="N7276" s="162">
        <f t="shared" si="305"/>
        <v>5895.1415689326268</v>
      </c>
      <c r="O7276" s="170">
        <v>44329</v>
      </c>
      <c r="P7276" s="170">
        <f t="shared" si="306"/>
        <v>44311</v>
      </c>
      <c r="Q7276" s="170">
        <f t="shared" si="307"/>
        <v>44324</v>
      </c>
    </row>
    <row r="7277" spans="1:17" x14ac:dyDescent="0.35">
      <c r="A7277" s="49" t="s">
        <v>707</v>
      </c>
      <c r="B7277" s="60" t="s">
        <v>470</v>
      </c>
      <c r="C7277" s="58">
        <v>43955.524582002799</v>
      </c>
      <c r="D7277" s="152">
        <v>2956</v>
      </c>
      <c r="E7277" s="152">
        <v>114</v>
      </c>
      <c r="F7277" s="161">
        <v>18.525218889529903</v>
      </c>
      <c r="G7277" s="152" t="s">
        <v>440</v>
      </c>
      <c r="H7277" s="152" t="s">
        <v>472</v>
      </c>
      <c r="I7277" s="152">
        <v>99394</v>
      </c>
      <c r="J7277" s="152">
        <v>3892</v>
      </c>
      <c r="K7277" s="152">
        <v>126</v>
      </c>
      <c r="L7277" s="175">
        <v>3.237410071942446E-2</v>
      </c>
      <c r="M7277" s="153" t="s">
        <v>472</v>
      </c>
      <c r="N7277" s="162">
        <f t="shared" si="305"/>
        <v>8854.4046215149592</v>
      </c>
      <c r="O7277" s="170">
        <v>44329</v>
      </c>
      <c r="P7277" s="170">
        <f t="shared" si="306"/>
        <v>44311</v>
      </c>
      <c r="Q7277" s="170">
        <f t="shared" si="307"/>
        <v>44324</v>
      </c>
    </row>
    <row r="7278" spans="1:17" x14ac:dyDescent="0.35">
      <c r="A7278" s="49" t="s">
        <v>706</v>
      </c>
      <c r="B7278" s="60" t="s">
        <v>464</v>
      </c>
      <c r="C7278" s="58">
        <v>625.94499034377498</v>
      </c>
      <c r="D7278" s="152">
        <v>19</v>
      </c>
      <c r="E7278" s="152">
        <v>0</v>
      </c>
      <c r="F7278" s="161">
        <v>0</v>
      </c>
      <c r="G7278" s="152" t="s">
        <v>446</v>
      </c>
      <c r="H7278" s="152" t="s">
        <v>476</v>
      </c>
      <c r="I7278" s="152">
        <v>879</v>
      </c>
      <c r="J7278" s="152">
        <v>28</v>
      </c>
      <c r="K7278" s="152">
        <v>0</v>
      </c>
      <c r="L7278" s="176">
        <v>0</v>
      </c>
      <c r="M7278" s="153" t="s">
        <v>476</v>
      </c>
      <c r="N7278" s="162">
        <f t="shared" si="305"/>
        <v>4473.2365354696958</v>
      </c>
      <c r="O7278" s="170">
        <v>44329</v>
      </c>
      <c r="P7278" s="170">
        <f t="shared" si="306"/>
        <v>44311</v>
      </c>
      <c r="Q7278" s="170">
        <f t="shared" si="307"/>
        <v>44324</v>
      </c>
    </row>
    <row r="7279" spans="1:17" x14ac:dyDescent="0.35">
      <c r="A7279" s="49" t="s">
        <v>705</v>
      </c>
      <c r="B7279" s="60" t="s">
        <v>461</v>
      </c>
      <c r="C7279" s="58">
        <v>9210.9950828244691</v>
      </c>
      <c r="D7279" s="152">
        <v>613</v>
      </c>
      <c r="E7279" s="152">
        <v>8</v>
      </c>
      <c r="F7279" s="161">
        <v>6.2037658938077289</v>
      </c>
      <c r="G7279" s="152" t="s">
        <v>446</v>
      </c>
      <c r="H7279" s="152" t="s">
        <v>472</v>
      </c>
      <c r="I7279" s="152">
        <v>16569</v>
      </c>
      <c r="J7279" s="152">
        <v>650</v>
      </c>
      <c r="K7279" s="152">
        <v>13</v>
      </c>
      <c r="L7279" s="175">
        <v>0.02</v>
      </c>
      <c r="M7279" s="153" t="s">
        <v>472</v>
      </c>
      <c r="N7279" s="162">
        <f t="shared" si="305"/>
        <v>7056.783704206292</v>
      </c>
      <c r="O7279" s="170">
        <v>44329</v>
      </c>
      <c r="P7279" s="170">
        <f t="shared" si="306"/>
        <v>44311</v>
      </c>
      <c r="Q7279" s="170">
        <f t="shared" si="307"/>
        <v>44324</v>
      </c>
    </row>
    <row r="7280" spans="1:17" x14ac:dyDescent="0.35">
      <c r="A7280" s="49" t="s">
        <v>460</v>
      </c>
      <c r="B7280" s="60" t="s">
        <v>460</v>
      </c>
      <c r="C7280" s="58">
        <v>62728.587628093002</v>
      </c>
      <c r="D7280" s="152">
        <v>5172</v>
      </c>
      <c r="E7280" s="152">
        <v>68</v>
      </c>
      <c r="F7280" s="161">
        <v>7.7431089090352572</v>
      </c>
      <c r="G7280" s="152" t="s">
        <v>444</v>
      </c>
      <c r="H7280" s="152" t="s">
        <v>472</v>
      </c>
      <c r="I7280" s="152">
        <v>119320</v>
      </c>
      <c r="J7280" s="152">
        <v>4529</v>
      </c>
      <c r="K7280" s="152">
        <v>80</v>
      </c>
      <c r="L7280" s="175">
        <v>1.7663943475380878E-2</v>
      </c>
      <c r="M7280" s="153" t="s">
        <v>472</v>
      </c>
      <c r="N7280" s="162">
        <f t="shared" si="305"/>
        <v>7219.993580680728</v>
      </c>
      <c r="O7280" s="170">
        <v>44329</v>
      </c>
      <c r="P7280" s="170">
        <f t="shared" si="306"/>
        <v>44311</v>
      </c>
      <c r="Q7280" s="170">
        <f t="shared" si="307"/>
        <v>44324</v>
      </c>
    </row>
    <row r="7281" spans="1:17" x14ac:dyDescent="0.35">
      <c r="A7281" s="49" t="s">
        <v>704</v>
      </c>
      <c r="B7281" s="60" t="s">
        <v>460</v>
      </c>
      <c r="C7281" s="58">
        <v>3007.0790085752401</v>
      </c>
      <c r="D7281" s="152">
        <v>160</v>
      </c>
      <c r="E7281" s="152" t="s">
        <v>504</v>
      </c>
      <c r="F7281" s="161">
        <v>4.7506946924161086</v>
      </c>
      <c r="G7281" s="152" t="s">
        <v>446</v>
      </c>
      <c r="H7281" s="152" t="s">
        <v>472</v>
      </c>
      <c r="I7281" s="152">
        <v>4338</v>
      </c>
      <c r="J7281" s="152">
        <v>208</v>
      </c>
      <c r="K7281" s="152">
        <v>2</v>
      </c>
      <c r="L7281" s="175">
        <v>9.6153846153846159E-3</v>
      </c>
      <c r="M7281" s="153" t="s">
        <v>472</v>
      </c>
      <c r="N7281" s="162">
        <f t="shared" si="305"/>
        <v>6917.0114721578539</v>
      </c>
      <c r="O7281" s="170">
        <v>44329</v>
      </c>
      <c r="P7281" s="170">
        <f t="shared" si="306"/>
        <v>44311</v>
      </c>
      <c r="Q7281" s="170">
        <f t="shared" si="307"/>
        <v>44324</v>
      </c>
    </row>
    <row r="7282" spans="1:17" x14ac:dyDescent="0.35">
      <c r="A7282" s="49" t="s">
        <v>703</v>
      </c>
      <c r="B7282" s="60" t="s">
        <v>458</v>
      </c>
      <c r="C7282" s="58">
        <v>3230.2527941828198</v>
      </c>
      <c r="D7282" s="152">
        <v>147</v>
      </c>
      <c r="E7282" s="152" t="s">
        <v>504</v>
      </c>
      <c r="F7282" s="161">
        <v>2.2112378188234403</v>
      </c>
      <c r="G7282" s="152" t="s">
        <v>446</v>
      </c>
      <c r="H7282" s="152" t="s">
        <v>476</v>
      </c>
      <c r="I7282" s="152">
        <v>7268</v>
      </c>
      <c r="J7282" s="152">
        <v>287</v>
      </c>
      <c r="K7282" s="152">
        <v>1</v>
      </c>
      <c r="L7282" s="175">
        <v>3.4843205574912892E-3</v>
      </c>
      <c r="M7282" s="153" t="s">
        <v>476</v>
      </c>
      <c r="N7282" s="162">
        <f t="shared" si="305"/>
        <v>8884.753556032585</v>
      </c>
      <c r="O7282" s="170">
        <v>44329</v>
      </c>
      <c r="P7282" s="170">
        <f t="shared" si="306"/>
        <v>44311</v>
      </c>
      <c r="Q7282" s="170">
        <f t="shared" si="307"/>
        <v>44324</v>
      </c>
    </row>
    <row r="7283" spans="1:17" x14ac:dyDescent="0.35">
      <c r="A7283" s="49" t="s">
        <v>702</v>
      </c>
      <c r="B7283" s="60" t="s">
        <v>471</v>
      </c>
      <c r="C7283" s="58">
        <v>2582.8318203587801</v>
      </c>
      <c r="D7283" s="152">
        <v>82</v>
      </c>
      <c r="E7283" s="152">
        <v>6</v>
      </c>
      <c r="F7283" s="161">
        <v>16.593083033640799</v>
      </c>
      <c r="G7283" s="152" t="s">
        <v>446</v>
      </c>
      <c r="H7283" s="152" t="s">
        <v>491</v>
      </c>
      <c r="I7283" s="152">
        <v>5280</v>
      </c>
      <c r="J7283" s="152">
        <v>212</v>
      </c>
      <c r="K7283" s="152">
        <v>6</v>
      </c>
      <c r="L7283" s="175">
        <v>2.8301886792452831E-2</v>
      </c>
      <c r="M7283" s="153" t="s">
        <v>491</v>
      </c>
      <c r="N7283" s="162">
        <f t="shared" si="305"/>
        <v>8208.0450739743155</v>
      </c>
      <c r="O7283" s="170">
        <v>44329</v>
      </c>
      <c r="P7283" s="170">
        <f t="shared" si="306"/>
        <v>44311</v>
      </c>
      <c r="Q7283" s="170">
        <f t="shared" si="307"/>
        <v>44324</v>
      </c>
    </row>
    <row r="7284" spans="1:17" x14ac:dyDescent="0.35">
      <c r="A7284" s="49" t="s">
        <v>701</v>
      </c>
      <c r="B7284" s="60" t="s">
        <v>461</v>
      </c>
      <c r="C7284" s="58">
        <v>101530.854278618</v>
      </c>
      <c r="D7284" s="152">
        <v>7495</v>
      </c>
      <c r="E7284" s="152">
        <v>101</v>
      </c>
      <c r="F7284" s="161">
        <v>7.1055106997213704</v>
      </c>
      <c r="G7284" s="152" t="s">
        <v>444</v>
      </c>
      <c r="H7284" s="152" t="s">
        <v>472</v>
      </c>
      <c r="I7284" s="152">
        <v>222297</v>
      </c>
      <c r="J7284" s="152">
        <v>8970</v>
      </c>
      <c r="K7284" s="152">
        <v>118</v>
      </c>
      <c r="L7284" s="175">
        <v>1.3154960981047938E-2</v>
      </c>
      <c r="M7284" s="153" t="s">
        <v>472</v>
      </c>
      <c r="N7284" s="162">
        <f t="shared" si="305"/>
        <v>8834.7528086238581</v>
      </c>
      <c r="O7284" s="170">
        <v>44329</v>
      </c>
      <c r="P7284" s="170">
        <f t="shared" si="306"/>
        <v>44311</v>
      </c>
      <c r="Q7284" s="170">
        <f t="shared" si="307"/>
        <v>44324</v>
      </c>
    </row>
    <row r="7285" spans="1:17" x14ac:dyDescent="0.35">
      <c r="A7285" s="49" t="s">
        <v>700</v>
      </c>
      <c r="B7285" s="60" t="s">
        <v>461</v>
      </c>
      <c r="C7285" s="58">
        <v>34437.884502636203</v>
      </c>
      <c r="D7285" s="152">
        <v>4147</v>
      </c>
      <c r="E7285" s="152">
        <v>90</v>
      </c>
      <c r="F7285" s="161">
        <v>18.667149627263907</v>
      </c>
      <c r="G7285" s="152" t="s">
        <v>440</v>
      </c>
      <c r="H7285" s="152" t="s">
        <v>472</v>
      </c>
      <c r="I7285" s="152">
        <v>84634</v>
      </c>
      <c r="J7285" s="152">
        <v>3614</v>
      </c>
      <c r="K7285" s="152">
        <v>101</v>
      </c>
      <c r="L7285" s="175">
        <v>2.7946873270614278E-2</v>
      </c>
      <c r="M7285" s="153" t="s">
        <v>472</v>
      </c>
      <c r="N7285" s="162">
        <f t="shared" si="305"/>
        <v>10494.256694900496</v>
      </c>
      <c r="O7285" s="170">
        <v>44329</v>
      </c>
      <c r="P7285" s="170">
        <f t="shared" si="306"/>
        <v>44311</v>
      </c>
      <c r="Q7285" s="170">
        <f t="shared" si="307"/>
        <v>44324</v>
      </c>
    </row>
    <row r="7286" spans="1:17" x14ac:dyDescent="0.35">
      <c r="A7286" s="49" t="s">
        <v>699</v>
      </c>
      <c r="B7286" s="60" t="s">
        <v>469</v>
      </c>
      <c r="C7286" s="58">
        <v>15123.002698759299</v>
      </c>
      <c r="D7286" s="152">
        <v>1610</v>
      </c>
      <c r="E7286" s="152">
        <v>35</v>
      </c>
      <c r="F7286" s="161">
        <v>16.531108601898893</v>
      </c>
      <c r="G7286" s="152" t="s">
        <v>440</v>
      </c>
      <c r="H7286" s="152" t="s">
        <v>472</v>
      </c>
      <c r="I7286" s="152">
        <v>30941</v>
      </c>
      <c r="J7286" s="152">
        <v>1146</v>
      </c>
      <c r="K7286" s="152">
        <v>37</v>
      </c>
      <c r="L7286" s="175">
        <v>3.2286212914485163E-2</v>
      </c>
      <c r="M7286" s="153" t="s">
        <v>472</v>
      </c>
      <c r="N7286" s="162">
        <f t="shared" si="305"/>
        <v>7577.8601831104515</v>
      </c>
      <c r="O7286" s="170">
        <v>44329</v>
      </c>
      <c r="P7286" s="170">
        <f t="shared" si="306"/>
        <v>44311</v>
      </c>
      <c r="Q7286" s="170">
        <f t="shared" si="307"/>
        <v>44324</v>
      </c>
    </row>
    <row r="7287" spans="1:17" x14ac:dyDescent="0.35">
      <c r="A7287" s="49" t="s">
        <v>698</v>
      </c>
      <c r="B7287" s="60" t="s">
        <v>463</v>
      </c>
      <c r="C7287" s="58">
        <v>27680.062234411598</v>
      </c>
      <c r="D7287" s="152">
        <v>2085</v>
      </c>
      <c r="E7287" s="152">
        <v>25</v>
      </c>
      <c r="F7287" s="161">
        <v>6.4512654292167824</v>
      </c>
      <c r="G7287" s="152" t="s">
        <v>444</v>
      </c>
      <c r="H7287" s="152" t="s">
        <v>472</v>
      </c>
      <c r="I7287" s="152">
        <v>64374</v>
      </c>
      <c r="J7287" s="152">
        <v>2627</v>
      </c>
      <c r="K7287" s="152">
        <v>27</v>
      </c>
      <c r="L7287" s="175">
        <v>1.0277883517320136E-2</v>
      </c>
      <c r="M7287" s="153" t="s">
        <v>472</v>
      </c>
      <c r="N7287" s="162">
        <f t="shared" si="305"/>
        <v>9490.5855982293924</v>
      </c>
      <c r="O7287" s="170">
        <v>44329</v>
      </c>
      <c r="P7287" s="170">
        <f t="shared" si="306"/>
        <v>44311</v>
      </c>
      <c r="Q7287" s="170">
        <f t="shared" si="307"/>
        <v>44324</v>
      </c>
    </row>
    <row r="7288" spans="1:17" x14ac:dyDescent="0.35">
      <c r="A7288" s="49" t="s">
        <v>697</v>
      </c>
      <c r="B7288" s="60" t="s">
        <v>469</v>
      </c>
      <c r="C7288" s="58">
        <v>12712.6088020805</v>
      </c>
      <c r="D7288" s="152">
        <v>978</v>
      </c>
      <c r="E7288" s="152">
        <v>19</v>
      </c>
      <c r="F7288" s="161">
        <v>10.675565324725103</v>
      </c>
      <c r="G7288" s="152" t="s">
        <v>440</v>
      </c>
      <c r="H7288" s="152" t="s">
        <v>491</v>
      </c>
      <c r="I7288" s="152">
        <v>18326</v>
      </c>
      <c r="J7288" s="152">
        <v>682</v>
      </c>
      <c r="K7288" s="152">
        <v>20</v>
      </c>
      <c r="L7288" s="175">
        <v>2.932551319648094E-2</v>
      </c>
      <c r="M7288" s="153" t="s">
        <v>491</v>
      </c>
      <c r="N7288" s="162">
        <f t="shared" si="305"/>
        <v>5364.7525116039624</v>
      </c>
      <c r="O7288" s="170">
        <v>44329</v>
      </c>
      <c r="P7288" s="170">
        <f t="shared" si="306"/>
        <v>44311</v>
      </c>
      <c r="Q7288" s="170">
        <f t="shared" si="307"/>
        <v>44324</v>
      </c>
    </row>
    <row r="7289" spans="1:17" x14ac:dyDescent="0.35">
      <c r="A7289" s="49" t="s">
        <v>696</v>
      </c>
      <c r="B7289" s="60" t="s">
        <v>459</v>
      </c>
      <c r="C7289" s="58">
        <v>60849.009238985098</v>
      </c>
      <c r="D7289" s="152">
        <v>10682</v>
      </c>
      <c r="E7289" s="152">
        <v>132</v>
      </c>
      <c r="F7289" s="161">
        <v>15.495028672596161</v>
      </c>
      <c r="G7289" s="152" t="s">
        <v>440</v>
      </c>
      <c r="H7289" s="152" t="s">
        <v>472</v>
      </c>
      <c r="I7289" s="152">
        <v>177378</v>
      </c>
      <c r="J7289" s="152">
        <v>6786</v>
      </c>
      <c r="K7289" s="152">
        <v>189</v>
      </c>
      <c r="L7289" s="175">
        <v>2.7851458885941646E-2</v>
      </c>
      <c r="M7289" s="153" t="s">
        <v>472</v>
      </c>
      <c r="N7289" s="162">
        <f t="shared" si="305"/>
        <v>11152.194727358528</v>
      </c>
      <c r="O7289" s="170">
        <v>44329</v>
      </c>
      <c r="P7289" s="170">
        <f t="shared" si="306"/>
        <v>44311</v>
      </c>
      <c r="Q7289" s="170">
        <f t="shared" si="307"/>
        <v>44324</v>
      </c>
    </row>
    <row r="7290" spans="1:17" x14ac:dyDescent="0.35">
      <c r="A7290" s="49" t="s">
        <v>695</v>
      </c>
      <c r="B7290" s="60" t="s">
        <v>470</v>
      </c>
      <c r="C7290" s="58">
        <v>1304.7898284374701</v>
      </c>
      <c r="D7290" s="152">
        <v>42</v>
      </c>
      <c r="E7290" s="152">
        <v>0</v>
      </c>
      <c r="F7290" s="161">
        <v>0</v>
      </c>
      <c r="G7290" s="152" t="s">
        <v>446</v>
      </c>
      <c r="H7290" s="152" t="s">
        <v>476</v>
      </c>
      <c r="I7290" s="152">
        <v>2239</v>
      </c>
      <c r="J7290" s="152">
        <v>71</v>
      </c>
      <c r="K7290" s="152">
        <v>0</v>
      </c>
      <c r="L7290" s="176">
        <v>0</v>
      </c>
      <c r="M7290" s="153" t="s">
        <v>476</v>
      </c>
      <c r="N7290" s="162">
        <f t="shared" si="305"/>
        <v>5441.4893841581288</v>
      </c>
      <c r="O7290" s="170">
        <v>44329</v>
      </c>
      <c r="P7290" s="170">
        <f t="shared" si="306"/>
        <v>44311</v>
      </c>
      <c r="Q7290" s="170">
        <f t="shared" si="307"/>
        <v>44324</v>
      </c>
    </row>
    <row r="7291" spans="1:17" x14ac:dyDescent="0.35">
      <c r="A7291" s="49" t="s">
        <v>694</v>
      </c>
      <c r="B7291" s="60" t="s">
        <v>460</v>
      </c>
      <c r="C7291" s="58">
        <v>5675.6338289658797</v>
      </c>
      <c r="D7291" s="152">
        <v>477</v>
      </c>
      <c r="E7291" s="152">
        <v>13</v>
      </c>
      <c r="F7291" s="161">
        <v>16.360664844733609</v>
      </c>
      <c r="G7291" s="152" t="s">
        <v>444</v>
      </c>
      <c r="H7291" s="152" t="s">
        <v>472</v>
      </c>
      <c r="I7291" s="152">
        <v>10231</v>
      </c>
      <c r="J7291" s="152">
        <v>435</v>
      </c>
      <c r="K7291" s="152">
        <v>13</v>
      </c>
      <c r="L7291" s="175">
        <v>2.9885057471264367E-2</v>
      </c>
      <c r="M7291" s="153" t="s">
        <v>472</v>
      </c>
      <c r="N7291" s="162">
        <f t="shared" si="305"/>
        <v>7664.3422234175123</v>
      </c>
      <c r="O7291" s="170">
        <v>44329</v>
      </c>
      <c r="P7291" s="170">
        <f t="shared" si="306"/>
        <v>44311</v>
      </c>
      <c r="Q7291" s="170">
        <f t="shared" si="307"/>
        <v>44324</v>
      </c>
    </row>
    <row r="7292" spans="1:17" x14ac:dyDescent="0.35">
      <c r="A7292" s="49" t="s">
        <v>693</v>
      </c>
      <c r="B7292" s="60" t="s">
        <v>460</v>
      </c>
      <c r="C7292" s="58">
        <v>18091.285950418602</v>
      </c>
      <c r="D7292" s="152">
        <v>1836</v>
      </c>
      <c r="E7292" s="152">
        <v>43</v>
      </c>
      <c r="F7292" s="161">
        <v>16.9773922088579</v>
      </c>
      <c r="G7292" s="152" t="s">
        <v>440</v>
      </c>
      <c r="H7292" s="152" t="s">
        <v>472</v>
      </c>
      <c r="I7292" s="152">
        <v>35899</v>
      </c>
      <c r="J7292" s="152">
        <v>1616</v>
      </c>
      <c r="K7292" s="152">
        <v>46</v>
      </c>
      <c r="L7292" s="175">
        <v>2.8465346534653466E-2</v>
      </c>
      <c r="M7292" s="153" t="s">
        <v>472</v>
      </c>
      <c r="N7292" s="162">
        <f t="shared" si="305"/>
        <v>8932.4772403070037</v>
      </c>
      <c r="O7292" s="170">
        <v>44329</v>
      </c>
      <c r="P7292" s="170">
        <f t="shared" si="306"/>
        <v>44311</v>
      </c>
      <c r="Q7292" s="170">
        <f t="shared" si="307"/>
        <v>44324</v>
      </c>
    </row>
    <row r="7293" spans="1:17" x14ac:dyDescent="0.35">
      <c r="A7293" s="49" t="s">
        <v>692</v>
      </c>
      <c r="B7293" s="60" t="s">
        <v>467</v>
      </c>
      <c r="C7293" s="58">
        <v>6461.82916759405</v>
      </c>
      <c r="D7293" s="152">
        <v>298</v>
      </c>
      <c r="E7293" s="152">
        <v>11</v>
      </c>
      <c r="F7293" s="161">
        <v>12.159316895200943</v>
      </c>
      <c r="G7293" s="152" t="s">
        <v>444</v>
      </c>
      <c r="H7293" s="152" t="s">
        <v>491</v>
      </c>
      <c r="I7293" s="152">
        <v>12063</v>
      </c>
      <c r="J7293" s="152">
        <v>439</v>
      </c>
      <c r="K7293" s="152">
        <v>11</v>
      </c>
      <c r="L7293" s="175">
        <v>2.5056947608200455E-2</v>
      </c>
      <c r="M7293" s="153" t="s">
        <v>491</v>
      </c>
      <c r="N7293" s="162">
        <f t="shared" si="305"/>
        <v>6793.7419670822719</v>
      </c>
      <c r="O7293" s="170">
        <v>44329</v>
      </c>
      <c r="P7293" s="170">
        <f t="shared" si="306"/>
        <v>44311</v>
      </c>
      <c r="Q7293" s="170">
        <f t="shared" si="307"/>
        <v>44324</v>
      </c>
    </row>
    <row r="7294" spans="1:17" x14ac:dyDescent="0.35">
      <c r="A7294" s="49" t="s">
        <v>691</v>
      </c>
      <c r="B7294" s="60" t="s">
        <v>466</v>
      </c>
      <c r="C7294" s="58">
        <v>335.85846276679899</v>
      </c>
      <c r="D7294" s="152">
        <v>10</v>
      </c>
      <c r="E7294" s="152">
        <v>0</v>
      </c>
      <c r="F7294" s="161">
        <v>0</v>
      </c>
      <c r="G7294" s="152" t="s">
        <v>446</v>
      </c>
      <c r="H7294" s="152" t="s">
        <v>476</v>
      </c>
      <c r="I7294" s="152">
        <v>644</v>
      </c>
      <c r="J7294" s="152">
        <v>33</v>
      </c>
      <c r="K7294" s="152">
        <v>0</v>
      </c>
      <c r="L7294" s="176">
        <v>0</v>
      </c>
      <c r="M7294" s="153" t="s">
        <v>476</v>
      </c>
      <c r="N7294" s="162">
        <f t="shared" si="305"/>
        <v>9825.5675108336709</v>
      </c>
      <c r="O7294" s="170">
        <v>44329</v>
      </c>
      <c r="P7294" s="170">
        <f t="shared" si="306"/>
        <v>44311</v>
      </c>
      <c r="Q7294" s="170">
        <f t="shared" si="307"/>
        <v>44324</v>
      </c>
    </row>
    <row r="7295" spans="1:17" x14ac:dyDescent="0.35">
      <c r="A7295" s="49" t="s">
        <v>690</v>
      </c>
      <c r="B7295" s="60" t="s">
        <v>467</v>
      </c>
      <c r="C7295" s="58">
        <v>6179.81950587131</v>
      </c>
      <c r="D7295" s="152">
        <v>381</v>
      </c>
      <c r="E7295" s="152" t="s">
        <v>504</v>
      </c>
      <c r="F7295" s="161">
        <v>4.6233435368595295</v>
      </c>
      <c r="G7295" s="152" t="s">
        <v>446</v>
      </c>
      <c r="H7295" s="152" t="s">
        <v>472</v>
      </c>
      <c r="I7295" s="152">
        <v>11906</v>
      </c>
      <c r="J7295" s="152">
        <v>415</v>
      </c>
      <c r="K7295" s="152">
        <v>4</v>
      </c>
      <c r="L7295" s="175">
        <v>9.6385542168674707E-3</v>
      </c>
      <c r="M7295" s="153" t="s">
        <v>472</v>
      </c>
      <c r="N7295" s="162">
        <f t="shared" si="305"/>
        <v>6715.4064872884665</v>
      </c>
      <c r="O7295" s="170">
        <v>44329</v>
      </c>
      <c r="P7295" s="170">
        <f t="shared" si="306"/>
        <v>44311</v>
      </c>
      <c r="Q7295" s="170">
        <f t="shared" si="307"/>
        <v>44324</v>
      </c>
    </row>
    <row r="7296" spans="1:17" x14ac:dyDescent="0.35">
      <c r="A7296" s="49" t="s">
        <v>689</v>
      </c>
      <c r="B7296" s="60" t="s">
        <v>458</v>
      </c>
      <c r="C7296" s="58">
        <v>1273.84035727372</v>
      </c>
      <c r="D7296" s="152">
        <v>73</v>
      </c>
      <c r="E7296" s="152">
        <v>0</v>
      </c>
      <c r="F7296" s="161">
        <v>0</v>
      </c>
      <c r="G7296" s="152" t="s">
        <v>446</v>
      </c>
      <c r="H7296" s="152" t="s">
        <v>472</v>
      </c>
      <c r="I7296" s="152">
        <v>2127</v>
      </c>
      <c r="J7296" s="152">
        <v>87</v>
      </c>
      <c r="K7296" s="152">
        <v>0</v>
      </c>
      <c r="L7296" s="176">
        <v>0</v>
      </c>
      <c r="M7296" s="153" t="s">
        <v>472</v>
      </c>
      <c r="N7296" s="162">
        <f t="shared" si="305"/>
        <v>6829.7412233192135</v>
      </c>
      <c r="O7296" s="170">
        <v>44329</v>
      </c>
      <c r="P7296" s="170">
        <f t="shared" si="306"/>
        <v>44311</v>
      </c>
      <c r="Q7296" s="170">
        <f t="shared" si="307"/>
        <v>44324</v>
      </c>
    </row>
    <row r="7297" spans="1:17" x14ac:dyDescent="0.35">
      <c r="A7297" s="49" t="s">
        <v>688</v>
      </c>
      <c r="B7297" s="60" t="s">
        <v>465</v>
      </c>
      <c r="C7297" s="58">
        <v>1894.7075901246999</v>
      </c>
      <c r="D7297" s="152">
        <v>125</v>
      </c>
      <c r="E7297" s="152" t="s">
        <v>504</v>
      </c>
      <c r="F7297" s="161">
        <v>11.309698414815086</v>
      </c>
      <c r="G7297" s="152" t="s">
        <v>446</v>
      </c>
      <c r="H7297" s="152" t="s">
        <v>491</v>
      </c>
      <c r="I7297" s="152">
        <v>2923</v>
      </c>
      <c r="J7297" s="152">
        <v>119</v>
      </c>
      <c r="K7297" s="152">
        <v>3</v>
      </c>
      <c r="L7297" s="175">
        <v>2.5210084033613446E-2</v>
      </c>
      <c r="M7297" s="153" t="s">
        <v>491</v>
      </c>
      <c r="N7297" s="162">
        <f t="shared" si="305"/>
        <v>6280.6525196939774</v>
      </c>
      <c r="O7297" s="170">
        <v>44329</v>
      </c>
      <c r="P7297" s="170">
        <f t="shared" si="306"/>
        <v>44311</v>
      </c>
      <c r="Q7297" s="170">
        <f t="shared" si="307"/>
        <v>44324</v>
      </c>
    </row>
    <row r="7298" spans="1:17" x14ac:dyDescent="0.35">
      <c r="A7298" s="49" t="s">
        <v>687</v>
      </c>
      <c r="B7298" s="60" t="s">
        <v>458</v>
      </c>
      <c r="C7298" s="58">
        <v>9116.2129377530891</v>
      </c>
      <c r="D7298" s="152">
        <v>624</v>
      </c>
      <c r="E7298" s="152">
        <v>15</v>
      </c>
      <c r="F7298" s="161">
        <v>11.753000711418778</v>
      </c>
      <c r="G7298" s="152" t="s">
        <v>444</v>
      </c>
      <c r="H7298" s="152" t="s">
        <v>472</v>
      </c>
      <c r="I7298" s="152">
        <v>18241</v>
      </c>
      <c r="J7298" s="152">
        <v>736</v>
      </c>
      <c r="K7298" s="152">
        <v>18</v>
      </c>
      <c r="L7298" s="175">
        <v>2.4456521739130436E-2</v>
      </c>
      <c r="M7298" s="153" t="s">
        <v>472</v>
      </c>
      <c r="N7298" s="162">
        <f t="shared" ref="N7298:N7343" si="308">(J7298/C7298)*100000</f>
        <v>8073.5279553639402</v>
      </c>
      <c r="O7298" s="170">
        <v>44329</v>
      </c>
      <c r="P7298" s="170">
        <f t="shared" si="306"/>
        <v>44311</v>
      </c>
      <c r="Q7298" s="170">
        <f t="shared" si="307"/>
        <v>44324</v>
      </c>
    </row>
    <row r="7299" spans="1:17" x14ac:dyDescent="0.35">
      <c r="A7299" s="49" t="s">
        <v>686</v>
      </c>
      <c r="B7299" s="60" t="s">
        <v>467</v>
      </c>
      <c r="C7299" s="58">
        <v>45021.147202316999</v>
      </c>
      <c r="D7299" s="152">
        <v>4724</v>
      </c>
      <c r="E7299" s="152">
        <v>99</v>
      </c>
      <c r="F7299" s="161">
        <v>15.706904445706003</v>
      </c>
      <c r="G7299" s="152" t="s">
        <v>440</v>
      </c>
      <c r="H7299" s="152" t="s">
        <v>491</v>
      </c>
      <c r="I7299" s="152">
        <v>145527</v>
      </c>
      <c r="J7299" s="152">
        <v>5830</v>
      </c>
      <c r="K7299" s="152">
        <v>122</v>
      </c>
      <c r="L7299" s="175">
        <v>2.0926243567753001E-2</v>
      </c>
      <c r="M7299" s="153" t="s">
        <v>476</v>
      </c>
      <c r="N7299" s="162">
        <f t="shared" si="308"/>
        <v>12949.470109682057</v>
      </c>
      <c r="O7299" s="170">
        <v>44329</v>
      </c>
      <c r="P7299" s="170">
        <f t="shared" ref="P7299:P7362" si="309">O7299-18</f>
        <v>44311</v>
      </c>
      <c r="Q7299" s="170">
        <f t="shared" ref="Q7299:Q7362" si="310">O7299-5</f>
        <v>44324</v>
      </c>
    </row>
    <row r="7300" spans="1:17" x14ac:dyDescent="0.35">
      <c r="A7300" s="49" t="s">
        <v>685</v>
      </c>
      <c r="B7300" s="60" t="s">
        <v>467</v>
      </c>
      <c r="C7300" s="58">
        <v>8853.2027967598096</v>
      </c>
      <c r="D7300" s="152">
        <v>626</v>
      </c>
      <c r="E7300" s="152" t="s">
        <v>504</v>
      </c>
      <c r="F7300" s="161">
        <v>3.2272420758152576</v>
      </c>
      <c r="G7300" s="152" t="s">
        <v>446</v>
      </c>
      <c r="H7300" s="152" t="s">
        <v>472</v>
      </c>
      <c r="I7300" s="152">
        <v>14038</v>
      </c>
      <c r="J7300" s="152">
        <v>474</v>
      </c>
      <c r="K7300" s="152">
        <v>5</v>
      </c>
      <c r="L7300" s="175">
        <v>1.0548523206751054E-2</v>
      </c>
      <c r="M7300" s="153" t="s">
        <v>472</v>
      </c>
      <c r="N7300" s="162">
        <f t="shared" si="308"/>
        <v>5353.9946037775126</v>
      </c>
      <c r="O7300" s="170">
        <v>44329</v>
      </c>
      <c r="P7300" s="170">
        <f t="shared" si="309"/>
        <v>44311</v>
      </c>
      <c r="Q7300" s="170">
        <f t="shared" si="310"/>
        <v>44324</v>
      </c>
    </row>
    <row r="7301" spans="1:17" x14ac:dyDescent="0.35">
      <c r="A7301" s="49" t="s">
        <v>684</v>
      </c>
      <c r="B7301" s="60" t="s">
        <v>470</v>
      </c>
      <c r="C7301" s="58">
        <v>931.64345052579108</v>
      </c>
      <c r="D7301" s="152">
        <v>39</v>
      </c>
      <c r="E7301" s="152" t="s">
        <v>504</v>
      </c>
      <c r="F7301" s="161">
        <v>15.333885809696687</v>
      </c>
      <c r="G7301" s="152" t="s">
        <v>446</v>
      </c>
      <c r="H7301" s="152" t="s">
        <v>476</v>
      </c>
      <c r="I7301" s="152">
        <v>2113</v>
      </c>
      <c r="J7301" s="152">
        <v>84</v>
      </c>
      <c r="K7301" s="152">
        <v>2</v>
      </c>
      <c r="L7301" s="175">
        <v>2.3809523809523808E-2</v>
      </c>
      <c r="M7301" s="153" t="s">
        <v>472</v>
      </c>
      <c r="N7301" s="162">
        <f t="shared" si="308"/>
        <v>9016.3248561016535</v>
      </c>
      <c r="O7301" s="170">
        <v>44329</v>
      </c>
      <c r="P7301" s="170">
        <f t="shared" si="309"/>
        <v>44311</v>
      </c>
      <c r="Q7301" s="170">
        <f t="shared" si="310"/>
        <v>44324</v>
      </c>
    </row>
    <row r="7302" spans="1:17" x14ac:dyDescent="0.35">
      <c r="A7302" s="49" t="s">
        <v>683</v>
      </c>
      <c r="B7302" s="60" t="s">
        <v>471</v>
      </c>
      <c r="C7302" s="58">
        <v>21077.958151310399</v>
      </c>
      <c r="D7302" s="152">
        <v>1208</v>
      </c>
      <c r="E7302" s="152">
        <v>24</v>
      </c>
      <c r="F7302" s="161">
        <v>8.1330729569701639</v>
      </c>
      <c r="G7302" s="152" t="s">
        <v>444</v>
      </c>
      <c r="H7302" s="152" t="s">
        <v>472</v>
      </c>
      <c r="I7302" s="152">
        <v>32549</v>
      </c>
      <c r="J7302" s="152">
        <v>1228</v>
      </c>
      <c r="K7302" s="152">
        <v>31</v>
      </c>
      <c r="L7302" s="175">
        <v>2.5244299674267102E-2</v>
      </c>
      <c r="M7302" s="153" t="s">
        <v>476</v>
      </c>
      <c r="N7302" s="162">
        <f t="shared" si="308"/>
        <v>5825.9912615096273</v>
      </c>
      <c r="O7302" s="170">
        <v>44329</v>
      </c>
      <c r="P7302" s="170">
        <f t="shared" si="309"/>
        <v>44311</v>
      </c>
      <c r="Q7302" s="170">
        <f t="shared" si="310"/>
        <v>44324</v>
      </c>
    </row>
    <row r="7303" spans="1:17" x14ac:dyDescent="0.35">
      <c r="A7303" s="49" t="s">
        <v>682</v>
      </c>
      <c r="B7303" s="60" t="s">
        <v>467</v>
      </c>
      <c r="C7303" s="58">
        <v>28486.308874618499</v>
      </c>
      <c r="D7303" s="152">
        <v>4168</v>
      </c>
      <c r="E7303" s="152">
        <v>55</v>
      </c>
      <c r="F7303" s="161">
        <v>13.791086257833189</v>
      </c>
      <c r="G7303" s="152" t="s">
        <v>440</v>
      </c>
      <c r="H7303" s="152" t="s">
        <v>472</v>
      </c>
      <c r="I7303" s="152">
        <v>77474</v>
      </c>
      <c r="J7303" s="152">
        <v>2800</v>
      </c>
      <c r="K7303" s="152">
        <v>69</v>
      </c>
      <c r="L7303" s="175">
        <v>2.4642857142857143E-2</v>
      </c>
      <c r="M7303" s="153" t="s">
        <v>472</v>
      </c>
      <c r="N7303" s="162">
        <f t="shared" si="308"/>
        <v>9829.2832964920199</v>
      </c>
      <c r="O7303" s="170">
        <v>44329</v>
      </c>
      <c r="P7303" s="170">
        <f t="shared" si="309"/>
        <v>44311</v>
      </c>
      <c r="Q7303" s="170">
        <f t="shared" si="310"/>
        <v>44324</v>
      </c>
    </row>
    <row r="7304" spans="1:17" x14ac:dyDescent="0.35">
      <c r="A7304" s="49" t="s">
        <v>681</v>
      </c>
      <c r="B7304" s="60" t="s">
        <v>470</v>
      </c>
      <c r="C7304" s="58">
        <v>620.40356759031897</v>
      </c>
      <c r="D7304" s="152">
        <v>16</v>
      </c>
      <c r="E7304" s="152">
        <v>0</v>
      </c>
      <c r="F7304" s="161">
        <v>0</v>
      </c>
      <c r="G7304" s="152" t="s">
        <v>446</v>
      </c>
      <c r="H7304" s="152" t="s">
        <v>476</v>
      </c>
      <c r="I7304" s="152">
        <v>1060</v>
      </c>
      <c r="J7304" s="152">
        <v>45</v>
      </c>
      <c r="K7304" s="152">
        <v>0</v>
      </c>
      <c r="L7304" s="176">
        <v>0</v>
      </c>
      <c r="M7304" s="153" t="s">
        <v>476</v>
      </c>
      <c r="N7304" s="162">
        <f t="shared" si="308"/>
        <v>7253.3432028417301</v>
      </c>
      <c r="O7304" s="170">
        <v>44329</v>
      </c>
      <c r="P7304" s="170">
        <f t="shared" si="309"/>
        <v>44311</v>
      </c>
      <c r="Q7304" s="170">
        <f t="shared" si="310"/>
        <v>44324</v>
      </c>
    </row>
    <row r="7305" spans="1:17" x14ac:dyDescent="0.35">
      <c r="A7305" s="49" t="s">
        <v>680</v>
      </c>
      <c r="B7305" s="60" t="s">
        <v>460</v>
      </c>
      <c r="C7305" s="58">
        <v>18099.241781728299</v>
      </c>
      <c r="D7305" s="152">
        <v>1229</v>
      </c>
      <c r="E7305" s="152">
        <v>16</v>
      </c>
      <c r="F7305" s="161">
        <v>6.3143923742202821</v>
      </c>
      <c r="G7305" s="152" t="s">
        <v>444</v>
      </c>
      <c r="H7305" s="152" t="s">
        <v>472</v>
      </c>
      <c r="I7305" s="152">
        <v>37237</v>
      </c>
      <c r="J7305" s="152">
        <v>1278</v>
      </c>
      <c r="K7305" s="152">
        <v>19</v>
      </c>
      <c r="L7305" s="175">
        <v>1.486697965571205E-2</v>
      </c>
      <c r="M7305" s="153" t="s">
        <v>472</v>
      </c>
      <c r="N7305" s="162">
        <f t="shared" si="308"/>
        <v>7061.0692724718301</v>
      </c>
      <c r="O7305" s="170">
        <v>44329</v>
      </c>
      <c r="P7305" s="170">
        <f t="shared" si="309"/>
        <v>44311</v>
      </c>
      <c r="Q7305" s="170">
        <f t="shared" si="310"/>
        <v>44324</v>
      </c>
    </row>
    <row r="7306" spans="1:17" x14ac:dyDescent="0.35">
      <c r="A7306" s="49" t="s">
        <v>679</v>
      </c>
      <c r="B7306" s="60" t="s">
        <v>469</v>
      </c>
      <c r="C7306" s="58">
        <v>14013.208647597899</v>
      </c>
      <c r="D7306" s="152">
        <v>1330</v>
      </c>
      <c r="E7306" s="152">
        <v>32</v>
      </c>
      <c r="F7306" s="161">
        <v>16.311141460853765</v>
      </c>
      <c r="G7306" s="152" t="s">
        <v>440</v>
      </c>
      <c r="H7306" s="152" t="s">
        <v>491</v>
      </c>
      <c r="I7306" s="152">
        <v>20759</v>
      </c>
      <c r="J7306" s="152">
        <v>792</v>
      </c>
      <c r="K7306" s="152">
        <v>35</v>
      </c>
      <c r="L7306" s="175">
        <v>4.4191919191919192E-2</v>
      </c>
      <c r="M7306" s="153" t="s">
        <v>491</v>
      </c>
      <c r="N7306" s="162">
        <f t="shared" si="308"/>
        <v>5651.8105161858284</v>
      </c>
      <c r="O7306" s="170">
        <v>44329</v>
      </c>
      <c r="P7306" s="170">
        <f t="shared" si="309"/>
        <v>44311</v>
      </c>
      <c r="Q7306" s="170">
        <f t="shared" si="310"/>
        <v>44324</v>
      </c>
    </row>
    <row r="7307" spans="1:17" x14ac:dyDescent="0.35">
      <c r="A7307" s="49" t="s">
        <v>678</v>
      </c>
      <c r="B7307" s="60" t="s">
        <v>461</v>
      </c>
      <c r="C7307" s="58">
        <v>18279.738978438399</v>
      </c>
      <c r="D7307" s="152">
        <v>1039</v>
      </c>
      <c r="E7307" s="152">
        <v>21</v>
      </c>
      <c r="F7307" s="161">
        <v>8.2058064492567588</v>
      </c>
      <c r="G7307" s="152" t="s">
        <v>444</v>
      </c>
      <c r="H7307" s="152" t="s">
        <v>472</v>
      </c>
      <c r="I7307" s="152">
        <v>41763</v>
      </c>
      <c r="J7307" s="152">
        <v>1898</v>
      </c>
      <c r="K7307" s="152">
        <v>22</v>
      </c>
      <c r="L7307" s="175">
        <v>1.1591148577449948E-2</v>
      </c>
      <c r="M7307" s="153" t="s">
        <v>472</v>
      </c>
      <c r="N7307" s="162">
        <f t="shared" si="308"/>
        <v>10383.08042712622</v>
      </c>
      <c r="O7307" s="170">
        <v>44329</v>
      </c>
      <c r="P7307" s="170">
        <f t="shared" si="309"/>
        <v>44311</v>
      </c>
      <c r="Q7307" s="170">
        <f t="shared" si="310"/>
        <v>44324</v>
      </c>
    </row>
    <row r="7308" spans="1:17" x14ac:dyDescent="0.35">
      <c r="A7308" s="49" t="s">
        <v>677</v>
      </c>
      <c r="B7308" s="60" t="s">
        <v>470</v>
      </c>
      <c r="C7308" s="58">
        <v>3054.0870162720894</v>
      </c>
      <c r="D7308" s="152">
        <v>111</v>
      </c>
      <c r="E7308" s="152" t="s">
        <v>504</v>
      </c>
      <c r="F7308" s="161">
        <v>7.0163591654070787</v>
      </c>
      <c r="G7308" s="152" t="s">
        <v>446</v>
      </c>
      <c r="H7308" s="152" t="s">
        <v>476</v>
      </c>
      <c r="I7308" s="152">
        <v>17214</v>
      </c>
      <c r="J7308" s="152">
        <v>266</v>
      </c>
      <c r="K7308" s="152">
        <v>3</v>
      </c>
      <c r="L7308" s="175">
        <v>1.1278195488721804E-2</v>
      </c>
      <c r="M7308" s="153" t="s">
        <v>491</v>
      </c>
      <c r="N7308" s="162">
        <f t="shared" si="308"/>
        <v>8709.6405106586517</v>
      </c>
      <c r="O7308" s="170">
        <v>44329</v>
      </c>
      <c r="P7308" s="170">
        <f t="shared" si="309"/>
        <v>44311</v>
      </c>
      <c r="Q7308" s="170">
        <f t="shared" si="310"/>
        <v>44324</v>
      </c>
    </row>
    <row r="7309" spans="1:17" x14ac:dyDescent="0.35">
      <c r="A7309" s="49" t="s">
        <v>676</v>
      </c>
      <c r="B7309" s="60" t="s">
        <v>466</v>
      </c>
      <c r="C7309" s="58">
        <v>1830.68334983656</v>
      </c>
      <c r="D7309" s="152">
        <v>34</v>
      </c>
      <c r="E7309" s="152" t="s">
        <v>504</v>
      </c>
      <c r="F7309" s="161">
        <v>3.9017436540813262</v>
      </c>
      <c r="G7309" s="152" t="s">
        <v>446</v>
      </c>
      <c r="H7309" s="152" t="s">
        <v>491</v>
      </c>
      <c r="I7309" s="152">
        <v>6812</v>
      </c>
      <c r="J7309" s="152">
        <v>322</v>
      </c>
      <c r="K7309" s="152">
        <v>1</v>
      </c>
      <c r="L7309" s="175">
        <v>3.105590062111801E-3</v>
      </c>
      <c r="M7309" s="153" t="s">
        <v>476</v>
      </c>
      <c r="N7309" s="162">
        <f t="shared" si="308"/>
        <v>17589.060392598622</v>
      </c>
      <c r="O7309" s="170">
        <v>44329</v>
      </c>
      <c r="P7309" s="170">
        <f t="shared" si="309"/>
        <v>44311</v>
      </c>
      <c r="Q7309" s="170">
        <f t="shared" si="310"/>
        <v>44324</v>
      </c>
    </row>
    <row r="7310" spans="1:17" x14ac:dyDescent="0.35">
      <c r="A7310" s="49" t="s">
        <v>675</v>
      </c>
      <c r="B7310" s="60" t="s">
        <v>463</v>
      </c>
      <c r="C7310" s="58">
        <v>3773.5522642548599</v>
      </c>
      <c r="D7310" s="152">
        <v>155</v>
      </c>
      <c r="E7310" s="152" t="s">
        <v>504</v>
      </c>
      <c r="F7310" s="161">
        <v>1.8928735161609322</v>
      </c>
      <c r="G7310" s="152" t="s">
        <v>446</v>
      </c>
      <c r="H7310" s="152" t="s">
        <v>472</v>
      </c>
      <c r="I7310" s="152">
        <v>10107</v>
      </c>
      <c r="J7310" s="152">
        <v>468</v>
      </c>
      <c r="K7310" s="152">
        <v>1</v>
      </c>
      <c r="L7310" s="175">
        <v>2.136752136752137E-3</v>
      </c>
      <c r="M7310" s="153" t="s">
        <v>472</v>
      </c>
      <c r="N7310" s="162">
        <f t="shared" si="308"/>
        <v>12402.107277886425</v>
      </c>
      <c r="O7310" s="170">
        <v>44329</v>
      </c>
      <c r="P7310" s="170">
        <f t="shared" si="309"/>
        <v>44311</v>
      </c>
      <c r="Q7310" s="170">
        <f t="shared" si="310"/>
        <v>44324</v>
      </c>
    </row>
    <row r="7311" spans="1:17" x14ac:dyDescent="0.35">
      <c r="A7311" s="49" t="s">
        <v>674</v>
      </c>
      <c r="B7311" s="60" t="s">
        <v>463</v>
      </c>
      <c r="C7311" s="58">
        <v>8525.6886385726593</v>
      </c>
      <c r="D7311" s="152">
        <v>822</v>
      </c>
      <c r="E7311" s="152">
        <v>12</v>
      </c>
      <c r="F7311" s="161">
        <v>10.053649546441296</v>
      </c>
      <c r="G7311" s="152" t="s">
        <v>444</v>
      </c>
      <c r="H7311" s="152" t="s">
        <v>491</v>
      </c>
      <c r="I7311" s="152">
        <v>13413</v>
      </c>
      <c r="J7311" s="152">
        <v>450</v>
      </c>
      <c r="K7311" s="152">
        <v>14</v>
      </c>
      <c r="L7311" s="175">
        <v>3.111111111111111E-2</v>
      </c>
      <c r="M7311" s="153" t="s">
        <v>491</v>
      </c>
      <c r="N7311" s="162">
        <f t="shared" si="308"/>
        <v>5278.1660118816799</v>
      </c>
      <c r="O7311" s="170">
        <v>44329</v>
      </c>
      <c r="P7311" s="170">
        <f t="shared" si="309"/>
        <v>44311</v>
      </c>
      <c r="Q7311" s="170">
        <f t="shared" si="310"/>
        <v>44324</v>
      </c>
    </row>
    <row r="7312" spans="1:17" x14ac:dyDescent="0.35">
      <c r="A7312" s="49" t="s">
        <v>673</v>
      </c>
      <c r="B7312" s="60" t="s">
        <v>458</v>
      </c>
      <c r="C7312" s="58">
        <v>39496.6261109037</v>
      </c>
      <c r="D7312" s="152">
        <v>2950</v>
      </c>
      <c r="E7312" s="152">
        <v>33</v>
      </c>
      <c r="F7312" s="161">
        <v>5.9679600240389377</v>
      </c>
      <c r="G7312" s="152" t="s">
        <v>444</v>
      </c>
      <c r="H7312" s="152" t="s">
        <v>472</v>
      </c>
      <c r="I7312" s="152">
        <v>89914</v>
      </c>
      <c r="J7312" s="152">
        <v>3803</v>
      </c>
      <c r="K7312" s="152">
        <v>45</v>
      </c>
      <c r="L7312" s="175">
        <v>1.1832763607678149E-2</v>
      </c>
      <c r="M7312" s="153" t="s">
        <v>472</v>
      </c>
      <c r="N7312" s="162">
        <f t="shared" si="308"/>
        <v>9628.6705333297286</v>
      </c>
      <c r="O7312" s="170">
        <v>44329</v>
      </c>
      <c r="P7312" s="170">
        <f t="shared" si="309"/>
        <v>44311</v>
      </c>
      <c r="Q7312" s="170">
        <f t="shared" si="310"/>
        <v>44324</v>
      </c>
    </row>
    <row r="7313" spans="1:17" x14ac:dyDescent="0.35">
      <c r="A7313" s="49" t="s">
        <v>672</v>
      </c>
      <c r="B7313" s="60" t="s">
        <v>466</v>
      </c>
      <c r="C7313" s="58">
        <v>1742.38402050019</v>
      </c>
      <c r="D7313" s="152">
        <v>39</v>
      </c>
      <c r="E7313" s="152" t="s">
        <v>504</v>
      </c>
      <c r="F7313" s="161">
        <v>4.0994735137703042</v>
      </c>
      <c r="G7313" s="152" t="s">
        <v>446</v>
      </c>
      <c r="H7313" s="152" t="s">
        <v>472</v>
      </c>
      <c r="I7313" s="152">
        <v>4312</v>
      </c>
      <c r="J7313" s="152">
        <v>187</v>
      </c>
      <c r="K7313" s="152">
        <v>1</v>
      </c>
      <c r="L7313" s="175">
        <v>5.3475935828877002E-3</v>
      </c>
      <c r="M7313" s="153" t="s">
        <v>472</v>
      </c>
      <c r="N7313" s="162">
        <f t="shared" si="308"/>
        <v>10732.421659050655</v>
      </c>
      <c r="O7313" s="170">
        <v>44329</v>
      </c>
      <c r="P7313" s="170">
        <f t="shared" si="309"/>
        <v>44311</v>
      </c>
      <c r="Q7313" s="170">
        <f t="shared" si="310"/>
        <v>44324</v>
      </c>
    </row>
    <row r="7314" spans="1:17" x14ac:dyDescent="0.35">
      <c r="A7314" s="49" t="s">
        <v>671</v>
      </c>
      <c r="B7314" s="60" t="s">
        <v>469</v>
      </c>
      <c r="C7314" s="58">
        <v>18521.118345707095</v>
      </c>
      <c r="D7314" s="152">
        <v>2040</v>
      </c>
      <c r="E7314" s="152">
        <v>37</v>
      </c>
      <c r="F7314" s="161">
        <v>14.269425277279307</v>
      </c>
      <c r="G7314" s="152" t="s">
        <v>440</v>
      </c>
      <c r="H7314" s="152" t="s">
        <v>491</v>
      </c>
      <c r="I7314" s="152">
        <v>35780</v>
      </c>
      <c r="J7314" s="152">
        <v>1252</v>
      </c>
      <c r="K7314" s="152">
        <v>46</v>
      </c>
      <c r="L7314" s="175">
        <v>3.6741214057507986E-2</v>
      </c>
      <c r="M7314" s="153" t="s">
        <v>491</v>
      </c>
      <c r="N7314" s="162">
        <f t="shared" si="308"/>
        <v>6759.8509800040993</v>
      </c>
      <c r="O7314" s="170">
        <v>44329</v>
      </c>
      <c r="P7314" s="170">
        <f t="shared" si="309"/>
        <v>44311</v>
      </c>
      <c r="Q7314" s="170">
        <f t="shared" si="310"/>
        <v>44324</v>
      </c>
    </row>
    <row r="7315" spans="1:17" x14ac:dyDescent="0.35">
      <c r="A7315" s="49" t="s">
        <v>670</v>
      </c>
      <c r="B7315" s="60" t="s">
        <v>463</v>
      </c>
      <c r="C7315" s="58">
        <v>75646.311561113689</v>
      </c>
      <c r="D7315" s="152">
        <v>5707</v>
      </c>
      <c r="E7315" s="152">
        <v>107</v>
      </c>
      <c r="F7315" s="161">
        <v>10.10341017973173</v>
      </c>
      <c r="G7315" s="152" t="s">
        <v>440</v>
      </c>
      <c r="H7315" s="152" t="s">
        <v>472</v>
      </c>
      <c r="I7315" s="152">
        <v>530583</v>
      </c>
      <c r="J7315" s="152">
        <v>24542</v>
      </c>
      <c r="K7315" s="152">
        <v>123</v>
      </c>
      <c r="L7315" s="175">
        <v>5.011816477874664E-3</v>
      </c>
      <c r="M7315" s="153" t="s">
        <v>476</v>
      </c>
      <c r="N7315" s="162">
        <f t="shared" si="308"/>
        <v>32443.088755454824</v>
      </c>
      <c r="O7315" s="170">
        <v>44329</v>
      </c>
      <c r="P7315" s="170">
        <f t="shared" si="309"/>
        <v>44311</v>
      </c>
      <c r="Q7315" s="170">
        <f t="shared" si="310"/>
        <v>44324</v>
      </c>
    </row>
    <row r="7316" spans="1:17" x14ac:dyDescent="0.35">
      <c r="A7316" s="49" t="s">
        <v>669</v>
      </c>
      <c r="B7316" s="60" t="s">
        <v>464</v>
      </c>
      <c r="C7316" s="58">
        <v>18076.3739585127</v>
      </c>
      <c r="D7316" s="152">
        <v>1040</v>
      </c>
      <c r="E7316" s="152">
        <v>16</v>
      </c>
      <c r="F7316" s="161">
        <v>6.3223805033029734</v>
      </c>
      <c r="G7316" s="152" t="s">
        <v>444</v>
      </c>
      <c r="H7316" s="152" t="s">
        <v>472</v>
      </c>
      <c r="I7316" s="152">
        <v>69094</v>
      </c>
      <c r="J7316" s="152">
        <v>4650</v>
      </c>
      <c r="K7316" s="152">
        <v>16</v>
      </c>
      <c r="L7316" s="175">
        <v>3.4408602150537634E-3</v>
      </c>
      <c r="M7316" s="153" t="s">
        <v>476</v>
      </c>
      <c r="N7316" s="162">
        <f t="shared" si="308"/>
        <v>25724.185672813972</v>
      </c>
      <c r="O7316" s="170">
        <v>44329</v>
      </c>
      <c r="P7316" s="170">
        <f t="shared" si="309"/>
        <v>44311</v>
      </c>
      <c r="Q7316" s="170">
        <f t="shared" si="310"/>
        <v>44324</v>
      </c>
    </row>
    <row r="7317" spans="1:17" x14ac:dyDescent="0.35">
      <c r="A7317" s="49" t="s">
        <v>668</v>
      </c>
      <c r="B7317" s="60" t="s">
        <v>464</v>
      </c>
      <c r="C7317" s="58">
        <v>6017.9931220796398</v>
      </c>
      <c r="D7317" s="152">
        <v>408</v>
      </c>
      <c r="E7317" s="152" t="s">
        <v>504</v>
      </c>
      <c r="F7317" s="161">
        <v>4.7476672026429858</v>
      </c>
      <c r="G7317" s="152" t="s">
        <v>446</v>
      </c>
      <c r="H7317" s="152" t="s">
        <v>472</v>
      </c>
      <c r="I7317" s="152">
        <v>13291</v>
      </c>
      <c r="J7317" s="152">
        <v>545</v>
      </c>
      <c r="K7317" s="152">
        <v>5</v>
      </c>
      <c r="L7317" s="175">
        <v>9.1743119266055051E-3</v>
      </c>
      <c r="M7317" s="153" t="s">
        <v>472</v>
      </c>
      <c r="N7317" s="162">
        <f t="shared" si="308"/>
        <v>9056.1751890414944</v>
      </c>
      <c r="O7317" s="170">
        <v>44329</v>
      </c>
      <c r="P7317" s="170">
        <f t="shared" si="309"/>
        <v>44311</v>
      </c>
      <c r="Q7317" s="170">
        <f t="shared" si="310"/>
        <v>44324</v>
      </c>
    </row>
    <row r="7318" spans="1:17" x14ac:dyDescent="0.35">
      <c r="A7318" s="49" t="s">
        <v>667</v>
      </c>
      <c r="B7318" s="60" t="s">
        <v>458</v>
      </c>
      <c r="C7318" s="58">
        <v>9670.1945178593596</v>
      </c>
      <c r="D7318" s="152">
        <v>504</v>
      </c>
      <c r="E7318" s="152">
        <v>13</v>
      </c>
      <c r="F7318" s="161">
        <v>9.602406930455226</v>
      </c>
      <c r="G7318" s="152" t="s">
        <v>444</v>
      </c>
      <c r="H7318" s="152" t="s">
        <v>472</v>
      </c>
      <c r="I7318" s="152">
        <v>40258</v>
      </c>
      <c r="J7318" s="152">
        <v>2284</v>
      </c>
      <c r="K7318" s="152">
        <v>17</v>
      </c>
      <c r="L7318" s="175">
        <v>7.4430823117338004E-3</v>
      </c>
      <c r="M7318" s="153" t="s">
        <v>476</v>
      </c>
      <c r="N7318" s="162">
        <f t="shared" si="308"/>
        <v>23618.966462172026</v>
      </c>
      <c r="O7318" s="170">
        <v>44329</v>
      </c>
      <c r="P7318" s="170">
        <f t="shared" si="309"/>
        <v>44311</v>
      </c>
      <c r="Q7318" s="170">
        <f t="shared" si="310"/>
        <v>44324</v>
      </c>
    </row>
    <row r="7319" spans="1:17" x14ac:dyDescent="0.35">
      <c r="A7319" s="49" t="s">
        <v>666</v>
      </c>
      <c r="B7319" s="60" t="s">
        <v>458</v>
      </c>
      <c r="C7319" s="58">
        <v>16769.949417917</v>
      </c>
      <c r="D7319" s="152">
        <v>1883</v>
      </c>
      <c r="E7319" s="152">
        <v>43</v>
      </c>
      <c r="F7319" s="161">
        <v>18.315073557389862</v>
      </c>
      <c r="G7319" s="152" t="s">
        <v>440</v>
      </c>
      <c r="H7319" s="152" t="s">
        <v>472</v>
      </c>
      <c r="I7319" s="152">
        <v>33535</v>
      </c>
      <c r="J7319" s="152">
        <v>1448</v>
      </c>
      <c r="K7319" s="152">
        <v>50</v>
      </c>
      <c r="L7319" s="175">
        <v>3.4530386740331494E-2</v>
      </c>
      <c r="M7319" s="153" t="s">
        <v>472</v>
      </c>
      <c r="N7319" s="162">
        <f t="shared" si="308"/>
        <v>8634.4923524513324</v>
      </c>
      <c r="O7319" s="170">
        <v>44329</v>
      </c>
      <c r="P7319" s="170">
        <f t="shared" si="309"/>
        <v>44311</v>
      </c>
      <c r="Q7319" s="170">
        <f t="shared" si="310"/>
        <v>44324</v>
      </c>
    </row>
    <row r="7320" spans="1:17" x14ac:dyDescent="0.35">
      <c r="A7320" s="49" t="s">
        <v>665</v>
      </c>
      <c r="B7320" s="60" t="s">
        <v>465</v>
      </c>
      <c r="C7320" s="58">
        <v>9799.8531367531396</v>
      </c>
      <c r="D7320" s="152">
        <v>605</v>
      </c>
      <c r="E7320" s="152">
        <v>10</v>
      </c>
      <c r="F7320" s="161">
        <v>7.2887389669838409</v>
      </c>
      <c r="G7320" s="152" t="s">
        <v>446</v>
      </c>
      <c r="H7320" s="152" t="s">
        <v>472</v>
      </c>
      <c r="I7320" s="152">
        <v>15123</v>
      </c>
      <c r="J7320" s="152">
        <v>545</v>
      </c>
      <c r="K7320" s="152">
        <v>11</v>
      </c>
      <c r="L7320" s="175">
        <v>2.0183486238532111E-2</v>
      </c>
      <c r="M7320" s="153" t="s">
        <v>472</v>
      </c>
      <c r="N7320" s="162">
        <f t="shared" si="308"/>
        <v>5561.3078318086709</v>
      </c>
      <c r="O7320" s="170">
        <v>44329</v>
      </c>
      <c r="P7320" s="170">
        <f t="shared" si="309"/>
        <v>44311</v>
      </c>
      <c r="Q7320" s="170">
        <f t="shared" si="310"/>
        <v>44324</v>
      </c>
    </row>
    <row r="7321" spans="1:17" x14ac:dyDescent="0.35">
      <c r="A7321" s="49" t="s">
        <v>664</v>
      </c>
      <c r="B7321" s="60" t="s">
        <v>458</v>
      </c>
      <c r="C7321" s="58">
        <v>11469.995289915099</v>
      </c>
      <c r="D7321" s="152">
        <v>882</v>
      </c>
      <c r="E7321" s="152">
        <v>27</v>
      </c>
      <c r="F7321" s="161">
        <v>16.814055976702182</v>
      </c>
      <c r="G7321" s="152" t="s">
        <v>440</v>
      </c>
      <c r="H7321" s="152" t="s">
        <v>476</v>
      </c>
      <c r="I7321" s="152">
        <v>21953</v>
      </c>
      <c r="J7321" s="152">
        <v>967</v>
      </c>
      <c r="K7321" s="152">
        <v>28</v>
      </c>
      <c r="L7321" s="175">
        <v>2.8955532574974147E-2</v>
      </c>
      <c r="M7321" s="153" t="s">
        <v>476</v>
      </c>
      <c r="N7321" s="162">
        <f t="shared" si="308"/>
        <v>8430.692215281264</v>
      </c>
      <c r="O7321" s="170">
        <v>44329</v>
      </c>
      <c r="P7321" s="170">
        <f t="shared" si="309"/>
        <v>44311</v>
      </c>
      <c r="Q7321" s="170">
        <f t="shared" si="310"/>
        <v>44324</v>
      </c>
    </row>
    <row r="7322" spans="1:17" x14ac:dyDescent="0.35">
      <c r="A7322" s="49" t="s">
        <v>663</v>
      </c>
      <c r="B7322" s="60" t="s">
        <v>465</v>
      </c>
      <c r="C7322" s="58">
        <v>156244.697877948</v>
      </c>
      <c r="D7322" s="152">
        <v>21758</v>
      </c>
      <c r="E7322" s="152">
        <v>622</v>
      </c>
      <c r="F7322" s="161">
        <v>28.435250624169804</v>
      </c>
      <c r="G7322" s="152" t="s">
        <v>440</v>
      </c>
      <c r="H7322" s="152" t="s">
        <v>472</v>
      </c>
      <c r="I7322" s="152">
        <v>411070</v>
      </c>
      <c r="J7322" s="152">
        <v>20903</v>
      </c>
      <c r="K7322" s="152">
        <v>800</v>
      </c>
      <c r="L7322" s="175">
        <v>3.8272018370568817E-2</v>
      </c>
      <c r="M7322" s="153" t="s">
        <v>472</v>
      </c>
      <c r="N7322" s="162">
        <f t="shared" si="308"/>
        <v>13378.373976138744</v>
      </c>
      <c r="O7322" s="170">
        <v>44329</v>
      </c>
      <c r="P7322" s="170">
        <f t="shared" si="309"/>
        <v>44311</v>
      </c>
      <c r="Q7322" s="170">
        <f t="shared" si="310"/>
        <v>44324</v>
      </c>
    </row>
    <row r="7323" spans="1:17" x14ac:dyDescent="0.35">
      <c r="A7323" s="49" t="s">
        <v>662</v>
      </c>
      <c r="B7323" s="60" t="s">
        <v>458</v>
      </c>
      <c r="C7323" s="58">
        <v>7859.1059753857699</v>
      </c>
      <c r="D7323" s="152">
        <v>711</v>
      </c>
      <c r="E7323" s="152">
        <v>15</v>
      </c>
      <c r="F7323" s="161">
        <v>13.632957422691828</v>
      </c>
      <c r="G7323" s="152" t="s">
        <v>444</v>
      </c>
      <c r="H7323" s="152" t="s">
        <v>491</v>
      </c>
      <c r="I7323" s="152">
        <v>19789</v>
      </c>
      <c r="J7323" s="152">
        <v>633</v>
      </c>
      <c r="K7323" s="152">
        <v>17</v>
      </c>
      <c r="L7323" s="175">
        <v>2.6856240126382307E-2</v>
      </c>
      <c r="M7323" s="153" t="s">
        <v>491</v>
      </c>
      <c r="N7323" s="162">
        <f t="shared" si="308"/>
        <v>8054.3512453263329</v>
      </c>
      <c r="O7323" s="170">
        <v>44329</v>
      </c>
      <c r="P7323" s="170">
        <f t="shared" si="309"/>
        <v>44311</v>
      </c>
      <c r="Q7323" s="170">
        <f t="shared" si="310"/>
        <v>44324</v>
      </c>
    </row>
    <row r="7324" spans="1:17" x14ac:dyDescent="0.35">
      <c r="A7324" s="49" t="s">
        <v>661</v>
      </c>
      <c r="B7324" s="60" t="s">
        <v>470</v>
      </c>
      <c r="C7324" s="58">
        <v>1706.19112247767</v>
      </c>
      <c r="D7324" s="152">
        <v>69</v>
      </c>
      <c r="E7324" s="152">
        <v>0</v>
      </c>
      <c r="F7324" s="161">
        <v>0</v>
      </c>
      <c r="G7324" s="152" t="s">
        <v>446</v>
      </c>
      <c r="H7324" s="152" t="s">
        <v>472</v>
      </c>
      <c r="I7324" s="152">
        <v>5120</v>
      </c>
      <c r="J7324" s="152">
        <v>159</v>
      </c>
      <c r="K7324" s="152">
        <v>0</v>
      </c>
      <c r="L7324" s="176">
        <v>0</v>
      </c>
      <c r="M7324" s="153" t="s">
        <v>472</v>
      </c>
      <c r="N7324" s="162">
        <f t="shared" si="308"/>
        <v>9319.0028892604878</v>
      </c>
      <c r="O7324" s="170">
        <v>44329</v>
      </c>
      <c r="P7324" s="170">
        <f t="shared" si="309"/>
        <v>44311</v>
      </c>
      <c r="Q7324" s="170">
        <f t="shared" si="310"/>
        <v>44324</v>
      </c>
    </row>
    <row r="7325" spans="1:17" x14ac:dyDescent="0.35">
      <c r="A7325" s="49" t="s">
        <v>660</v>
      </c>
      <c r="B7325" s="60" t="s">
        <v>463</v>
      </c>
      <c r="C7325" s="58">
        <v>22263.862733642905</v>
      </c>
      <c r="D7325" s="152">
        <v>2484</v>
      </c>
      <c r="E7325" s="152">
        <v>46</v>
      </c>
      <c r="F7325" s="161">
        <v>14.758060292696854</v>
      </c>
      <c r="G7325" s="152" t="s">
        <v>440</v>
      </c>
      <c r="H7325" s="152" t="s">
        <v>472</v>
      </c>
      <c r="I7325" s="152">
        <v>68126</v>
      </c>
      <c r="J7325" s="152">
        <v>3051</v>
      </c>
      <c r="K7325" s="152">
        <v>58</v>
      </c>
      <c r="L7325" s="175">
        <v>1.9010160603080958E-2</v>
      </c>
      <c r="M7325" s="153" t="s">
        <v>472</v>
      </c>
      <c r="N7325" s="162">
        <f t="shared" si="308"/>
        <v>13703.821463962029</v>
      </c>
      <c r="O7325" s="170">
        <v>44329</v>
      </c>
      <c r="P7325" s="170">
        <f t="shared" si="309"/>
        <v>44311</v>
      </c>
      <c r="Q7325" s="170">
        <f t="shared" si="310"/>
        <v>44324</v>
      </c>
    </row>
    <row r="7326" spans="1:17" x14ac:dyDescent="0.35">
      <c r="A7326" s="49" t="s">
        <v>659</v>
      </c>
      <c r="B7326" s="60" t="s">
        <v>461</v>
      </c>
      <c r="C7326" s="58">
        <v>27679.346149202895</v>
      </c>
      <c r="D7326" s="152">
        <v>3031</v>
      </c>
      <c r="E7326" s="152">
        <v>70</v>
      </c>
      <c r="F7326" s="161">
        <v>18.064010519063469</v>
      </c>
      <c r="G7326" s="152" t="s">
        <v>440</v>
      </c>
      <c r="H7326" s="152" t="s">
        <v>472</v>
      </c>
      <c r="I7326" s="152">
        <v>62786</v>
      </c>
      <c r="J7326" s="152">
        <v>2608</v>
      </c>
      <c r="K7326" s="152">
        <v>88</v>
      </c>
      <c r="L7326" s="175">
        <v>3.3742331288343558E-2</v>
      </c>
      <c r="M7326" s="153" t="s">
        <v>472</v>
      </c>
      <c r="N7326" s="162">
        <f t="shared" si="308"/>
        <v>9422.1878867435044</v>
      </c>
      <c r="O7326" s="170">
        <v>44329</v>
      </c>
      <c r="P7326" s="170">
        <f t="shared" si="309"/>
        <v>44311</v>
      </c>
      <c r="Q7326" s="170">
        <f t="shared" si="310"/>
        <v>44324</v>
      </c>
    </row>
    <row r="7327" spans="1:17" x14ac:dyDescent="0.35">
      <c r="A7327" s="49" t="s">
        <v>658</v>
      </c>
      <c r="B7327" s="60" t="s">
        <v>463</v>
      </c>
      <c r="C7327" s="58">
        <v>7245.13131941554</v>
      </c>
      <c r="D7327" s="152">
        <v>283</v>
      </c>
      <c r="E7327" s="152">
        <v>5</v>
      </c>
      <c r="F7327" s="161">
        <v>4.9294186868053567</v>
      </c>
      <c r="G7327" s="152" t="s">
        <v>446</v>
      </c>
      <c r="H7327" s="152" t="s">
        <v>476</v>
      </c>
      <c r="I7327" s="152">
        <v>14742</v>
      </c>
      <c r="J7327" s="152">
        <v>579</v>
      </c>
      <c r="K7327" s="152">
        <v>5</v>
      </c>
      <c r="L7327" s="175">
        <v>8.6355785837651123E-3</v>
      </c>
      <c r="M7327" s="153" t="s">
        <v>472</v>
      </c>
      <c r="N7327" s="162">
        <f t="shared" si="308"/>
        <v>7991.5735750488448</v>
      </c>
      <c r="O7327" s="170">
        <v>44329</v>
      </c>
      <c r="P7327" s="170">
        <f t="shared" si="309"/>
        <v>44311</v>
      </c>
      <c r="Q7327" s="170">
        <f t="shared" si="310"/>
        <v>44324</v>
      </c>
    </row>
    <row r="7328" spans="1:17" x14ac:dyDescent="0.35">
      <c r="A7328" s="49" t="s">
        <v>657</v>
      </c>
      <c r="B7328" s="60" t="s">
        <v>458</v>
      </c>
      <c r="C7328" s="58">
        <v>10569.007528721701</v>
      </c>
      <c r="D7328" s="152">
        <v>630</v>
      </c>
      <c r="E7328" s="152">
        <v>18</v>
      </c>
      <c r="F7328" s="161">
        <v>12.16494814882387</v>
      </c>
      <c r="G7328" s="152" t="s">
        <v>440</v>
      </c>
      <c r="H7328" s="152" t="s">
        <v>472</v>
      </c>
      <c r="I7328" s="152">
        <v>16494</v>
      </c>
      <c r="J7328" s="152">
        <v>714</v>
      </c>
      <c r="K7328" s="152">
        <v>21</v>
      </c>
      <c r="L7328" s="175">
        <v>2.9411764705882353E-2</v>
      </c>
      <c r="M7328" s="153" t="s">
        <v>472</v>
      </c>
      <c r="N7328" s="162">
        <f t="shared" si="308"/>
        <v>6755.6012053135219</v>
      </c>
      <c r="O7328" s="170">
        <v>44329</v>
      </c>
      <c r="P7328" s="170">
        <f t="shared" si="309"/>
        <v>44311</v>
      </c>
      <c r="Q7328" s="170">
        <f t="shared" si="310"/>
        <v>44324</v>
      </c>
    </row>
    <row r="7329" spans="1:17" x14ac:dyDescent="0.35">
      <c r="A7329" s="49" t="s">
        <v>656</v>
      </c>
      <c r="B7329" s="60" t="s">
        <v>463</v>
      </c>
      <c r="C7329" s="58">
        <v>17809.806181656801</v>
      </c>
      <c r="D7329" s="152">
        <v>823</v>
      </c>
      <c r="E7329" s="152">
        <v>10</v>
      </c>
      <c r="F7329" s="161">
        <v>4.0106315981214467</v>
      </c>
      <c r="G7329" s="152" t="s">
        <v>446</v>
      </c>
      <c r="H7329" s="152" t="s">
        <v>472</v>
      </c>
      <c r="I7329" s="152">
        <v>46506</v>
      </c>
      <c r="J7329" s="152">
        <v>1749</v>
      </c>
      <c r="K7329" s="152">
        <v>15</v>
      </c>
      <c r="L7329" s="175">
        <v>8.5763293310463125E-3</v>
      </c>
      <c r="M7329" s="153" t="s">
        <v>491</v>
      </c>
      <c r="N7329" s="162">
        <f t="shared" si="308"/>
        <v>9820.4325311601733</v>
      </c>
      <c r="O7329" s="170">
        <v>44329</v>
      </c>
      <c r="P7329" s="170">
        <f t="shared" si="309"/>
        <v>44311</v>
      </c>
      <c r="Q7329" s="170">
        <f t="shared" si="310"/>
        <v>44324</v>
      </c>
    </row>
    <row r="7330" spans="1:17" x14ac:dyDescent="0.35">
      <c r="A7330" s="49" t="s">
        <v>655</v>
      </c>
      <c r="B7330" s="60" t="s">
        <v>466</v>
      </c>
      <c r="C7330" s="58">
        <v>3720.87322110892</v>
      </c>
      <c r="D7330" s="152">
        <v>210</v>
      </c>
      <c r="E7330" s="152">
        <v>5</v>
      </c>
      <c r="F7330" s="161">
        <v>9.5983613501461633</v>
      </c>
      <c r="G7330" s="152" t="s">
        <v>446</v>
      </c>
      <c r="H7330" s="152" t="s">
        <v>472</v>
      </c>
      <c r="I7330" s="152">
        <v>29561</v>
      </c>
      <c r="J7330" s="152">
        <v>1721</v>
      </c>
      <c r="K7330" s="152">
        <v>7</v>
      </c>
      <c r="L7330" s="175">
        <v>4.0674026728646133E-3</v>
      </c>
      <c r="M7330" s="153" t="s">
        <v>476</v>
      </c>
      <c r="N7330" s="162">
        <f t="shared" si="308"/>
        <v>46252.58367408433</v>
      </c>
      <c r="O7330" s="170">
        <v>44329</v>
      </c>
      <c r="P7330" s="170">
        <f t="shared" si="309"/>
        <v>44311</v>
      </c>
      <c r="Q7330" s="170">
        <f t="shared" si="310"/>
        <v>44324</v>
      </c>
    </row>
    <row r="7331" spans="1:17" x14ac:dyDescent="0.35">
      <c r="A7331" s="49" t="s">
        <v>654</v>
      </c>
      <c r="B7331" s="60" t="s">
        <v>458</v>
      </c>
      <c r="C7331" s="58">
        <v>8954.3940578811398</v>
      </c>
      <c r="D7331" s="152">
        <v>727</v>
      </c>
      <c r="E7331" s="152">
        <v>15</v>
      </c>
      <c r="F7331" s="161">
        <v>11.965394470054196</v>
      </c>
      <c r="G7331" s="152" t="s">
        <v>444</v>
      </c>
      <c r="H7331" s="152" t="s">
        <v>472</v>
      </c>
      <c r="I7331" s="152">
        <v>17881</v>
      </c>
      <c r="J7331" s="152">
        <v>729</v>
      </c>
      <c r="K7331" s="152">
        <v>16</v>
      </c>
      <c r="L7331" s="175">
        <v>2.194787379972565E-2</v>
      </c>
      <c r="M7331" s="153" t="s">
        <v>472</v>
      </c>
      <c r="N7331" s="162">
        <f t="shared" si="308"/>
        <v>8141.2543974248756</v>
      </c>
      <c r="O7331" s="170">
        <v>44329</v>
      </c>
      <c r="P7331" s="170">
        <f t="shared" si="309"/>
        <v>44311</v>
      </c>
      <c r="Q7331" s="170">
        <f t="shared" si="310"/>
        <v>44324</v>
      </c>
    </row>
    <row r="7332" spans="1:17" x14ac:dyDescent="0.35">
      <c r="A7332" s="49" t="s">
        <v>653</v>
      </c>
      <c r="B7332" s="60" t="s">
        <v>467</v>
      </c>
      <c r="C7332" s="58">
        <v>13616.408669804499</v>
      </c>
      <c r="D7332" s="152">
        <v>1161</v>
      </c>
      <c r="E7332" s="152">
        <v>24</v>
      </c>
      <c r="F7332" s="161">
        <v>12.589852110470826</v>
      </c>
      <c r="G7332" s="152" t="s">
        <v>440</v>
      </c>
      <c r="H7332" s="152" t="s">
        <v>472</v>
      </c>
      <c r="I7332" s="152">
        <v>45554</v>
      </c>
      <c r="J7332" s="152">
        <v>1650</v>
      </c>
      <c r="K7332" s="152">
        <v>29</v>
      </c>
      <c r="L7332" s="175">
        <v>1.7575757575757574E-2</v>
      </c>
      <c r="M7332" s="153" t="s">
        <v>476</v>
      </c>
      <c r="N7332" s="162">
        <f t="shared" si="308"/>
        <v>12117.732656328169</v>
      </c>
      <c r="O7332" s="170">
        <v>44329</v>
      </c>
      <c r="P7332" s="170">
        <f t="shared" si="309"/>
        <v>44311</v>
      </c>
      <c r="Q7332" s="170">
        <f t="shared" si="310"/>
        <v>44324</v>
      </c>
    </row>
    <row r="7333" spans="1:17" x14ac:dyDescent="0.35">
      <c r="A7333" s="49" t="s">
        <v>652</v>
      </c>
      <c r="B7333" s="60" t="s">
        <v>469</v>
      </c>
      <c r="C7333" s="58">
        <v>15949.1079489121</v>
      </c>
      <c r="D7333" s="152">
        <v>1828</v>
      </c>
      <c r="E7333" s="152">
        <v>33</v>
      </c>
      <c r="F7333" s="161">
        <v>14.779151691073981</v>
      </c>
      <c r="G7333" s="152" t="s">
        <v>440</v>
      </c>
      <c r="H7333" s="152" t="s">
        <v>472</v>
      </c>
      <c r="I7333" s="152">
        <v>31289</v>
      </c>
      <c r="J7333" s="152">
        <v>1143</v>
      </c>
      <c r="K7333" s="152">
        <v>36</v>
      </c>
      <c r="L7333" s="175">
        <v>3.1496062992125984E-2</v>
      </c>
      <c r="M7333" s="153" t="s">
        <v>472</v>
      </c>
      <c r="N7333" s="162">
        <f t="shared" si="308"/>
        <v>7166.5450109262365</v>
      </c>
      <c r="O7333" s="170">
        <v>44329</v>
      </c>
      <c r="P7333" s="170">
        <f t="shared" si="309"/>
        <v>44311</v>
      </c>
      <c r="Q7333" s="170">
        <f t="shared" si="310"/>
        <v>44324</v>
      </c>
    </row>
    <row r="7334" spans="1:17" x14ac:dyDescent="0.35">
      <c r="A7334" s="49" t="s">
        <v>651</v>
      </c>
      <c r="B7334" s="60" t="s">
        <v>469</v>
      </c>
      <c r="C7334" s="58">
        <v>57573.2411074349</v>
      </c>
      <c r="D7334" s="152">
        <v>6330</v>
      </c>
      <c r="E7334" s="152">
        <v>187</v>
      </c>
      <c r="F7334" s="161">
        <v>23.200262136046295</v>
      </c>
      <c r="G7334" s="152" t="s">
        <v>436</v>
      </c>
      <c r="H7334" s="152" t="s">
        <v>472</v>
      </c>
      <c r="I7334" s="152">
        <v>123393</v>
      </c>
      <c r="J7334" s="152">
        <v>5033</v>
      </c>
      <c r="K7334" s="152">
        <v>222</v>
      </c>
      <c r="L7334" s="175">
        <v>4.4108881382873041E-2</v>
      </c>
      <c r="M7334" s="153" t="s">
        <v>472</v>
      </c>
      <c r="N7334" s="162">
        <f t="shared" si="308"/>
        <v>8741.9083990914114</v>
      </c>
      <c r="O7334" s="170">
        <v>44329</v>
      </c>
      <c r="P7334" s="170">
        <f t="shared" si="309"/>
        <v>44311</v>
      </c>
      <c r="Q7334" s="170">
        <f t="shared" si="310"/>
        <v>44324</v>
      </c>
    </row>
    <row r="7335" spans="1:17" x14ac:dyDescent="0.35">
      <c r="A7335" s="49" t="s">
        <v>650</v>
      </c>
      <c r="B7335" s="60" t="s">
        <v>458</v>
      </c>
      <c r="C7335" s="58">
        <v>9019.6013550839107</v>
      </c>
      <c r="D7335" s="152">
        <v>649</v>
      </c>
      <c r="E7335" s="152">
        <v>7</v>
      </c>
      <c r="F7335" s="161">
        <v>5.5434822484496431</v>
      </c>
      <c r="G7335" s="152" t="s">
        <v>446</v>
      </c>
      <c r="H7335" s="152" t="s">
        <v>472</v>
      </c>
      <c r="I7335" s="152">
        <v>16272</v>
      </c>
      <c r="J7335" s="152">
        <v>741</v>
      </c>
      <c r="K7335" s="152">
        <v>11</v>
      </c>
      <c r="L7335" s="175">
        <v>1.4844804318488529E-2</v>
      </c>
      <c r="M7335" s="153" t="s">
        <v>472</v>
      </c>
      <c r="N7335" s="162">
        <f t="shared" si="308"/>
        <v>8215.44069220237</v>
      </c>
      <c r="O7335" s="170">
        <v>44329</v>
      </c>
      <c r="P7335" s="170">
        <f t="shared" si="309"/>
        <v>44311</v>
      </c>
      <c r="Q7335" s="170">
        <f t="shared" si="310"/>
        <v>44324</v>
      </c>
    </row>
    <row r="7336" spans="1:17" x14ac:dyDescent="0.35">
      <c r="A7336" s="49" t="s">
        <v>649</v>
      </c>
      <c r="B7336" s="60" t="s">
        <v>463</v>
      </c>
      <c r="C7336" s="58">
        <v>30825.646942955998</v>
      </c>
      <c r="D7336" s="152">
        <v>3288</v>
      </c>
      <c r="E7336" s="152">
        <v>56</v>
      </c>
      <c r="F7336" s="161">
        <v>12.976207790227887</v>
      </c>
      <c r="G7336" s="152" t="s">
        <v>440</v>
      </c>
      <c r="H7336" s="152" t="s">
        <v>472</v>
      </c>
      <c r="I7336" s="152">
        <v>87803</v>
      </c>
      <c r="J7336" s="152">
        <v>3574</v>
      </c>
      <c r="K7336" s="152">
        <v>61</v>
      </c>
      <c r="L7336" s="175">
        <v>1.7067711247901511E-2</v>
      </c>
      <c r="M7336" s="153" t="s">
        <v>472</v>
      </c>
      <c r="N7336" s="162">
        <f t="shared" si="308"/>
        <v>11594.241660568614</v>
      </c>
      <c r="O7336" s="170">
        <v>44329</v>
      </c>
      <c r="P7336" s="170">
        <f t="shared" si="309"/>
        <v>44311</v>
      </c>
      <c r="Q7336" s="170">
        <f t="shared" si="310"/>
        <v>44324</v>
      </c>
    </row>
    <row r="7337" spans="1:17" x14ac:dyDescent="0.35">
      <c r="A7337" s="49" t="s">
        <v>648</v>
      </c>
      <c r="B7337" s="60" t="s">
        <v>468</v>
      </c>
      <c r="C7337" s="58">
        <v>4174.0936822109898</v>
      </c>
      <c r="D7337" s="152">
        <v>359</v>
      </c>
      <c r="E7337" s="152">
        <v>17</v>
      </c>
      <c r="F7337" s="161">
        <v>29.091002903473775</v>
      </c>
      <c r="G7337" s="152" t="s">
        <v>440</v>
      </c>
      <c r="H7337" s="152" t="s">
        <v>491</v>
      </c>
      <c r="I7337" s="152">
        <v>16502</v>
      </c>
      <c r="J7337" s="152">
        <v>468</v>
      </c>
      <c r="K7337" s="152">
        <v>17</v>
      </c>
      <c r="L7337" s="175">
        <v>3.6324786324786328E-2</v>
      </c>
      <c r="M7337" s="153" t="s">
        <v>491</v>
      </c>
      <c r="N7337" s="162">
        <f t="shared" si="308"/>
        <v>11212.014766091774</v>
      </c>
      <c r="O7337" s="170">
        <v>44329</v>
      </c>
      <c r="P7337" s="170">
        <f t="shared" si="309"/>
        <v>44311</v>
      </c>
      <c r="Q7337" s="170">
        <f t="shared" si="310"/>
        <v>44324</v>
      </c>
    </row>
    <row r="7338" spans="1:17" x14ac:dyDescent="0.35">
      <c r="A7338" s="49" t="s">
        <v>647</v>
      </c>
      <c r="B7338" s="60" t="s">
        <v>465</v>
      </c>
      <c r="C7338" s="58">
        <v>414.46849714100301</v>
      </c>
      <c r="D7338" s="152">
        <v>11</v>
      </c>
      <c r="E7338" s="152">
        <v>0</v>
      </c>
      <c r="F7338" s="161">
        <v>0</v>
      </c>
      <c r="G7338" s="152" t="s">
        <v>446</v>
      </c>
      <c r="H7338" s="152" t="s">
        <v>472</v>
      </c>
      <c r="I7338" s="152">
        <v>241</v>
      </c>
      <c r="J7338" s="152">
        <v>3</v>
      </c>
      <c r="K7338" s="152">
        <v>0</v>
      </c>
      <c r="L7338" s="176">
        <v>0</v>
      </c>
      <c r="M7338" s="153" t="s">
        <v>472</v>
      </c>
      <c r="N7338" s="162">
        <f t="shared" si="308"/>
        <v>723.81858227922066</v>
      </c>
      <c r="O7338" s="170">
        <v>44329</v>
      </c>
      <c r="P7338" s="170">
        <f t="shared" si="309"/>
        <v>44311</v>
      </c>
      <c r="Q7338" s="170">
        <f t="shared" si="310"/>
        <v>44324</v>
      </c>
    </row>
    <row r="7339" spans="1:17" x14ac:dyDescent="0.35">
      <c r="A7339" s="49" t="s">
        <v>646</v>
      </c>
      <c r="B7339" s="60" t="s">
        <v>467</v>
      </c>
      <c r="C7339" s="58">
        <v>5777.7105143039398</v>
      </c>
      <c r="D7339" s="152">
        <v>428</v>
      </c>
      <c r="E7339" s="152">
        <v>10</v>
      </c>
      <c r="F7339" s="161">
        <v>12.362781287109305</v>
      </c>
      <c r="G7339" s="152" t="s">
        <v>446</v>
      </c>
      <c r="H7339" s="152" t="s">
        <v>491</v>
      </c>
      <c r="I7339" s="152">
        <v>17705</v>
      </c>
      <c r="J7339" s="152">
        <v>928</v>
      </c>
      <c r="K7339" s="152">
        <v>11</v>
      </c>
      <c r="L7339" s="175">
        <v>1.1853448275862068E-2</v>
      </c>
      <c r="M7339" s="153" t="s">
        <v>491</v>
      </c>
      <c r="N7339" s="162">
        <f t="shared" si="308"/>
        <v>16061.72544821241</v>
      </c>
      <c r="O7339" s="170">
        <v>44329</v>
      </c>
      <c r="P7339" s="170">
        <f t="shared" si="309"/>
        <v>44311</v>
      </c>
      <c r="Q7339" s="170">
        <f t="shared" si="310"/>
        <v>44324</v>
      </c>
    </row>
    <row r="7340" spans="1:17" x14ac:dyDescent="0.35">
      <c r="A7340" s="49" t="s">
        <v>645</v>
      </c>
      <c r="B7340" s="60" t="s">
        <v>463</v>
      </c>
      <c r="C7340" s="58">
        <v>9113.7991472155009</v>
      </c>
      <c r="D7340" s="152">
        <v>462</v>
      </c>
      <c r="E7340" s="152">
        <v>16</v>
      </c>
      <c r="F7340" s="161">
        <v>12.5398543943808</v>
      </c>
      <c r="G7340" s="152" t="s">
        <v>440</v>
      </c>
      <c r="H7340" s="152" t="s">
        <v>491</v>
      </c>
      <c r="I7340" s="152">
        <v>13671</v>
      </c>
      <c r="J7340" s="152">
        <v>601</v>
      </c>
      <c r="K7340" s="152">
        <v>17</v>
      </c>
      <c r="L7340" s="175">
        <v>2.8286189683860232E-2</v>
      </c>
      <c r="M7340" s="153" t="s">
        <v>491</v>
      </c>
      <c r="N7340" s="162">
        <f t="shared" si="308"/>
        <v>6594.395929645003</v>
      </c>
      <c r="O7340" s="170">
        <v>44329</v>
      </c>
      <c r="P7340" s="170">
        <f t="shared" si="309"/>
        <v>44311</v>
      </c>
      <c r="Q7340" s="170">
        <f t="shared" si="310"/>
        <v>44324</v>
      </c>
    </row>
    <row r="7341" spans="1:17" x14ac:dyDescent="0.35">
      <c r="A7341" s="49" t="s">
        <v>644</v>
      </c>
      <c r="B7341" s="60" t="s">
        <v>471</v>
      </c>
      <c r="C7341" s="58">
        <v>1968.1305279901801</v>
      </c>
      <c r="D7341" s="152">
        <v>57</v>
      </c>
      <c r="E7341" s="152" t="s">
        <v>504</v>
      </c>
      <c r="F7341" s="161">
        <v>10.887779608019143</v>
      </c>
      <c r="G7341" s="152" t="s">
        <v>446</v>
      </c>
      <c r="H7341" s="152" t="s">
        <v>472</v>
      </c>
      <c r="I7341" s="152">
        <v>2325</v>
      </c>
      <c r="J7341" s="152">
        <v>78</v>
      </c>
      <c r="K7341" s="152">
        <v>3</v>
      </c>
      <c r="L7341" s="175">
        <v>3.8461538461538464E-2</v>
      </c>
      <c r="M7341" s="153" t="s">
        <v>472</v>
      </c>
      <c r="N7341" s="162">
        <f t="shared" si="308"/>
        <v>3963.1517773189676</v>
      </c>
      <c r="O7341" s="170">
        <v>44329</v>
      </c>
      <c r="P7341" s="170">
        <f t="shared" si="309"/>
        <v>44311</v>
      </c>
      <c r="Q7341" s="170">
        <f t="shared" si="310"/>
        <v>44324</v>
      </c>
    </row>
    <row r="7342" spans="1:17" x14ac:dyDescent="0.35">
      <c r="A7342" s="49" t="s">
        <v>643</v>
      </c>
      <c r="B7342" s="60" t="s">
        <v>463</v>
      </c>
      <c r="C7342" s="58">
        <v>11979.088383960399</v>
      </c>
      <c r="D7342" s="152">
        <v>1139</v>
      </c>
      <c r="E7342" s="152">
        <v>22</v>
      </c>
      <c r="F7342" s="161">
        <v>13.118098147874605</v>
      </c>
      <c r="G7342" s="152" t="s">
        <v>440</v>
      </c>
      <c r="H7342" s="152" t="s">
        <v>472</v>
      </c>
      <c r="I7342" s="152">
        <v>22725</v>
      </c>
      <c r="J7342" s="152">
        <v>927</v>
      </c>
      <c r="K7342" s="152">
        <v>27</v>
      </c>
      <c r="L7342" s="175">
        <v>2.9126213592233011E-2</v>
      </c>
      <c r="M7342" s="153" t="s">
        <v>472</v>
      </c>
      <c r="N7342" s="162">
        <f t="shared" si="308"/>
        <v>7738.4853528689391</v>
      </c>
      <c r="O7342" s="170">
        <v>44329</v>
      </c>
      <c r="P7342" s="170">
        <f t="shared" si="309"/>
        <v>44311</v>
      </c>
      <c r="Q7342" s="170">
        <f t="shared" si="310"/>
        <v>44324</v>
      </c>
    </row>
    <row r="7343" spans="1:17" x14ac:dyDescent="0.35">
      <c r="A7343" s="49" t="s">
        <v>642</v>
      </c>
      <c r="B7343" s="60" t="s">
        <v>470</v>
      </c>
      <c r="C7343" s="58">
        <v>241.58987972642501</v>
      </c>
      <c r="D7343" s="152">
        <v>8</v>
      </c>
      <c r="E7343" s="152">
        <v>0</v>
      </c>
      <c r="F7343" s="161">
        <v>0</v>
      </c>
      <c r="G7343" s="152" t="s">
        <v>446</v>
      </c>
      <c r="H7343" s="152" t="s">
        <v>476</v>
      </c>
      <c r="I7343" s="152">
        <v>534</v>
      </c>
      <c r="J7343" s="152">
        <v>23</v>
      </c>
      <c r="K7343" s="152">
        <v>0</v>
      </c>
      <c r="L7343" s="176">
        <v>0</v>
      </c>
      <c r="M7343" s="153" t="s">
        <v>476</v>
      </c>
      <c r="N7343" s="162">
        <f t="shared" si="308"/>
        <v>9520.2663398173245</v>
      </c>
      <c r="O7343" s="170">
        <v>44329</v>
      </c>
      <c r="P7343" s="170">
        <f t="shared" si="309"/>
        <v>44311</v>
      </c>
      <c r="Q7343" s="170">
        <f t="shared" si="310"/>
        <v>44324</v>
      </c>
    </row>
    <row r="7344" spans="1:17" x14ac:dyDescent="0.35">
      <c r="A7344" s="49" t="s">
        <v>447</v>
      </c>
      <c r="B7344" s="60" t="s">
        <v>447</v>
      </c>
      <c r="C7344" s="58">
        <v>0</v>
      </c>
      <c r="D7344" s="152">
        <v>1115</v>
      </c>
      <c r="E7344" s="152">
        <v>8</v>
      </c>
      <c r="F7344" s="161" t="s">
        <v>474</v>
      </c>
      <c r="G7344" s="152" t="s">
        <v>474</v>
      </c>
      <c r="H7344" s="152" t="s">
        <v>474</v>
      </c>
      <c r="I7344" s="152">
        <v>304558</v>
      </c>
      <c r="J7344" s="152">
        <v>8065</v>
      </c>
      <c r="K7344" s="152">
        <v>8</v>
      </c>
      <c r="L7344" s="177" t="s">
        <v>474</v>
      </c>
      <c r="M7344" s="153" t="s">
        <v>474</v>
      </c>
      <c r="N7344" s="162" t="s">
        <v>474</v>
      </c>
      <c r="O7344" s="170">
        <v>44329</v>
      </c>
      <c r="P7344" s="170">
        <f t="shared" si="309"/>
        <v>44311</v>
      </c>
      <c r="Q7344" s="170">
        <f t="shared" si="310"/>
        <v>44324</v>
      </c>
    </row>
    <row r="7345" spans="1:17" x14ac:dyDescent="0.35">
      <c r="A7345" s="49" t="s">
        <v>641</v>
      </c>
      <c r="B7345" s="60" t="s">
        <v>458</v>
      </c>
      <c r="C7345" s="58">
        <v>9203.2013313555308</v>
      </c>
      <c r="D7345" s="152">
        <v>336</v>
      </c>
      <c r="E7345" s="152">
        <v>15</v>
      </c>
      <c r="F7345" s="161">
        <v>11.641911687601445</v>
      </c>
      <c r="G7345" s="152" t="s">
        <v>444</v>
      </c>
      <c r="H7345" s="152" t="s">
        <v>491</v>
      </c>
      <c r="I7345" s="152">
        <v>13818</v>
      </c>
      <c r="J7345" s="152">
        <v>574</v>
      </c>
      <c r="K7345" s="152">
        <v>18</v>
      </c>
      <c r="L7345" s="175">
        <v>3.1358885017421602E-2</v>
      </c>
      <c r="M7345" s="153" t="s">
        <v>491</v>
      </c>
      <c r="N7345" s="162">
        <f t="shared" ref="N7345:N7376" si="311">(J7345/C7345)*100000</f>
        <v>6236.9601547710145</v>
      </c>
      <c r="O7345" s="170">
        <v>44329</v>
      </c>
      <c r="P7345" s="170">
        <f t="shared" si="309"/>
        <v>44311</v>
      </c>
      <c r="Q7345" s="170">
        <f t="shared" si="310"/>
        <v>44324</v>
      </c>
    </row>
    <row r="7346" spans="1:17" x14ac:dyDescent="0.35">
      <c r="A7346" s="49" t="s">
        <v>640</v>
      </c>
      <c r="B7346" s="60" t="s">
        <v>458</v>
      </c>
      <c r="C7346" s="58">
        <v>15611.3411572231</v>
      </c>
      <c r="D7346" s="152">
        <v>864</v>
      </c>
      <c r="E7346" s="152">
        <v>9</v>
      </c>
      <c r="F7346" s="161">
        <v>4.117885429463592</v>
      </c>
      <c r="G7346" s="152" t="s">
        <v>446</v>
      </c>
      <c r="H7346" s="152" t="s">
        <v>472</v>
      </c>
      <c r="I7346" s="152">
        <v>23069</v>
      </c>
      <c r="J7346" s="152">
        <v>896</v>
      </c>
      <c r="K7346" s="152">
        <v>15</v>
      </c>
      <c r="L7346" s="175">
        <v>1.6741071428571428E-2</v>
      </c>
      <c r="M7346" s="153" t="s">
        <v>472</v>
      </c>
      <c r="N7346" s="162">
        <f t="shared" si="311"/>
        <v>5739.4172030212549</v>
      </c>
      <c r="O7346" s="170">
        <v>44329</v>
      </c>
      <c r="P7346" s="170">
        <f t="shared" si="309"/>
        <v>44311</v>
      </c>
      <c r="Q7346" s="170">
        <f t="shared" si="310"/>
        <v>44324</v>
      </c>
    </row>
    <row r="7347" spans="1:17" x14ac:dyDescent="0.35">
      <c r="A7347" s="49" t="s">
        <v>639</v>
      </c>
      <c r="B7347" s="60" t="s">
        <v>463</v>
      </c>
      <c r="C7347" s="58">
        <v>27113.4272904754</v>
      </c>
      <c r="D7347" s="152">
        <v>2480</v>
      </c>
      <c r="E7347" s="152">
        <v>35</v>
      </c>
      <c r="F7347" s="161">
        <v>9.2205237398306252</v>
      </c>
      <c r="G7347" s="152" t="s">
        <v>444</v>
      </c>
      <c r="H7347" s="152" t="s">
        <v>472</v>
      </c>
      <c r="I7347" s="152">
        <v>71676</v>
      </c>
      <c r="J7347" s="152">
        <v>2581</v>
      </c>
      <c r="K7347" s="152">
        <v>43</v>
      </c>
      <c r="L7347" s="175">
        <v>1.666020922123208E-2</v>
      </c>
      <c r="M7347" s="153" t="s">
        <v>472</v>
      </c>
      <c r="N7347" s="162">
        <f t="shared" si="311"/>
        <v>9519.2687090011386</v>
      </c>
      <c r="O7347" s="170">
        <v>44329</v>
      </c>
      <c r="P7347" s="170">
        <f t="shared" si="309"/>
        <v>44311</v>
      </c>
      <c r="Q7347" s="170">
        <f t="shared" si="310"/>
        <v>44324</v>
      </c>
    </row>
    <row r="7348" spans="1:17" x14ac:dyDescent="0.35">
      <c r="A7348" s="49" t="s">
        <v>638</v>
      </c>
      <c r="B7348" s="60" t="s">
        <v>465</v>
      </c>
      <c r="C7348" s="58">
        <v>1911.00314707446</v>
      </c>
      <c r="D7348" s="152">
        <v>90</v>
      </c>
      <c r="E7348" s="152" t="s">
        <v>504</v>
      </c>
      <c r="F7348" s="161">
        <v>7.4755053687819286</v>
      </c>
      <c r="G7348" s="152" t="s">
        <v>446</v>
      </c>
      <c r="H7348" s="152" t="s">
        <v>472</v>
      </c>
      <c r="I7348" s="152">
        <v>2355</v>
      </c>
      <c r="J7348" s="152">
        <v>87</v>
      </c>
      <c r="K7348" s="152">
        <v>2</v>
      </c>
      <c r="L7348" s="175">
        <v>2.2988505747126436E-2</v>
      </c>
      <c r="M7348" s="153" t="s">
        <v>472</v>
      </c>
      <c r="N7348" s="162">
        <f t="shared" si="311"/>
        <v>4552.5827695881944</v>
      </c>
      <c r="O7348" s="170">
        <v>44329</v>
      </c>
      <c r="P7348" s="170">
        <f t="shared" si="309"/>
        <v>44311</v>
      </c>
      <c r="Q7348" s="170">
        <f t="shared" si="310"/>
        <v>44324</v>
      </c>
    </row>
    <row r="7349" spans="1:17" x14ac:dyDescent="0.35">
      <c r="A7349" s="49" t="s">
        <v>637</v>
      </c>
      <c r="B7349" s="60" t="s">
        <v>461</v>
      </c>
      <c r="C7349" s="58">
        <v>26055.176096996998</v>
      </c>
      <c r="D7349" s="152">
        <v>2102</v>
      </c>
      <c r="E7349" s="152">
        <v>54</v>
      </c>
      <c r="F7349" s="161">
        <v>14.803748947171439</v>
      </c>
      <c r="G7349" s="152" t="s">
        <v>440</v>
      </c>
      <c r="H7349" s="152" t="s">
        <v>472</v>
      </c>
      <c r="I7349" s="152">
        <v>59043</v>
      </c>
      <c r="J7349" s="152">
        <v>2321</v>
      </c>
      <c r="K7349" s="152">
        <v>60</v>
      </c>
      <c r="L7349" s="175">
        <v>2.5850926324859975E-2</v>
      </c>
      <c r="M7349" s="153" t="s">
        <v>472</v>
      </c>
      <c r="N7349" s="162">
        <f t="shared" si="311"/>
        <v>8908.0188572109018</v>
      </c>
      <c r="O7349" s="170">
        <v>44329</v>
      </c>
      <c r="P7349" s="170">
        <f t="shared" si="309"/>
        <v>44311</v>
      </c>
      <c r="Q7349" s="170">
        <f t="shared" si="310"/>
        <v>44324</v>
      </c>
    </row>
    <row r="7350" spans="1:17" x14ac:dyDescent="0.35">
      <c r="A7350" s="49" t="s">
        <v>636</v>
      </c>
      <c r="B7350" s="60" t="s">
        <v>463</v>
      </c>
      <c r="C7350" s="58">
        <v>66447.1432703639</v>
      </c>
      <c r="D7350" s="152">
        <v>5602</v>
      </c>
      <c r="E7350" s="152">
        <v>50</v>
      </c>
      <c r="F7350" s="161">
        <v>5.3748414087524283</v>
      </c>
      <c r="G7350" s="152" t="s">
        <v>444</v>
      </c>
      <c r="H7350" s="152" t="s">
        <v>472</v>
      </c>
      <c r="I7350" s="152">
        <v>358393</v>
      </c>
      <c r="J7350" s="152">
        <v>17902</v>
      </c>
      <c r="K7350" s="152">
        <v>62</v>
      </c>
      <c r="L7350" s="175">
        <v>3.4633001899229137E-3</v>
      </c>
      <c r="M7350" s="153" t="s">
        <v>472</v>
      </c>
      <c r="N7350" s="162">
        <f t="shared" si="311"/>
        <v>26941.715051856074</v>
      </c>
      <c r="O7350" s="170">
        <v>44329</v>
      </c>
      <c r="P7350" s="170">
        <f t="shared" si="309"/>
        <v>44311</v>
      </c>
      <c r="Q7350" s="170">
        <f t="shared" si="310"/>
        <v>44324</v>
      </c>
    </row>
    <row r="7351" spans="1:17" x14ac:dyDescent="0.35">
      <c r="A7351" s="49" t="s">
        <v>635</v>
      </c>
      <c r="B7351" s="60" t="s">
        <v>464</v>
      </c>
      <c r="C7351" s="58">
        <v>10160.3863056553</v>
      </c>
      <c r="D7351" s="152">
        <v>609</v>
      </c>
      <c r="E7351" s="152">
        <v>13</v>
      </c>
      <c r="F7351" s="161">
        <v>9.1391350745648623</v>
      </c>
      <c r="G7351" s="152" t="s">
        <v>444</v>
      </c>
      <c r="H7351" s="152" t="s">
        <v>472</v>
      </c>
      <c r="I7351" s="152">
        <v>19203</v>
      </c>
      <c r="J7351" s="152">
        <v>826</v>
      </c>
      <c r="K7351" s="152">
        <v>13</v>
      </c>
      <c r="L7351" s="175">
        <v>1.5738498789346248E-2</v>
      </c>
      <c r="M7351" s="153" t="s">
        <v>472</v>
      </c>
      <c r="N7351" s="162">
        <f t="shared" si="311"/>
        <v>8129.6121540206213</v>
      </c>
      <c r="O7351" s="170">
        <v>44329</v>
      </c>
      <c r="P7351" s="170">
        <f t="shared" si="309"/>
        <v>44311</v>
      </c>
      <c r="Q7351" s="170">
        <f t="shared" si="310"/>
        <v>44324</v>
      </c>
    </row>
    <row r="7352" spans="1:17" x14ac:dyDescent="0.35">
      <c r="A7352" s="49" t="s">
        <v>634</v>
      </c>
      <c r="B7352" s="60" t="s">
        <v>460</v>
      </c>
      <c r="C7352" s="58">
        <v>24185.158020851901</v>
      </c>
      <c r="D7352" s="152">
        <v>1713</v>
      </c>
      <c r="E7352" s="152">
        <v>47</v>
      </c>
      <c r="F7352" s="161">
        <v>13.881004433580312</v>
      </c>
      <c r="G7352" s="152" t="s">
        <v>440</v>
      </c>
      <c r="H7352" s="152" t="s">
        <v>472</v>
      </c>
      <c r="I7352" s="152">
        <v>37894</v>
      </c>
      <c r="J7352" s="152">
        <v>2105</v>
      </c>
      <c r="K7352" s="152">
        <v>53</v>
      </c>
      <c r="L7352" s="175">
        <v>2.517814726840855E-2</v>
      </c>
      <c r="M7352" s="153" t="s">
        <v>472</v>
      </c>
      <c r="N7352" s="162">
        <f t="shared" si="311"/>
        <v>8703.6851203747192</v>
      </c>
      <c r="O7352" s="170">
        <v>44329</v>
      </c>
      <c r="P7352" s="170">
        <f t="shared" si="309"/>
        <v>44311</v>
      </c>
      <c r="Q7352" s="170">
        <f t="shared" si="310"/>
        <v>44324</v>
      </c>
    </row>
    <row r="7353" spans="1:17" x14ac:dyDescent="0.35">
      <c r="A7353" s="49" t="s">
        <v>633</v>
      </c>
      <c r="B7353" s="60" t="s">
        <v>458</v>
      </c>
      <c r="C7353" s="58">
        <v>5442.3214995143799</v>
      </c>
      <c r="D7353" s="152">
        <v>240</v>
      </c>
      <c r="E7353" s="152">
        <v>6</v>
      </c>
      <c r="F7353" s="161">
        <v>7.8747907232174752</v>
      </c>
      <c r="G7353" s="152" t="s">
        <v>446</v>
      </c>
      <c r="H7353" s="152" t="s">
        <v>491</v>
      </c>
      <c r="I7353" s="152">
        <v>6983</v>
      </c>
      <c r="J7353" s="152">
        <v>317</v>
      </c>
      <c r="K7353" s="152">
        <v>9</v>
      </c>
      <c r="L7353" s="175">
        <v>2.8391167192429023E-2</v>
      </c>
      <c r="M7353" s="153" t="s">
        <v>491</v>
      </c>
      <c r="N7353" s="162">
        <f t="shared" si="311"/>
        <v>5824.7202049398593</v>
      </c>
      <c r="O7353" s="170">
        <v>44329</v>
      </c>
      <c r="P7353" s="170">
        <f t="shared" si="309"/>
        <v>44311</v>
      </c>
      <c r="Q7353" s="170">
        <f t="shared" si="310"/>
        <v>44324</v>
      </c>
    </row>
    <row r="7354" spans="1:17" x14ac:dyDescent="0.35">
      <c r="A7354" s="49" t="s">
        <v>632</v>
      </c>
      <c r="B7354" s="60" t="s">
        <v>466</v>
      </c>
      <c r="C7354" s="58">
        <v>733.94211218720091</v>
      </c>
      <c r="D7354" s="152">
        <v>19</v>
      </c>
      <c r="E7354" s="152" t="s">
        <v>504</v>
      </c>
      <c r="F7354" s="161">
        <v>9.7321805415564846</v>
      </c>
      <c r="G7354" s="152" t="s">
        <v>446</v>
      </c>
      <c r="H7354" s="152" t="s">
        <v>476</v>
      </c>
      <c r="I7354" s="152">
        <v>1216</v>
      </c>
      <c r="J7354" s="152">
        <v>66</v>
      </c>
      <c r="K7354" s="152">
        <v>1</v>
      </c>
      <c r="L7354" s="175">
        <v>1.5151515151515152E-2</v>
      </c>
      <c r="M7354" s="153" t="s">
        <v>476</v>
      </c>
      <c r="N7354" s="162">
        <f t="shared" si="311"/>
        <v>8992.5348203981921</v>
      </c>
      <c r="O7354" s="170">
        <v>44329</v>
      </c>
      <c r="P7354" s="170">
        <f t="shared" si="309"/>
        <v>44311</v>
      </c>
      <c r="Q7354" s="170">
        <f t="shared" si="310"/>
        <v>44324</v>
      </c>
    </row>
    <row r="7355" spans="1:17" x14ac:dyDescent="0.35">
      <c r="A7355" s="49" t="s">
        <v>631</v>
      </c>
      <c r="B7355" s="60" t="s">
        <v>470</v>
      </c>
      <c r="C7355" s="58">
        <v>445.14881003177402</v>
      </c>
      <c r="D7355" s="152">
        <v>9</v>
      </c>
      <c r="E7355" s="152">
        <v>0</v>
      </c>
      <c r="F7355" s="161">
        <v>0</v>
      </c>
      <c r="G7355" s="152" t="s">
        <v>446</v>
      </c>
      <c r="H7355" s="152" t="s">
        <v>476</v>
      </c>
      <c r="I7355" s="152">
        <v>653</v>
      </c>
      <c r="J7355" s="152">
        <v>24</v>
      </c>
      <c r="K7355" s="152">
        <v>1</v>
      </c>
      <c r="L7355" s="175">
        <v>4.1666666666666664E-2</v>
      </c>
      <c r="M7355" s="153" t="s">
        <v>472</v>
      </c>
      <c r="N7355" s="162">
        <f t="shared" si="311"/>
        <v>5391.4554996309926</v>
      </c>
      <c r="O7355" s="170">
        <v>44329</v>
      </c>
      <c r="P7355" s="170">
        <f t="shared" si="309"/>
        <v>44311</v>
      </c>
      <c r="Q7355" s="170">
        <f t="shared" si="310"/>
        <v>44324</v>
      </c>
    </row>
    <row r="7356" spans="1:17" x14ac:dyDescent="0.35">
      <c r="A7356" s="49" t="s">
        <v>630</v>
      </c>
      <c r="B7356" s="60" t="s">
        <v>463</v>
      </c>
      <c r="C7356" s="58">
        <v>33036.741371399599</v>
      </c>
      <c r="D7356" s="152">
        <v>2324</v>
      </c>
      <c r="E7356" s="152">
        <v>24</v>
      </c>
      <c r="F7356" s="161">
        <v>5.1890278614760632</v>
      </c>
      <c r="G7356" s="152" t="s">
        <v>444</v>
      </c>
      <c r="H7356" s="152" t="s">
        <v>472</v>
      </c>
      <c r="I7356" s="152">
        <v>112038</v>
      </c>
      <c r="J7356" s="152">
        <v>4925</v>
      </c>
      <c r="K7356" s="152">
        <v>36</v>
      </c>
      <c r="L7356" s="175">
        <v>7.3096446700507611E-3</v>
      </c>
      <c r="M7356" s="153" t="s">
        <v>472</v>
      </c>
      <c r="N7356" s="162">
        <f t="shared" si="311"/>
        <v>14907.64462703227</v>
      </c>
      <c r="O7356" s="170">
        <v>44329</v>
      </c>
      <c r="P7356" s="170">
        <f t="shared" si="309"/>
        <v>44311</v>
      </c>
      <c r="Q7356" s="170">
        <f t="shared" si="310"/>
        <v>44324</v>
      </c>
    </row>
    <row r="7357" spans="1:17" x14ac:dyDescent="0.35">
      <c r="A7357" s="49" t="s">
        <v>629</v>
      </c>
      <c r="B7357" s="60" t="s">
        <v>463</v>
      </c>
      <c r="C7357" s="58">
        <v>13217.562427383</v>
      </c>
      <c r="D7357" s="152">
        <v>628</v>
      </c>
      <c r="E7357" s="152">
        <v>12</v>
      </c>
      <c r="F7357" s="161">
        <v>6.484878447535098</v>
      </c>
      <c r="G7357" s="152" t="s">
        <v>444</v>
      </c>
      <c r="H7357" s="152" t="s">
        <v>472</v>
      </c>
      <c r="I7357" s="152">
        <v>40428</v>
      </c>
      <c r="J7357" s="152">
        <v>1748</v>
      </c>
      <c r="K7357" s="152">
        <v>13</v>
      </c>
      <c r="L7357" s="175">
        <v>7.4370709382151033E-3</v>
      </c>
      <c r="M7357" s="153" t="s">
        <v>476</v>
      </c>
      <c r="N7357" s="162">
        <f t="shared" si="311"/>
        <v>13224.828780673244</v>
      </c>
      <c r="O7357" s="170">
        <v>44329</v>
      </c>
      <c r="P7357" s="170">
        <f t="shared" si="309"/>
        <v>44311</v>
      </c>
      <c r="Q7357" s="170">
        <f t="shared" si="310"/>
        <v>44324</v>
      </c>
    </row>
    <row r="7358" spans="1:17" x14ac:dyDescent="0.35">
      <c r="A7358" s="49" t="s">
        <v>628</v>
      </c>
      <c r="B7358" s="60" t="s">
        <v>458</v>
      </c>
      <c r="C7358" s="58">
        <v>17180.900653549099</v>
      </c>
      <c r="D7358" s="152">
        <v>1870</v>
      </c>
      <c r="E7358" s="152">
        <v>50</v>
      </c>
      <c r="F7358" s="161">
        <v>20.787202274467568</v>
      </c>
      <c r="G7358" s="152" t="s">
        <v>440</v>
      </c>
      <c r="H7358" s="152" t="s">
        <v>491</v>
      </c>
      <c r="I7358" s="152">
        <v>42696</v>
      </c>
      <c r="J7358" s="152">
        <v>1681</v>
      </c>
      <c r="K7358" s="152">
        <v>56</v>
      </c>
      <c r="L7358" s="175">
        <v>3.3313503866745982E-2</v>
      </c>
      <c r="M7358" s="153" t="s">
        <v>491</v>
      </c>
      <c r="N7358" s="162">
        <f t="shared" si="311"/>
        <v>9784.1203665463945</v>
      </c>
      <c r="O7358" s="170">
        <v>44329</v>
      </c>
      <c r="P7358" s="170">
        <f t="shared" si="309"/>
        <v>44311</v>
      </c>
      <c r="Q7358" s="170">
        <f t="shared" si="310"/>
        <v>44324</v>
      </c>
    </row>
    <row r="7359" spans="1:17" x14ac:dyDescent="0.35">
      <c r="A7359" s="49" t="s">
        <v>627</v>
      </c>
      <c r="B7359" s="60" t="s">
        <v>461</v>
      </c>
      <c r="C7359" s="58">
        <v>29713.051998029401</v>
      </c>
      <c r="D7359" s="152">
        <v>1352</v>
      </c>
      <c r="E7359" s="152">
        <v>17</v>
      </c>
      <c r="F7359" s="161">
        <v>4.0867081387877855</v>
      </c>
      <c r="G7359" s="152" t="s">
        <v>444</v>
      </c>
      <c r="H7359" s="152" t="s">
        <v>472</v>
      </c>
      <c r="I7359" s="152">
        <v>206913</v>
      </c>
      <c r="J7359" s="152">
        <v>9327</v>
      </c>
      <c r="K7359" s="152">
        <v>19</v>
      </c>
      <c r="L7359" s="175">
        <v>2.0370966012651444E-3</v>
      </c>
      <c r="M7359" s="153" t="s">
        <v>476</v>
      </c>
      <c r="N7359" s="162">
        <f t="shared" si="311"/>
        <v>31390.245608625377</v>
      </c>
      <c r="O7359" s="170">
        <v>44329</v>
      </c>
      <c r="P7359" s="170">
        <f t="shared" si="309"/>
        <v>44311</v>
      </c>
      <c r="Q7359" s="170">
        <f t="shared" si="310"/>
        <v>44324</v>
      </c>
    </row>
    <row r="7360" spans="1:17" x14ac:dyDescent="0.35">
      <c r="A7360" s="49" t="s">
        <v>626</v>
      </c>
      <c r="B7360" s="60" t="s">
        <v>471</v>
      </c>
      <c r="C7360" s="58">
        <v>2759.83426324726</v>
      </c>
      <c r="D7360" s="152">
        <v>77</v>
      </c>
      <c r="E7360" s="152">
        <v>0</v>
      </c>
      <c r="F7360" s="161">
        <v>0</v>
      </c>
      <c r="G7360" s="152" t="s">
        <v>446</v>
      </c>
      <c r="H7360" s="152" t="s">
        <v>472</v>
      </c>
      <c r="I7360" s="152">
        <v>3501</v>
      </c>
      <c r="J7360" s="152">
        <v>110</v>
      </c>
      <c r="K7360" s="152">
        <v>0</v>
      </c>
      <c r="L7360" s="176">
        <v>0</v>
      </c>
      <c r="M7360" s="153" t="s">
        <v>472</v>
      </c>
      <c r="N7360" s="162">
        <f t="shared" si="311"/>
        <v>3985.7465886582786</v>
      </c>
      <c r="O7360" s="170">
        <v>44329</v>
      </c>
      <c r="P7360" s="170">
        <f t="shared" si="309"/>
        <v>44311</v>
      </c>
      <c r="Q7360" s="170">
        <f t="shared" si="310"/>
        <v>44324</v>
      </c>
    </row>
    <row r="7361" spans="1:17" x14ac:dyDescent="0.35">
      <c r="A7361" s="49" t="s">
        <v>625</v>
      </c>
      <c r="B7361" s="60" t="s">
        <v>466</v>
      </c>
      <c r="C7361" s="58">
        <v>709.250407043618</v>
      </c>
      <c r="D7361" s="152">
        <v>11</v>
      </c>
      <c r="E7361" s="152">
        <v>0</v>
      </c>
      <c r="F7361" s="161">
        <v>0</v>
      </c>
      <c r="G7361" s="152" t="s">
        <v>446</v>
      </c>
      <c r="H7361" s="152" t="s">
        <v>476</v>
      </c>
      <c r="I7361" s="152">
        <v>1703</v>
      </c>
      <c r="J7361" s="152">
        <v>89</v>
      </c>
      <c r="K7361" s="152">
        <v>0</v>
      </c>
      <c r="L7361" s="176">
        <v>0</v>
      </c>
      <c r="M7361" s="153" t="s">
        <v>476</v>
      </c>
      <c r="N7361" s="162">
        <f t="shared" si="311"/>
        <v>12548.459488515542</v>
      </c>
      <c r="O7361" s="170">
        <v>44329</v>
      </c>
      <c r="P7361" s="170">
        <f t="shared" si="309"/>
        <v>44311</v>
      </c>
      <c r="Q7361" s="170">
        <f t="shared" si="310"/>
        <v>44324</v>
      </c>
    </row>
    <row r="7362" spans="1:17" x14ac:dyDescent="0.35">
      <c r="A7362" s="49" t="s">
        <v>624</v>
      </c>
      <c r="B7362" s="60" t="s">
        <v>467</v>
      </c>
      <c r="C7362" s="58">
        <v>5203.1237660323704</v>
      </c>
      <c r="D7362" s="152">
        <v>294</v>
      </c>
      <c r="E7362" s="152" t="s">
        <v>504</v>
      </c>
      <c r="F7362" s="161">
        <v>1.3728016983735736</v>
      </c>
      <c r="G7362" s="152" t="s">
        <v>446</v>
      </c>
      <c r="H7362" s="152" t="s">
        <v>472</v>
      </c>
      <c r="I7362" s="152">
        <v>16096</v>
      </c>
      <c r="J7362" s="152">
        <v>797</v>
      </c>
      <c r="K7362" s="152">
        <v>1</v>
      </c>
      <c r="L7362" s="175">
        <v>1.2547051442910915E-3</v>
      </c>
      <c r="M7362" s="153" t="s">
        <v>472</v>
      </c>
      <c r="N7362" s="162">
        <f t="shared" si="311"/>
        <v>15317.721350452335</v>
      </c>
      <c r="O7362" s="170">
        <v>44329</v>
      </c>
      <c r="P7362" s="170">
        <f t="shared" si="309"/>
        <v>44311</v>
      </c>
      <c r="Q7362" s="170">
        <f t="shared" si="310"/>
        <v>44324</v>
      </c>
    </row>
    <row r="7363" spans="1:17" x14ac:dyDescent="0.35">
      <c r="A7363" s="49" t="s">
        <v>623</v>
      </c>
      <c r="B7363" s="60" t="s">
        <v>458</v>
      </c>
      <c r="C7363" s="58">
        <v>7840.6389864339299</v>
      </c>
      <c r="D7363" s="152">
        <v>638</v>
      </c>
      <c r="E7363" s="152">
        <v>14</v>
      </c>
      <c r="F7363" s="161">
        <v>12.754062541716625</v>
      </c>
      <c r="G7363" s="152" t="s">
        <v>444</v>
      </c>
      <c r="H7363" s="152" t="s">
        <v>491</v>
      </c>
      <c r="I7363" s="152">
        <v>16488</v>
      </c>
      <c r="J7363" s="152">
        <v>646</v>
      </c>
      <c r="K7363" s="152">
        <v>17</v>
      </c>
      <c r="L7363" s="175">
        <v>2.6315789473684209E-2</v>
      </c>
      <c r="M7363" s="153" t="s">
        <v>491</v>
      </c>
      <c r="N7363" s="162">
        <f t="shared" si="311"/>
        <v>8239.1244019489404</v>
      </c>
      <c r="O7363" s="170">
        <v>44329</v>
      </c>
      <c r="P7363" s="170">
        <f t="shared" ref="P7363:P7394" si="312">O7363-18</f>
        <v>44311</v>
      </c>
      <c r="Q7363" s="170">
        <f t="shared" ref="Q7363:Q7394" si="313">O7363-5</f>
        <v>44324</v>
      </c>
    </row>
    <row r="7364" spans="1:17" x14ac:dyDescent="0.35">
      <c r="A7364" s="49" t="s">
        <v>622</v>
      </c>
      <c r="B7364" s="60" t="s">
        <v>460</v>
      </c>
      <c r="C7364" s="58">
        <v>7285.8220530817907</v>
      </c>
      <c r="D7364" s="152">
        <v>849</v>
      </c>
      <c r="E7364" s="152">
        <v>11</v>
      </c>
      <c r="F7364" s="161">
        <v>10.784154210600585</v>
      </c>
      <c r="G7364" s="152" t="s">
        <v>444</v>
      </c>
      <c r="H7364" s="152" t="s">
        <v>472</v>
      </c>
      <c r="I7364" s="152">
        <v>19009</v>
      </c>
      <c r="J7364" s="152">
        <v>816</v>
      </c>
      <c r="K7364" s="152">
        <v>16</v>
      </c>
      <c r="L7364" s="175">
        <v>1.9607843137254902E-2</v>
      </c>
      <c r="M7364" s="153" t="s">
        <v>476</v>
      </c>
      <c r="N7364" s="162">
        <f t="shared" si="311"/>
        <v>11199.834336536458</v>
      </c>
      <c r="O7364" s="170">
        <v>44329</v>
      </c>
      <c r="P7364" s="170">
        <f t="shared" si="312"/>
        <v>44311</v>
      </c>
      <c r="Q7364" s="170">
        <f t="shared" si="313"/>
        <v>44324</v>
      </c>
    </row>
    <row r="7365" spans="1:17" x14ac:dyDescent="0.35">
      <c r="A7365" s="49" t="s">
        <v>621</v>
      </c>
      <c r="B7365" s="60" t="s">
        <v>458</v>
      </c>
      <c r="C7365" s="58">
        <v>3703.8770272844695</v>
      </c>
      <c r="D7365" s="152">
        <v>281</v>
      </c>
      <c r="E7365" s="152">
        <v>16</v>
      </c>
      <c r="F7365" s="161">
        <v>30.855698891683744</v>
      </c>
      <c r="G7365" s="152" t="s">
        <v>440</v>
      </c>
      <c r="H7365" s="152" t="s">
        <v>491</v>
      </c>
      <c r="I7365" s="152">
        <v>8615</v>
      </c>
      <c r="J7365" s="152">
        <v>344</v>
      </c>
      <c r="K7365" s="152">
        <v>18</v>
      </c>
      <c r="L7365" s="175">
        <v>5.232558139534884E-2</v>
      </c>
      <c r="M7365" s="153" t="s">
        <v>491</v>
      </c>
      <c r="N7365" s="162">
        <f t="shared" si="311"/>
        <v>9287.565366396806</v>
      </c>
      <c r="O7365" s="170">
        <v>44329</v>
      </c>
      <c r="P7365" s="170">
        <f t="shared" si="312"/>
        <v>44311</v>
      </c>
      <c r="Q7365" s="170">
        <f t="shared" si="313"/>
        <v>44324</v>
      </c>
    </row>
    <row r="7366" spans="1:17" x14ac:dyDescent="0.35">
      <c r="A7366" s="49" t="s">
        <v>620</v>
      </c>
      <c r="B7366" s="60" t="s">
        <v>467</v>
      </c>
      <c r="C7366" s="58">
        <v>4036.3842504603494</v>
      </c>
      <c r="D7366" s="152">
        <v>191</v>
      </c>
      <c r="E7366" s="152" t="s">
        <v>504</v>
      </c>
      <c r="F7366" s="161">
        <v>3.5392354640381427</v>
      </c>
      <c r="G7366" s="152" t="s">
        <v>446</v>
      </c>
      <c r="H7366" s="152" t="s">
        <v>472</v>
      </c>
      <c r="I7366" s="152">
        <v>7949</v>
      </c>
      <c r="J7366" s="152">
        <v>279</v>
      </c>
      <c r="K7366" s="152">
        <v>3</v>
      </c>
      <c r="L7366" s="175">
        <v>1.0752688172043012E-2</v>
      </c>
      <c r="M7366" s="153" t="s">
        <v>472</v>
      </c>
      <c r="N7366" s="162">
        <f t="shared" si="311"/>
        <v>6912.1268612664935</v>
      </c>
      <c r="O7366" s="170">
        <v>44329</v>
      </c>
      <c r="P7366" s="170">
        <f t="shared" si="312"/>
        <v>44311</v>
      </c>
      <c r="Q7366" s="170">
        <f t="shared" si="313"/>
        <v>44324</v>
      </c>
    </row>
    <row r="7367" spans="1:17" x14ac:dyDescent="0.35">
      <c r="A7367" s="49" t="s">
        <v>619</v>
      </c>
      <c r="B7367" s="60" t="s">
        <v>465</v>
      </c>
      <c r="C7367" s="58">
        <v>29347.864073528101</v>
      </c>
      <c r="D7367" s="152">
        <v>2884</v>
      </c>
      <c r="E7367" s="152">
        <v>50</v>
      </c>
      <c r="F7367" s="161">
        <v>12.169296417895078</v>
      </c>
      <c r="G7367" s="152" t="s">
        <v>440</v>
      </c>
      <c r="H7367" s="152" t="s">
        <v>472</v>
      </c>
      <c r="I7367" s="152">
        <v>59682</v>
      </c>
      <c r="J7367" s="152">
        <v>2566</v>
      </c>
      <c r="K7367" s="152">
        <v>64</v>
      </c>
      <c r="L7367" s="175">
        <v>2.4941543257989088E-2</v>
      </c>
      <c r="M7367" s="153" t="s">
        <v>472</v>
      </c>
      <c r="N7367" s="162">
        <f t="shared" si="311"/>
        <v>8743.3960903292555</v>
      </c>
      <c r="O7367" s="170">
        <v>44329</v>
      </c>
      <c r="P7367" s="170">
        <f t="shared" si="312"/>
        <v>44311</v>
      </c>
      <c r="Q7367" s="170">
        <f t="shared" si="313"/>
        <v>44324</v>
      </c>
    </row>
    <row r="7368" spans="1:17" x14ac:dyDescent="0.35">
      <c r="A7368" s="49" t="s">
        <v>618</v>
      </c>
      <c r="B7368" s="60" t="s">
        <v>470</v>
      </c>
      <c r="C7368" s="58">
        <v>1175.1166229483399</v>
      </c>
      <c r="D7368" s="152">
        <v>40</v>
      </c>
      <c r="E7368" s="152">
        <v>0</v>
      </c>
      <c r="F7368" s="161">
        <v>0</v>
      </c>
      <c r="G7368" s="152" t="s">
        <v>446</v>
      </c>
      <c r="H7368" s="152" t="s">
        <v>476</v>
      </c>
      <c r="I7368" s="152">
        <v>2601</v>
      </c>
      <c r="J7368" s="152">
        <v>86</v>
      </c>
      <c r="K7368" s="152">
        <v>0</v>
      </c>
      <c r="L7368" s="176">
        <v>0</v>
      </c>
      <c r="M7368" s="153" t="s">
        <v>476</v>
      </c>
      <c r="N7368" s="162">
        <f t="shared" si="311"/>
        <v>7318.4225565823435</v>
      </c>
      <c r="O7368" s="170">
        <v>44329</v>
      </c>
      <c r="P7368" s="170">
        <f t="shared" si="312"/>
        <v>44311</v>
      </c>
      <c r="Q7368" s="170">
        <f t="shared" si="313"/>
        <v>44324</v>
      </c>
    </row>
    <row r="7369" spans="1:17" x14ac:dyDescent="0.35">
      <c r="A7369" s="49" t="s">
        <v>617</v>
      </c>
      <c r="B7369" s="60" t="s">
        <v>468</v>
      </c>
      <c r="C7369" s="58">
        <v>2871.29045841678</v>
      </c>
      <c r="D7369" s="152">
        <v>137</v>
      </c>
      <c r="E7369" s="152" t="s">
        <v>504</v>
      </c>
      <c r="F7369" s="161">
        <v>9.9507273768404332</v>
      </c>
      <c r="G7369" s="152" t="s">
        <v>446</v>
      </c>
      <c r="H7369" s="152" t="s">
        <v>472</v>
      </c>
      <c r="I7369" s="152">
        <v>5814</v>
      </c>
      <c r="J7369" s="152">
        <v>133</v>
      </c>
      <c r="K7369" s="152">
        <v>4</v>
      </c>
      <c r="L7369" s="175">
        <v>3.007518796992481E-2</v>
      </c>
      <c r="M7369" s="153" t="s">
        <v>472</v>
      </c>
      <c r="N7369" s="162">
        <f t="shared" si="311"/>
        <v>4632.0635939192216</v>
      </c>
      <c r="O7369" s="170">
        <v>44329</v>
      </c>
      <c r="P7369" s="170">
        <f t="shared" si="312"/>
        <v>44311</v>
      </c>
      <c r="Q7369" s="170">
        <f t="shared" si="313"/>
        <v>44324</v>
      </c>
    </row>
    <row r="7370" spans="1:17" x14ac:dyDescent="0.35">
      <c r="A7370" s="49" t="s">
        <v>616</v>
      </c>
      <c r="B7370" s="60" t="s">
        <v>458</v>
      </c>
      <c r="C7370" s="58">
        <v>18711.126473274999</v>
      </c>
      <c r="D7370" s="152">
        <v>1579</v>
      </c>
      <c r="E7370" s="152">
        <v>27</v>
      </c>
      <c r="F7370" s="161">
        <v>10.307083495619555</v>
      </c>
      <c r="G7370" s="152" t="s">
        <v>440</v>
      </c>
      <c r="H7370" s="152" t="s">
        <v>472</v>
      </c>
      <c r="I7370" s="152">
        <v>52251</v>
      </c>
      <c r="J7370" s="152">
        <v>2219</v>
      </c>
      <c r="K7370" s="152">
        <v>36</v>
      </c>
      <c r="L7370" s="175">
        <v>1.622352410995944E-2</v>
      </c>
      <c r="M7370" s="153" t="s">
        <v>472</v>
      </c>
      <c r="N7370" s="162">
        <f t="shared" si="311"/>
        <v>11859.253921293226</v>
      </c>
      <c r="O7370" s="170">
        <v>44329</v>
      </c>
      <c r="P7370" s="170">
        <f t="shared" si="312"/>
        <v>44311</v>
      </c>
      <c r="Q7370" s="170">
        <f t="shared" si="313"/>
        <v>44324</v>
      </c>
    </row>
    <row r="7371" spans="1:17" x14ac:dyDescent="0.35">
      <c r="A7371" s="49" t="s">
        <v>615</v>
      </c>
      <c r="B7371" s="60" t="s">
        <v>465</v>
      </c>
      <c r="C7371" s="58">
        <v>41355.060735064602</v>
      </c>
      <c r="D7371" s="152">
        <v>3111</v>
      </c>
      <c r="E7371" s="152">
        <v>70</v>
      </c>
      <c r="F7371" s="161">
        <v>12.090418708442476</v>
      </c>
      <c r="G7371" s="152" t="s">
        <v>440</v>
      </c>
      <c r="H7371" s="152" t="s">
        <v>472</v>
      </c>
      <c r="I7371" s="152">
        <v>78802</v>
      </c>
      <c r="J7371" s="152">
        <v>3146</v>
      </c>
      <c r="K7371" s="152">
        <v>82</v>
      </c>
      <c r="L7371" s="175">
        <v>2.6064844246662427E-2</v>
      </c>
      <c r="M7371" s="153" t="s">
        <v>491</v>
      </c>
      <c r="N7371" s="162">
        <f t="shared" si="311"/>
        <v>7607.2914513520063</v>
      </c>
      <c r="O7371" s="170">
        <v>44329</v>
      </c>
      <c r="P7371" s="170">
        <f t="shared" si="312"/>
        <v>44311</v>
      </c>
      <c r="Q7371" s="170">
        <f t="shared" si="313"/>
        <v>44324</v>
      </c>
    </row>
    <row r="7372" spans="1:17" x14ac:dyDescent="0.35">
      <c r="A7372" s="49" t="s">
        <v>614</v>
      </c>
      <c r="B7372" s="60" t="s">
        <v>463</v>
      </c>
      <c r="C7372" s="58">
        <v>23089.216116875701</v>
      </c>
      <c r="D7372" s="152">
        <v>1330</v>
      </c>
      <c r="E7372" s="152">
        <v>32</v>
      </c>
      <c r="F7372" s="161">
        <v>9.8994884631171072</v>
      </c>
      <c r="G7372" s="152" t="s">
        <v>444</v>
      </c>
      <c r="H7372" s="152" t="s">
        <v>472</v>
      </c>
      <c r="I7372" s="152">
        <v>42501</v>
      </c>
      <c r="J7372" s="152">
        <v>1719</v>
      </c>
      <c r="K7372" s="152">
        <v>37</v>
      </c>
      <c r="L7372" s="175">
        <v>2.152414194299011E-2</v>
      </c>
      <c r="M7372" s="153" t="s">
        <v>491</v>
      </c>
      <c r="N7372" s="162">
        <f t="shared" si="311"/>
        <v>7445.0340422930094</v>
      </c>
      <c r="O7372" s="170">
        <v>44329</v>
      </c>
      <c r="P7372" s="170">
        <f t="shared" si="312"/>
        <v>44311</v>
      </c>
      <c r="Q7372" s="170">
        <f t="shared" si="313"/>
        <v>44324</v>
      </c>
    </row>
    <row r="7373" spans="1:17" x14ac:dyDescent="0.35">
      <c r="A7373" s="49" t="s">
        <v>613</v>
      </c>
      <c r="B7373" s="60" t="s">
        <v>464</v>
      </c>
      <c r="C7373" s="58">
        <v>1711.2133241641</v>
      </c>
      <c r="D7373" s="152">
        <v>69</v>
      </c>
      <c r="E7373" s="152" t="s">
        <v>504</v>
      </c>
      <c r="F7373" s="161">
        <v>4.1741476892405061</v>
      </c>
      <c r="G7373" s="152" t="s">
        <v>446</v>
      </c>
      <c r="H7373" s="152" t="s">
        <v>472</v>
      </c>
      <c r="I7373" s="152">
        <v>1789</v>
      </c>
      <c r="J7373" s="152">
        <v>71</v>
      </c>
      <c r="K7373" s="152">
        <v>1</v>
      </c>
      <c r="L7373" s="175">
        <v>1.4084507042253521E-2</v>
      </c>
      <c r="M7373" s="153" t="s">
        <v>472</v>
      </c>
      <c r="N7373" s="162">
        <f t="shared" si="311"/>
        <v>4149.1028031050637</v>
      </c>
      <c r="O7373" s="170">
        <v>44329</v>
      </c>
      <c r="P7373" s="170">
        <f t="shared" si="312"/>
        <v>44311</v>
      </c>
      <c r="Q7373" s="170">
        <f t="shared" si="313"/>
        <v>44324</v>
      </c>
    </row>
    <row r="7374" spans="1:17" x14ac:dyDescent="0.35">
      <c r="A7374" s="49" t="s">
        <v>612</v>
      </c>
      <c r="B7374" s="60" t="s">
        <v>458</v>
      </c>
      <c r="C7374" s="58">
        <v>7315.6481145470188</v>
      </c>
      <c r="D7374" s="152">
        <v>549</v>
      </c>
      <c r="E7374" s="152">
        <v>14</v>
      </c>
      <c r="F7374" s="161">
        <v>13.669328873425721</v>
      </c>
      <c r="G7374" s="152" t="s">
        <v>444</v>
      </c>
      <c r="H7374" s="152" t="s">
        <v>491</v>
      </c>
      <c r="I7374" s="152">
        <v>13984</v>
      </c>
      <c r="J7374" s="152">
        <v>564</v>
      </c>
      <c r="K7374" s="152">
        <v>15</v>
      </c>
      <c r="L7374" s="175">
        <v>2.6595744680851064E-2</v>
      </c>
      <c r="M7374" s="153" t="s">
        <v>491</v>
      </c>
      <c r="N7374" s="162">
        <f t="shared" si="311"/>
        <v>7709.5014846121067</v>
      </c>
      <c r="O7374" s="170">
        <v>44329</v>
      </c>
      <c r="P7374" s="170">
        <f t="shared" si="312"/>
        <v>44311</v>
      </c>
      <c r="Q7374" s="170">
        <f t="shared" si="313"/>
        <v>44324</v>
      </c>
    </row>
    <row r="7375" spans="1:17" x14ac:dyDescent="0.35">
      <c r="A7375" s="49" t="s">
        <v>611</v>
      </c>
      <c r="B7375" s="60" t="s">
        <v>463</v>
      </c>
      <c r="C7375" s="58">
        <v>10981.723636578799</v>
      </c>
      <c r="D7375" s="152">
        <v>541</v>
      </c>
      <c r="E7375" s="152">
        <v>6</v>
      </c>
      <c r="F7375" s="161">
        <v>3.9025879976063931</v>
      </c>
      <c r="G7375" s="152" t="s">
        <v>446</v>
      </c>
      <c r="H7375" s="152" t="s">
        <v>472</v>
      </c>
      <c r="I7375" s="152">
        <v>50807</v>
      </c>
      <c r="J7375" s="152">
        <v>1838</v>
      </c>
      <c r="K7375" s="152">
        <v>8</v>
      </c>
      <c r="L7375" s="175">
        <v>4.3525571273122961E-3</v>
      </c>
      <c r="M7375" s="153" t="s">
        <v>476</v>
      </c>
      <c r="N7375" s="162">
        <f t="shared" si="311"/>
        <v>16736.899059067953</v>
      </c>
      <c r="O7375" s="170">
        <v>44329</v>
      </c>
      <c r="P7375" s="170">
        <f t="shared" si="312"/>
        <v>44311</v>
      </c>
      <c r="Q7375" s="170">
        <f t="shared" si="313"/>
        <v>44324</v>
      </c>
    </row>
    <row r="7376" spans="1:17" x14ac:dyDescent="0.35">
      <c r="A7376" s="49" t="s">
        <v>610</v>
      </c>
      <c r="B7376" s="60" t="s">
        <v>469</v>
      </c>
      <c r="C7376" s="58">
        <v>16752.226867065601</v>
      </c>
      <c r="D7376" s="152">
        <v>1597</v>
      </c>
      <c r="E7376" s="152">
        <v>26</v>
      </c>
      <c r="F7376" s="161">
        <v>11.085946196167786</v>
      </c>
      <c r="G7376" s="152" t="s">
        <v>440</v>
      </c>
      <c r="H7376" s="152" t="s">
        <v>472</v>
      </c>
      <c r="I7376" s="152">
        <v>29528</v>
      </c>
      <c r="J7376" s="152">
        <v>1072</v>
      </c>
      <c r="K7376" s="152">
        <v>32</v>
      </c>
      <c r="L7376" s="175">
        <v>2.9850746268656716E-2</v>
      </c>
      <c r="M7376" s="153" t="s">
        <v>472</v>
      </c>
      <c r="N7376" s="162">
        <f t="shared" si="311"/>
        <v>6399.1492504648513</v>
      </c>
      <c r="O7376" s="170">
        <v>44329</v>
      </c>
      <c r="P7376" s="170">
        <f t="shared" si="312"/>
        <v>44311</v>
      </c>
      <c r="Q7376" s="170">
        <f t="shared" si="313"/>
        <v>44324</v>
      </c>
    </row>
    <row r="7377" spans="1:17" x14ac:dyDescent="0.35">
      <c r="A7377" s="49" t="s">
        <v>609</v>
      </c>
      <c r="B7377" s="60" t="s">
        <v>461</v>
      </c>
      <c r="C7377" s="58">
        <v>14695.182980035201</v>
      </c>
      <c r="D7377" s="152">
        <v>1077</v>
      </c>
      <c r="E7377" s="152">
        <v>17</v>
      </c>
      <c r="F7377" s="161">
        <v>8.2631547761973199</v>
      </c>
      <c r="G7377" s="152" t="s">
        <v>444</v>
      </c>
      <c r="H7377" s="152" t="s">
        <v>472</v>
      </c>
      <c r="I7377" s="152">
        <v>39594</v>
      </c>
      <c r="J7377" s="152">
        <v>1569</v>
      </c>
      <c r="K7377" s="152">
        <v>22</v>
      </c>
      <c r="L7377" s="175">
        <v>1.4021669853409816E-2</v>
      </c>
      <c r="M7377" s="153" t="s">
        <v>472</v>
      </c>
      <c r="N7377" s="162">
        <f t="shared" ref="N7377:N7393" si="314">(J7377/C7377)*100000</f>
        <v>10676.96810670296</v>
      </c>
      <c r="O7377" s="170">
        <v>44329</v>
      </c>
      <c r="P7377" s="170">
        <f t="shared" si="312"/>
        <v>44311</v>
      </c>
      <c r="Q7377" s="170">
        <f t="shared" si="313"/>
        <v>44324</v>
      </c>
    </row>
    <row r="7378" spans="1:17" x14ac:dyDescent="0.35">
      <c r="A7378" s="49" t="s">
        <v>608</v>
      </c>
      <c r="B7378" s="60" t="s">
        <v>461</v>
      </c>
      <c r="C7378" s="58">
        <v>56177.316442514697</v>
      </c>
      <c r="D7378" s="152">
        <v>5195</v>
      </c>
      <c r="E7378" s="152">
        <v>96</v>
      </c>
      <c r="F7378" s="161">
        <v>12.206248520538812</v>
      </c>
      <c r="G7378" s="152" t="s">
        <v>440</v>
      </c>
      <c r="H7378" s="152" t="s">
        <v>472</v>
      </c>
      <c r="I7378" s="152">
        <v>114588</v>
      </c>
      <c r="J7378" s="152">
        <v>4925</v>
      </c>
      <c r="K7378" s="152">
        <v>127</v>
      </c>
      <c r="L7378" s="175">
        <v>2.5786802030456853E-2</v>
      </c>
      <c r="M7378" s="153" t="s">
        <v>472</v>
      </c>
      <c r="N7378" s="162">
        <f t="shared" si="314"/>
        <v>8766.8837030328232</v>
      </c>
      <c r="O7378" s="170">
        <v>44329</v>
      </c>
      <c r="P7378" s="170">
        <f t="shared" si="312"/>
        <v>44311</v>
      </c>
      <c r="Q7378" s="170">
        <f t="shared" si="313"/>
        <v>44324</v>
      </c>
    </row>
    <row r="7379" spans="1:17" x14ac:dyDescent="0.35">
      <c r="A7379" s="49" t="s">
        <v>607</v>
      </c>
      <c r="B7379" s="60" t="s">
        <v>466</v>
      </c>
      <c r="C7379" s="58">
        <v>1451.48737987204</v>
      </c>
      <c r="D7379" s="152">
        <v>66</v>
      </c>
      <c r="E7379" s="152">
        <v>5</v>
      </c>
      <c r="F7379" s="161">
        <v>24.605302264105255</v>
      </c>
      <c r="G7379" s="152" t="s">
        <v>446</v>
      </c>
      <c r="H7379" s="152" t="s">
        <v>476</v>
      </c>
      <c r="I7379" s="152">
        <v>2143</v>
      </c>
      <c r="J7379" s="152">
        <v>110</v>
      </c>
      <c r="K7379" s="152">
        <v>6</v>
      </c>
      <c r="L7379" s="175">
        <v>5.4545454545454543E-2</v>
      </c>
      <c r="M7379" s="153" t="s">
        <v>491</v>
      </c>
      <c r="N7379" s="162">
        <f t="shared" si="314"/>
        <v>7578.4330973444194</v>
      </c>
      <c r="O7379" s="170">
        <v>44329</v>
      </c>
      <c r="P7379" s="170">
        <f t="shared" si="312"/>
        <v>44311</v>
      </c>
      <c r="Q7379" s="170">
        <f t="shared" si="313"/>
        <v>44324</v>
      </c>
    </row>
    <row r="7380" spans="1:17" x14ac:dyDescent="0.35">
      <c r="A7380" s="49" t="s">
        <v>606</v>
      </c>
      <c r="B7380" s="60" t="s">
        <v>460</v>
      </c>
      <c r="C7380" s="58">
        <v>15539.121805317</v>
      </c>
      <c r="D7380" s="152">
        <v>1328</v>
      </c>
      <c r="E7380" s="152">
        <v>23</v>
      </c>
      <c r="F7380" s="161">
        <v>10.572393751975152</v>
      </c>
      <c r="G7380" s="152" t="s">
        <v>440</v>
      </c>
      <c r="H7380" s="152" t="s">
        <v>472</v>
      </c>
      <c r="I7380" s="152">
        <v>26550</v>
      </c>
      <c r="J7380" s="152">
        <v>1020</v>
      </c>
      <c r="K7380" s="152">
        <v>28</v>
      </c>
      <c r="L7380" s="175">
        <v>2.7450980392156862E-2</v>
      </c>
      <c r="M7380" s="153" t="s">
        <v>472</v>
      </c>
      <c r="N7380" s="162">
        <f t="shared" si="314"/>
        <v>6564.077512095877</v>
      </c>
      <c r="O7380" s="170">
        <v>44329</v>
      </c>
      <c r="P7380" s="170">
        <f t="shared" si="312"/>
        <v>44311</v>
      </c>
      <c r="Q7380" s="170">
        <f t="shared" si="313"/>
        <v>44324</v>
      </c>
    </row>
    <row r="7381" spans="1:17" x14ac:dyDescent="0.35">
      <c r="A7381" s="49" t="s">
        <v>605</v>
      </c>
      <c r="B7381" s="60" t="s">
        <v>465</v>
      </c>
      <c r="C7381" s="58">
        <v>14533.4559376543</v>
      </c>
      <c r="D7381" s="152">
        <v>1328</v>
      </c>
      <c r="E7381" s="152">
        <v>16</v>
      </c>
      <c r="F7381" s="161">
        <v>7.863629598904609</v>
      </c>
      <c r="G7381" s="152" t="s">
        <v>444</v>
      </c>
      <c r="H7381" s="152" t="s">
        <v>472</v>
      </c>
      <c r="I7381" s="152">
        <v>47251</v>
      </c>
      <c r="J7381" s="152">
        <v>1520</v>
      </c>
      <c r="K7381" s="152">
        <v>18</v>
      </c>
      <c r="L7381" s="175">
        <v>1.1842105263157895E-2</v>
      </c>
      <c r="M7381" s="153" t="s">
        <v>472</v>
      </c>
      <c r="N7381" s="162">
        <f t="shared" si="314"/>
        <v>10458.627366543129</v>
      </c>
      <c r="O7381" s="170">
        <v>44329</v>
      </c>
      <c r="P7381" s="170">
        <f t="shared" si="312"/>
        <v>44311</v>
      </c>
      <c r="Q7381" s="170">
        <f t="shared" si="313"/>
        <v>44324</v>
      </c>
    </row>
    <row r="7382" spans="1:17" x14ac:dyDescent="0.35">
      <c r="A7382" s="49" t="s">
        <v>604</v>
      </c>
      <c r="B7382" s="60" t="s">
        <v>464</v>
      </c>
      <c r="C7382" s="58">
        <v>2458.2722255157701</v>
      </c>
      <c r="D7382" s="152">
        <v>80</v>
      </c>
      <c r="E7382" s="152" t="s">
        <v>504</v>
      </c>
      <c r="F7382" s="161">
        <v>5.8112824680012807</v>
      </c>
      <c r="G7382" s="152" t="s">
        <v>446</v>
      </c>
      <c r="H7382" s="152" t="s">
        <v>472</v>
      </c>
      <c r="I7382" s="152">
        <v>8187</v>
      </c>
      <c r="J7382" s="152">
        <v>359</v>
      </c>
      <c r="K7382" s="152">
        <v>3</v>
      </c>
      <c r="L7382" s="175">
        <v>8.356545961002786E-3</v>
      </c>
      <c r="M7382" s="153" t="s">
        <v>472</v>
      </c>
      <c r="N7382" s="162">
        <f t="shared" si="314"/>
        <v>14603.75284208722</v>
      </c>
      <c r="O7382" s="170">
        <v>44329</v>
      </c>
      <c r="P7382" s="170">
        <f t="shared" si="312"/>
        <v>44311</v>
      </c>
      <c r="Q7382" s="170">
        <f t="shared" si="313"/>
        <v>44324</v>
      </c>
    </row>
    <row r="7383" spans="1:17" x14ac:dyDescent="0.35">
      <c r="A7383" s="49" t="s">
        <v>603</v>
      </c>
      <c r="B7383" s="60" t="s">
        <v>470</v>
      </c>
      <c r="C7383" s="58">
        <v>7178.4740239266202</v>
      </c>
      <c r="D7383" s="152">
        <v>296</v>
      </c>
      <c r="E7383" s="152" t="s">
        <v>504</v>
      </c>
      <c r="F7383" s="161">
        <v>0.99503837710483267</v>
      </c>
      <c r="G7383" s="152" t="s">
        <v>446</v>
      </c>
      <c r="H7383" s="152" t="s">
        <v>472</v>
      </c>
      <c r="I7383" s="152">
        <v>98565</v>
      </c>
      <c r="J7383" s="152">
        <v>6837</v>
      </c>
      <c r="K7383" s="152">
        <v>1</v>
      </c>
      <c r="L7383" s="175">
        <v>1.462629808395495E-4</v>
      </c>
      <c r="M7383" s="153" t="s">
        <v>476</v>
      </c>
      <c r="N7383" s="162">
        <f t="shared" si="314"/>
        <v>95243.083379720381</v>
      </c>
      <c r="O7383" s="170">
        <v>44329</v>
      </c>
      <c r="P7383" s="170">
        <f t="shared" si="312"/>
        <v>44311</v>
      </c>
      <c r="Q7383" s="170">
        <f t="shared" si="313"/>
        <v>44324</v>
      </c>
    </row>
    <row r="7384" spans="1:17" x14ac:dyDescent="0.35">
      <c r="A7384" s="49" t="s">
        <v>602</v>
      </c>
      <c r="B7384" s="60" t="s">
        <v>463</v>
      </c>
      <c r="C7384" s="58">
        <v>24460.265400539301</v>
      </c>
      <c r="D7384" s="152">
        <v>2208</v>
      </c>
      <c r="E7384" s="152">
        <v>38</v>
      </c>
      <c r="F7384" s="161">
        <v>11.096714078277619</v>
      </c>
      <c r="G7384" s="152" t="s">
        <v>440</v>
      </c>
      <c r="H7384" s="152" t="s">
        <v>472</v>
      </c>
      <c r="I7384" s="152">
        <v>49553</v>
      </c>
      <c r="J7384" s="152">
        <v>2070</v>
      </c>
      <c r="K7384" s="152">
        <v>41</v>
      </c>
      <c r="L7384" s="175">
        <v>1.9806763285024155E-2</v>
      </c>
      <c r="M7384" s="153" t="s">
        <v>472</v>
      </c>
      <c r="N7384" s="162">
        <f t="shared" si="314"/>
        <v>8462.7045786443541</v>
      </c>
      <c r="O7384" s="170">
        <v>44329</v>
      </c>
      <c r="P7384" s="170">
        <f t="shared" si="312"/>
        <v>44311</v>
      </c>
      <c r="Q7384" s="170">
        <f t="shared" si="313"/>
        <v>44324</v>
      </c>
    </row>
    <row r="7385" spans="1:17" x14ac:dyDescent="0.35">
      <c r="A7385" s="49" t="s">
        <v>601</v>
      </c>
      <c r="B7385" s="60" t="s">
        <v>458</v>
      </c>
      <c r="C7385" s="58">
        <v>10765.112077551599</v>
      </c>
      <c r="D7385" s="152">
        <v>749</v>
      </c>
      <c r="E7385" s="152">
        <v>30</v>
      </c>
      <c r="F7385" s="161">
        <v>19.905572068549343</v>
      </c>
      <c r="G7385" s="152" t="s">
        <v>440</v>
      </c>
      <c r="H7385" s="152" t="s">
        <v>472</v>
      </c>
      <c r="I7385" s="152">
        <v>17821</v>
      </c>
      <c r="J7385" s="152">
        <v>917</v>
      </c>
      <c r="K7385" s="152">
        <v>36</v>
      </c>
      <c r="L7385" s="175">
        <v>3.9258451472191931E-2</v>
      </c>
      <c r="M7385" s="153" t="s">
        <v>472</v>
      </c>
      <c r="N7385" s="162">
        <f t="shared" si="314"/>
        <v>8518.2578072012147</v>
      </c>
      <c r="O7385" s="170">
        <v>44329</v>
      </c>
      <c r="P7385" s="170">
        <f t="shared" si="312"/>
        <v>44311</v>
      </c>
      <c r="Q7385" s="170">
        <f t="shared" si="313"/>
        <v>44324</v>
      </c>
    </row>
    <row r="7386" spans="1:17" x14ac:dyDescent="0.35">
      <c r="A7386" s="49" t="s">
        <v>600</v>
      </c>
      <c r="B7386" s="60" t="s">
        <v>463</v>
      </c>
      <c r="C7386" s="58">
        <v>22284.2851538703</v>
      </c>
      <c r="D7386" s="152">
        <v>1305</v>
      </c>
      <c r="E7386" s="152">
        <v>23</v>
      </c>
      <c r="F7386" s="161">
        <v>7.3722676384430219</v>
      </c>
      <c r="G7386" s="152" t="s">
        <v>444</v>
      </c>
      <c r="H7386" s="152" t="s">
        <v>472</v>
      </c>
      <c r="I7386" s="152">
        <v>74528</v>
      </c>
      <c r="J7386" s="152">
        <v>2903</v>
      </c>
      <c r="K7386" s="152">
        <v>27</v>
      </c>
      <c r="L7386" s="175">
        <v>9.3007233895969679E-3</v>
      </c>
      <c r="M7386" s="153" t="s">
        <v>472</v>
      </c>
      <c r="N7386" s="162">
        <f t="shared" si="314"/>
        <v>13027.117450504405</v>
      </c>
      <c r="O7386" s="170">
        <v>44329</v>
      </c>
      <c r="P7386" s="170">
        <f t="shared" si="312"/>
        <v>44311</v>
      </c>
      <c r="Q7386" s="170">
        <f t="shared" si="313"/>
        <v>44324</v>
      </c>
    </row>
    <row r="7387" spans="1:17" x14ac:dyDescent="0.35">
      <c r="A7387" s="49" t="s">
        <v>599</v>
      </c>
      <c r="B7387" s="60" t="s">
        <v>470</v>
      </c>
      <c r="C7387" s="58">
        <v>845.307934845815</v>
      </c>
      <c r="D7387" s="152">
        <v>25</v>
      </c>
      <c r="E7387" s="152" t="s">
        <v>504</v>
      </c>
      <c r="F7387" s="161">
        <v>25.350018076525</v>
      </c>
      <c r="G7387" s="152" t="s">
        <v>446</v>
      </c>
      <c r="H7387" s="152" t="s">
        <v>491</v>
      </c>
      <c r="I7387" s="152">
        <v>1101</v>
      </c>
      <c r="J7387" s="152">
        <v>43</v>
      </c>
      <c r="K7387" s="152">
        <v>5</v>
      </c>
      <c r="L7387" s="175">
        <v>0.11627906976744186</v>
      </c>
      <c r="M7387" s="153" t="s">
        <v>491</v>
      </c>
      <c r="N7387" s="162">
        <f t="shared" si="314"/>
        <v>5086.9036273560168</v>
      </c>
      <c r="O7387" s="170">
        <v>44329</v>
      </c>
      <c r="P7387" s="170">
        <f t="shared" si="312"/>
        <v>44311</v>
      </c>
      <c r="Q7387" s="170">
        <f t="shared" si="313"/>
        <v>44324</v>
      </c>
    </row>
    <row r="7388" spans="1:17" x14ac:dyDescent="0.35">
      <c r="A7388" s="49" t="s">
        <v>598</v>
      </c>
      <c r="B7388" s="60" t="s">
        <v>459</v>
      </c>
      <c r="C7388" s="58">
        <v>18868.1392219843</v>
      </c>
      <c r="D7388" s="152">
        <v>2390</v>
      </c>
      <c r="E7388" s="152">
        <v>23</v>
      </c>
      <c r="F7388" s="161">
        <v>8.707043781736358</v>
      </c>
      <c r="G7388" s="152" t="s">
        <v>444</v>
      </c>
      <c r="H7388" s="152" t="s">
        <v>472</v>
      </c>
      <c r="I7388" s="152">
        <v>73584</v>
      </c>
      <c r="J7388" s="152">
        <v>2053</v>
      </c>
      <c r="K7388" s="152">
        <v>28</v>
      </c>
      <c r="L7388" s="175">
        <v>1.3638577691183634E-2</v>
      </c>
      <c r="M7388" s="153" t="s">
        <v>472</v>
      </c>
      <c r="N7388" s="162">
        <f t="shared" si="314"/>
        <v>10880.776190202887</v>
      </c>
      <c r="O7388" s="170">
        <v>44329</v>
      </c>
      <c r="P7388" s="170">
        <f t="shared" si="312"/>
        <v>44311</v>
      </c>
      <c r="Q7388" s="170">
        <f t="shared" si="313"/>
        <v>44324</v>
      </c>
    </row>
    <row r="7389" spans="1:17" x14ac:dyDescent="0.35">
      <c r="A7389" s="49" t="s">
        <v>597</v>
      </c>
      <c r="B7389" s="60" t="s">
        <v>463</v>
      </c>
      <c r="C7389" s="58">
        <v>41525.030739602102</v>
      </c>
      <c r="D7389" s="152">
        <v>4270</v>
      </c>
      <c r="E7389" s="152">
        <v>58</v>
      </c>
      <c r="F7389" s="161">
        <v>9.9767708032209388</v>
      </c>
      <c r="G7389" s="152" t="s">
        <v>440</v>
      </c>
      <c r="H7389" s="152" t="s">
        <v>472</v>
      </c>
      <c r="I7389" s="152">
        <v>103784</v>
      </c>
      <c r="J7389" s="152">
        <v>3886</v>
      </c>
      <c r="K7389" s="152">
        <v>69</v>
      </c>
      <c r="L7389" s="175">
        <v>1.7756047349459597E-2</v>
      </c>
      <c r="M7389" s="153" t="s">
        <v>472</v>
      </c>
      <c r="N7389" s="162">
        <f t="shared" si="314"/>
        <v>9358.2110134212417</v>
      </c>
      <c r="O7389" s="170">
        <v>44329</v>
      </c>
      <c r="P7389" s="170">
        <f t="shared" si="312"/>
        <v>44311</v>
      </c>
      <c r="Q7389" s="170">
        <f t="shared" si="313"/>
        <v>44324</v>
      </c>
    </row>
    <row r="7390" spans="1:17" x14ac:dyDescent="0.35">
      <c r="A7390" s="49" t="s">
        <v>458</v>
      </c>
      <c r="B7390" s="60" t="s">
        <v>458</v>
      </c>
      <c r="C7390" s="58">
        <v>191574.677370558</v>
      </c>
      <c r="D7390" s="152">
        <v>23543</v>
      </c>
      <c r="E7390" s="152">
        <v>338</v>
      </c>
      <c r="F7390" s="161">
        <v>12.602321702548522</v>
      </c>
      <c r="G7390" s="152" t="s">
        <v>440</v>
      </c>
      <c r="H7390" s="152" t="s">
        <v>472</v>
      </c>
      <c r="I7390" s="152">
        <v>890694</v>
      </c>
      <c r="J7390" s="152">
        <v>50117</v>
      </c>
      <c r="K7390" s="152">
        <v>393</v>
      </c>
      <c r="L7390" s="175">
        <v>7.8416505377416849E-3</v>
      </c>
      <c r="M7390" s="153" t="s">
        <v>472</v>
      </c>
      <c r="N7390" s="162">
        <f t="shared" si="314"/>
        <v>26160.555605718167</v>
      </c>
      <c r="O7390" s="170">
        <v>44329</v>
      </c>
      <c r="P7390" s="170">
        <f t="shared" si="312"/>
        <v>44311</v>
      </c>
      <c r="Q7390" s="170">
        <f t="shared" si="313"/>
        <v>44324</v>
      </c>
    </row>
    <row r="7391" spans="1:17" x14ac:dyDescent="0.35">
      <c r="A7391" s="49" t="s">
        <v>596</v>
      </c>
      <c r="B7391" s="60" t="s">
        <v>464</v>
      </c>
      <c r="C7391" s="58">
        <v>1046.7288034764699</v>
      </c>
      <c r="D7391" s="152">
        <v>36</v>
      </c>
      <c r="E7391" s="152" t="s">
        <v>504</v>
      </c>
      <c r="F7391" s="161">
        <v>13.647961380509983</v>
      </c>
      <c r="G7391" s="152" t="s">
        <v>446</v>
      </c>
      <c r="H7391" s="152" t="s">
        <v>491</v>
      </c>
      <c r="I7391" s="152">
        <v>2055</v>
      </c>
      <c r="J7391" s="152">
        <v>78</v>
      </c>
      <c r="K7391" s="152">
        <v>2</v>
      </c>
      <c r="L7391" s="175">
        <v>2.564102564102564E-2</v>
      </c>
      <c r="M7391" s="153" t="s">
        <v>491</v>
      </c>
      <c r="N7391" s="162">
        <f t="shared" si="314"/>
        <v>7451.7869137584512</v>
      </c>
      <c r="O7391" s="170">
        <v>44329</v>
      </c>
      <c r="P7391" s="170">
        <f t="shared" si="312"/>
        <v>44311</v>
      </c>
      <c r="Q7391" s="170">
        <f t="shared" si="313"/>
        <v>44324</v>
      </c>
    </row>
    <row r="7392" spans="1:17" x14ac:dyDescent="0.35">
      <c r="A7392" s="49" t="s">
        <v>595</v>
      </c>
      <c r="B7392" s="60" t="s">
        <v>461</v>
      </c>
      <c r="C7392" s="58">
        <v>11271.338775648501</v>
      </c>
      <c r="D7392" s="152">
        <v>1063</v>
      </c>
      <c r="E7392" s="152">
        <v>15</v>
      </c>
      <c r="F7392" s="161">
        <v>9.5057791514826171</v>
      </c>
      <c r="G7392" s="152" t="s">
        <v>444</v>
      </c>
      <c r="H7392" s="152" t="s">
        <v>472</v>
      </c>
      <c r="I7392" s="152">
        <v>30958</v>
      </c>
      <c r="J7392" s="152">
        <v>1134</v>
      </c>
      <c r="K7392" s="152">
        <v>18</v>
      </c>
      <c r="L7392" s="175">
        <v>1.5873015873015872E-2</v>
      </c>
      <c r="M7392" s="153" t="s">
        <v>472</v>
      </c>
      <c r="N7392" s="162">
        <f t="shared" si="314"/>
        <v>10060.916653929204</v>
      </c>
      <c r="O7392" s="170">
        <v>44329</v>
      </c>
      <c r="P7392" s="170">
        <f t="shared" si="312"/>
        <v>44311</v>
      </c>
      <c r="Q7392" s="170">
        <f t="shared" si="313"/>
        <v>44324</v>
      </c>
    </row>
    <row r="7393" spans="1:17" x14ac:dyDescent="0.35">
      <c r="A7393" s="49" t="s">
        <v>594</v>
      </c>
      <c r="B7393" s="60" t="s">
        <v>471</v>
      </c>
      <c r="C7393" s="58">
        <v>24061.696973528105</v>
      </c>
      <c r="D7393" s="152">
        <v>1593</v>
      </c>
      <c r="E7393" s="152">
        <v>35</v>
      </c>
      <c r="F7393" s="161">
        <v>10.389957128752883</v>
      </c>
      <c r="G7393" s="152" t="s">
        <v>440</v>
      </c>
      <c r="H7393" s="152" t="s">
        <v>472</v>
      </c>
      <c r="I7393" s="152">
        <v>41569</v>
      </c>
      <c r="J7393" s="152">
        <v>1276</v>
      </c>
      <c r="K7393" s="152">
        <v>40</v>
      </c>
      <c r="L7393" s="175">
        <v>3.1347962382445138E-2</v>
      </c>
      <c r="M7393" s="153" t="s">
        <v>472</v>
      </c>
      <c r="N7393" s="162">
        <f t="shared" si="314"/>
        <v>5303.0341185154712</v>
      </c>
      <c r="O7393" s="170">
        <v>44329</v>
      </c>
      <c r="P7393" s="170">
        <f t="shared" si="312"/>
        <v>44311</v>
      </c>
      <c r="Q7393" s="170">
        <f t="shared" si="313"/>
        <v>44324</v>
      </c>
    </row>
    <row r="7394" spans="1:17" x14ac:dyDescent="0.35">
      <c r="A7394" s="49" t="s">
        <v>936</v>
      </c>
      <c r="B7394" s="60" t="s">
        <v>460</v>
      </c>
      <c r="C7394" s="58">
        <v>18224.238036758699</v>
      </c>
      <c r="D7394" s="187">
        <v>1697</v>
      </c>
      <c r="E7394" s="187">
        <v>19</v>
      </c>
      <c r="F7394" s="188">
        <v>7.446911384747442</v>
      </c>
      <c r="G7394" s="187" t="s">
        <v>444</v>
      </c>
      <c r="H7394" s="187" t="s">
        <v>472</v>
      </c>
      <c r="I7394" s="187">
        <v>32080</v>
      </c>
      <c r="J7394" s="187">
        <v>1065</v>
      </c>
      <c r="K7394" s="187">
        <v>23</v>
      </c>
      <c r="L7394" s="189">
        <v>2.1596244131455399E-2</v>
      </c>
      <c r="M7394" s="190" t="s">
        <v>1075</v>
      </c>
      <c r="N7394" s="191">
        <v>5843.8657235044393</v>
      </c>
      <c r="O7394" s="170">
        <v>44336</v>
      </c>
      <c r="P7394" s="170">
        <f t="shared" si="312"/>
        <v>44318</v>
      </c>
      <c r="Q7394" s="170">
        <f t="shared" si="313"/>
        <v>44331</v>
      </c>
    </row>
    <row r="7395" spans="1:17" x14ac:dyDescent="0.35">
      <c r="A7395" s="49" t="s">
        <v>935</v>
      </c>
      <c r="B7395" s="60" t="s">
        <v>463</v>
      </c>
      <c r="C7395" s="58">
        <v>23727.780397963001</v>
      </c>
      <c r="D7395" s="187">
        <v>945</v>
      </c>
      <c r="E7395" s="187">
        <v>9</v>
      </c>
      <c r="F7395" s="188">
        <v>2.7093016374693493</v>
      </c>
      <c r="G7395" s="187" t="s">
        <v>446</v>
      </c>
      <c r="H7395" s="187" t="s">
        <v>472</v>
      </c>
      <c r="I7395" s="187">
        <v>46939</v>
      </c>
      <c r="J7395" s="187">
        <v>1604</v>
      </c>
      <c r="K7395" s="187">
        <v>10</v>
      </c>
      <c r="L7395" s="189">
        <v>6.2344139650872821E-3</v>
      </c>
      <c r="M7395" s="190" t="s">
        <v>1075</v>
      </c>
      <c r="N7395" s="191">
        <v>6760.0086190013008</v>
      </c>
      <c r="O7395" s="170">
        <v>44336</v>
      </c>
      <c r="P7395" s="170">
        <f t="shared" ref="P7395:P7458" si="315">O7395-18</f>
        <v>44318</v>
      </c>
      <c r="Q7395" s="170">
        <f t="shared" ref="Q7395:Q7458" si="316">O7395-5</f>
        <v>44331</v>
      </c>
    </row>
    <row r="7396" spans="1:17" x14ac:dyDescent="0.35">
      <c r="A7396" s="49" t="s">
        <v>934</v>
      </c>
      <c r="B7396" s="60" t="s">
        <v>469</v>
      </c>
      <c r="C7396" s="58">
        <v>10449.281569213599</v>
      </c>
      <c r="D7396" s="187">
        <v>1335</v>
      </c>
      <c r="E7396" s="187">
        <v>28</v>
      </c>
      <c r="F7396" s="188">
        <v>19.140071848504299</v>
      </c>
      <c r="G7396" s="187" t="s">
        <v>440</v>
      </c>
      <c r="H7396" s="187" t="s">
        <v>472</v>
      </c>
      <c r="I7396" s="187">
        <v>22815</v>
      </c>
      <c r="J7396" s="187">
        <v>764</v>
      </c>
      <c r="K7396" s="187">
        <v>34</v>
      </c>
      <c r="L7396" s="189">
        <v>4.4502617801047119E-2</v>
      </c>
      <c r="M7396" s="190" t="s">
        <v>1075</v>
      </c>
      <c r="N7396" s="191">
        <v>7311.5074461286413</v>
      </c>
      <c r="O7396" s="170">
        <v>44336</v>
      </c>
      <c r="P7396" s="170">
        <f t="shared" si="315"/>
        <v>44318</v>
      </c>
      <c r="Q7396" s="170">
        <f t="shared" si="316"/>
        <v>44331</v>
      </c>
    </row>
    <row r="7397" spans="1:17" x14ac:dyDescent="0.35">
      <c r="A7397" s="49" t="s">
        <v>933</v>
      </c>
      <c r="B7397" s="60" t="s">
        <v>470</v>
      </c>
      <c r="C7397" s="58">
        <v>8227.4352056835796</v>
      </c>
      <c r="D7397" s="187">
        <v>349</v>
      </c>
      <c r="E7397" s="187">
        <v>18</v>
      </c>
      <c r="F7397" s="188">
        <v>15.627157839251092</v>
      </c>
      <c r="G7397" s="187" t="s">
        <v>440</v>
      </c>
      <c r="H7397" s="187" t="s">
        <v>491</v>
      </c>
      <c r="I7397" s="187">
        <v>15392</v>
      </c>
      <c r="J7397" s="187">
        <v>638</v>
      </c>
      <c r="K7397" s="187">
        <v>20</v>
      </c>
      <c r="L7397" s="189">
        <v>3.1347962382445138E-2</v>
      </c>
      <c r="M7397" s="190" t="s">
        <v>491</v>
      </c>
      <c r="N7397" s="191">
        <v>7754.5429900105974</v>
      </c>
      <c r="O7397" s="170">
        <v>44336</v>
      </c>
      <c r="P7397" s="170">
        <f t="shared" si="315"/>
        <v>44318</v>
      </c>
      <c r="Q7397" s="170">
        <f t="shared" si="316"/>
        <v>44331</v>
      </c>
    </row>
    <row r="7398" spans="1:17" x14ac:dyDescent="0.35">
      <c r="A7398" s="49" t="s">
        <v>932</v>
      </c>
      <c r="B7398" s="60" t="s">
        <v>465</v>
      </c>
      <c r="C7398" s="58">
        <v>28496.164598917199</v>
      </c>
      <c r="D7398" s="187">
        <v>2633</v>
      </c>
      <c r="E7398" s="187">
        <v>30</v>
      </c>
      <c r="F7398" s="188">
        <v>7.5198089743577876</v>
      </c>
      <c r="G7398" s="187" t="s">
        <v>444</v>
      </c>
      <c r="H7398" s="187" t="s">
        <v>472</v>
      </c>
      <c r="I7398" s="187">
        <v>66659</v>
      </c>
      <c r="J7398" s="187">
        <v>2098</v>
      </c>
      <c r="K7398" s="187">
        <v>35</v>
      </c>
      <c r="L7398" s="189">
        <v>1.6682554814108675E-2</v>
      </c>
      <c r="M7398" s="190" t="s">
        <v>1075</v>
      </c>
      <c r="N7398" s="191">
        <v>7362.3943064945661</v>
      </c>
      <c r="O7398" s="170">
        <v>44336</v>
      </c>
      <c r="P7398" s="170">
        <f t="shared" si="315"/>
        <v>44318</v>
      </c>
      <c r="Q7398" s="170">
        <f t="shared" si="316"/>
        <v>44331</v>
      </c>
    </row>
    <row r="7399" spans="1:17" x14ac:dyDescent="0.35">
      <c r="A7399" s="49" t="s">
        <v>931</v>
      </c>
      <c r="B7399" s="60" t="s">
        <v>470</v>
      </c>
      <c r="C7399" s="58">
        <v>462.23398096760798</v>
      </c>
      <c r="D7399" s="187" t="s">
        <v>504</v>
      </c>
      <c r="E7399" s="187">
        <v>0</v>
      </c>
      <c r="F7399" s="188">
        <v>0</v>
      </c>
      <c r="G7399" s="187" t="s">
        <v>446</v>
      </c>
      <c r="H7399" s="187" t="s">
        <v>476</v>
      </c>
      <c r="I7399" s="187">
        <v>241</v>
      </c>
      <c r="J7399" s="187">
        <v>8</v>
      </c>
      <c r="K7399" s="187">
        <v>0</v>
      </c>
      <c r="L7399" s="192">
        <v>0</v>
      </c>
      <c r="M7399" s="190" t="s">
        <v>476</v>
      </c>
      <c r="N7399" s="191">
        <v>1730.7252018238391</v>
      </c>
      <c r="O7399" s="170">
        <v>44336</v>
      </c>
      <c r="P7399" s="170">
        <f t="shared" si="315"/>
        <v>44318</v>
      </c>
      <c r="Q7399" s="170">
        <f t="shared" si="316"/>
        <v>44331</v>
      </c>
    </row>
    <row r="7400" spans="1:17" x14ac:dyDescent="0.35">
      <c r="A7400" s="49" t="s">
        <v>930</v>
      </c>
      <c r="B7400" s="60" t="s">
        <v>467</v>
      </c>
      <c r="C7400" s="58">
        <v>16598.0263143665</v>
      </c>
      <c r="D7400" s="187">
        <v>1088</v>
      </c>
      <c r="E7400" s="187">
        <v>16</v>
      </c>
      <c r="F7400" s="188">
        <v>6.8855002469054858</v>
      </c>
      <c r="G7400" s="187" t="s">
        <v>444</v>
      </c>
      <c r="H7400" s="187" t="s">
        <v>491</v>
      </c>
      <c r="I7400" s="187">
        <v>32521</v>
      </c>
      <c r="J7400" s="187">
        <v>1212</v>
      </c>
      <c r="K7400" s="187">
        <v>16</v>
      </c>
      <c r="L7400" s="189">
        <v>1.3201320132013201E-2</v>
      </c>
      <c r="M7400" s="190" t="s">
        <v>476</v>
      </c>
      <c r="N7400" s="191">
        <v>7302.0730118432675</v>
      </c>
      <c r="O7400" s="170">
        <v>44336</v>
      </c>
      <c r="P7400" s="170">
        <f t="shared" si="315"/>
        <v>44318</v>
      </c>
      <c r="Q7400" s="170">
        <f t="shared" si="316"/>
        <v>44331</v>
      </c>
    </row>
    <row r="7401" spans="1:17" x14ac:dyDescent="0.35">
      <c r="A7401" s="49" t="s">
        <v>929</v>
      </c>
      <c r="B7401" s="60" t="s">
        <v>464</v>
      </c>
      <c r="C7401" s="58">
        <v>40259.238105780198</v>
      </c>
      <c r="D7401" s="187">
        <v>2728</v>
      </c>
      <c r="E7401" s="187">
        <v>31</v>
      </c>
      <c r="F7401" s="188">
        <v>5.5000686015660083</v>
      </c>
      <c r="G7401" s="187" t="s">
        <v>444</v>
      </c>
      <c r="H7401" s="187" t="s">
        <v>472</v>
      </c>
      <c r="I7401" s="187">
        <v>476519</v>
      </c>
      <c r="J7401" s="187">
        <v>29074</v>
      </c>
      <c r="K7401" s="187">
        <v>35</v>
      </c>
      <c r="L7401" s="189">
        <v>1.2038247231203137E-3</v>
      </c>
      <c r="M7401" s="190" t="s">
        <v>476</v>
      </c>
      <c r="N7401" s="191">
        <v>72216.965267968437</v>
      </c>
      <c r="O7401" s="170">
        <v>44336</v>
      </c>
      <c r="P7401" s="170">
        <f t="shared" si="315"/>
        <v>44318</v>
      </c>
      <c r="Q7401" s="170">
        <f t="shared" si="316"/>
        <v>44331</v>
      </c>
    </row>
    <row r="7402" spans="1:17" x14ac:dyDescent="0.35">
      <c r="A7402" s="49" t="s">
        <v>928</v>
      </c>
      <c r="B7402" s="60" t="s">
        <v>467</v>
      </c>
      <c r="C7402" s="58">
        <v>36064.049778037697</v>
      </c>
      <c r="D7402" s="187">
        <v>2775</v>
      </c>
      <c r="E7402" s="187">
        <v>14</v>
      </c>
      <c r="F7402" s="188">
        <v>2.7728444424701868</v>
      </c>
      <c r="G7402" s="187" t="s">
        <v>444</v>
      </c>
      <c r="H7402" s="187" t="s">
        <v>472</v>
      </c>
      <c r="I7402" s="187">
        <v>102445</v>
      </c>
      <c r="J7402" s="187">
        <v>2535</v>
      </c>
      <c r="K7402" s="187">
        <v>17</v>
      </c>
      <c r="L7402" s="189">
        <v>6.7061143984220905E-3</v>
      </c>
      <c r="M7402" s="190" t="s">
        <v>1075</v>
      </c>
      <c r="N7402" s="191">
        <v>7029.1606616619238</v>
      </c>
      <c r="O7402" s="170">
        <v>44336</v>
      </c>
      <c r="P7402" s="170">
        <f t="shared" si="315"/>
        <v>44318</v>
      </c>
      <c r="Q7402" s="170">
        <f t="shared" si="316"/>
        <v>44331</v>
      </c>
    </row>
    <row r="7403" spans="1:17" x14ac:dyDescent="0.35">
      <c r="A7403" s="49" t="s">
        <v>927</v>
      </c>
      <c r="B7403" s="60" t="s">
        <v>468</v>
      </c>
      <c r="C7403" s="58">
        <v>260.803252500962</v>
      </c>
      <c r="D7403" s="187" t="s">
        <v>504</v>
      </c>
      <c r="E7403" s="187">
        <v>0</v>
      </c>
      <c r="F7403" s="188">
        <v>0</v>
      </c>
      <c r="G7403" s="187" t="s">
        <v>446</v>
      </c>
      <c r="H7403" s="187" t="s">
        <v>476</v>
      </c>
      <c r="I7403" s="187">
        <v>591</v>
      </c>
      <c r="J7403" s="187">
        <v>3</v>
      </c>
      <c r="K7403" s="187">
        <v>0</v>
      </c>
      <c r="L7403" s="192">
        <v>0</v>
      </c>
      <c r="M7403" s="190" t="s">
        <v>476</v>
      </c>
      <c r="N7403" s="191">
        <v>1150.2924028867064</v>
      </c>
      <c r="O7403" s="170">
        <v>44336</v>
      </c>
      <c r="P7403" s="170">
        <f t="shared" si="315"/>
        <v>44318</v>
      </c>
      <c r="Q7403" s="170">
        <f t="shared" si="316"/>
        <v>44331</v>
      </c>
    </row>
    <row r="7404" spans="1:17" x14ac:dyDescent="0.35">
      <c r="A7404" s="49" t="s">
        <v>926</v>
      </c>
      <c r="B7404" s="60" t="s">
        <v>463</v>
      </c>
      <c r="C7404" s="58">
        <v>45827.143129014403</v>
      </c>
      <c r="D7404" s="187">
        <v>1862</v>
      </c>
      <c r="E7404" s="187">
        <v>21</v>
      </c>
      <c r="F7404" s="188">
        <v>3.2731693437165399</v>
      </c>
      <c r="G7404" s="187" t="s">
        <v>444</v>
      </c>
      <c r="H7404" s="187" t="s">
        <v>472</v>
      </c>
      <c r="I7404" s="187">
        <v>126322</v>
      </c>
      <c r="J7404" s="187">
        <v>4599</v>
      </c>
      <c r="K7404" s="187">
        <v>24</v>
      </c>
      <c r="L7404" s="189">
        <v>5.2185257664709717E-3</v>
      </c>
      <c r="M7404" s="190" t="s">
        <v>476</v>
      </c>
      <c r="N7404" s="191">
        <v>10035.53720783491</v>
      </c>
      <c r="O7404" s="170">
        <v>44336</v>
      </c>
      <c r="P7404" s="170">
        <f t="shared" si="315"/>
        <v>44318</v>
      </c>
      <c r="Q7404" s="170">
        <f t="shared" si="316"/>
        <v>44331</v>
      </c>
    </row>
    <row r="7405" spans="1:17" x14ac:dyDescent="0.35">
      <c r="A7405" s="49" t="s">
        <v>925</v>
      </c>
      <c r="B7405" s="60" t="s">
        <v>458</v>
      </c>
      <c r="C7405" s="58">
        <v>6286.5177862111304</v>
      </c>
      <c r="D7405" s="187">
        <v>412</v>
      </c>
      <c r="E7405" s="187">
        <v>10</v>
      </c>
      <c r="F7405" s="188">
        <v>11.362183939929846</v>
      </c>
      <c r="G7405" s="187" t="s">
        <v>446</v>
      </c>
      <c r="H7405" s="187" t="s">
        <v>491</v>
      </c>
      <c r="I7405" s="187">
        <v>15499</v>
      </c>
      <c r="J7405" s="187">
        <v>847</v>
      </c>
      <c r="K7405" s="187">
        <v>10</v>
      </c>
      <c r="L7405" s="189">
        <v>1.1806375442739079E-2</v>
      </c>
      <c r="M7405" s="190" t="s">
        <v>491</v>
      </c>
      <c r="N7405" s="191">
        <v>13473.27771596881</v>
      </c>
      <c r="O7405" s="170">
        <v>44336</v>
      </c>
      <c r="P7405" s="170">
        <f t="shared" si="315"/>
        <v>44318</v>
      </c>
      <c r="Q7405" s="170">
        <f t="shared" si="316"/>
        <v>44331</v>
      </c>
    </row>
    <row r="7406" spans="1:17" x14ac:dyDescent="0.35">
      <c r="A7406" s="49" t="s">
        <v>924</v>
      </c>
      <c r="B7406" s="60" t="s">
        <v>463</v>
      </c>
      <c r="C7406" s="58">
        <v>3488.02577394533</v>
      </c>
      <c r="D7406" s="187">
        <v>176</v>
      </c>
      <c r="E7406" s="187">
        <v>14</v>
      </c>
      <c r="F7406" s="188">
        <v>28.669512922460232</v>
      </c>
      <c r="G7406" s="187" t="s">
        <v>444</v>
      </c>
      <c r="H7406" s="187" t="s">
        <v>491</v>
      </c>
      <c r="I7406" s="187">
        <v>4585</v>
      </c>
      <c r="J7406" s="187">
        <v>198</v>
      </c>
      <c r="K7406" s="187">
        <v>15</v>
      </c>
      <c r="L7406" s="189">
        <v>7.575757575757576E-2</v>
      </c>
      <c r="M7406" s="190" t="s">
        <v>491</v>
      </c>
      <c r="N7406" s="191">
        <v>5676.5635586471262</v>
      </c>
      <c r="O7406" s="170">
        <v>44336</v>
      </c>
      <c r="P7406" s="170">
        <f t="shared" si="315"/>
        <v>44318</v>
      </c>
      <c r="Q7406" s="170">
        <f t="shared" si="316"/>
        <v>44331</v>
      </c>
    </row>
    <row r="7407" spans="1:17" x14ac:dyDescent="0.35">
      <c r="A7407" s="49" t="s">
        <v>923</v>
      </c>
      <c r="B7407" s="60" t="s">
        <v>466</v>
      </c>
      <c r="C7407" s="58">
        <v>1695.3715782397301</v>
      </c>
      <c r="D7407" s="187">
        <v>29</v>
      </c>
      <c r="E7407" s="187">
        <v>0</v>
      </c>
      <c r="F7407" s="188">
        <v>0</v>
      </c>
      <c r="G7407" s="187" t="s">
        <v>446</v>
      </c>
      <c r="H7407" s="187" t="s">
        <v>476</v>
      </c>
      <c r="I7407" s="187">
        <v>2773</v>
      </c>
      <c r="J7407" s="187">
        <v>99</v>
      </c>
      <c r="K7407" s="187">
        <v>0</v>
      </c>
      <c r="L7407" s="192">
        <v>0</v>
      </c>
      <c r="M7407" s="190" t="s">
        <v>476</v>
      </c>
      <c r="N7407" s="191">
        <v>5839.4278440593944</v>
      </c>
      <c r="O7407" s="170">
        <v>44336</v>
      </c>
      <c r="P7407" s="170">
        <f t="shared" si="315"/>
        <v>44318</v>
      </c>
      <c r="Q7407" s="170">
        <f t="shared" si="316"/>
        <v>44331</v>
      </c>
    </row>
    <row r="7408" spans="1:17" x14ac:dyDescent="0.35">
      <c r="A7408" s="49" t="s">
        <v>922</v>
      </c>
      <c r="B7408" s="60" t="s">
        <v>463</v>
      </c>
      <c r="C7408" s="58">
        <v>19700.450804414999</v>
      </c>
      <c r="D7408" s="187">
        <v>1549</v>
      </c>
      <c r="E7408" s="187">
        <v>10</v>
      </c>
      <c r="F7408" s="188">
        <v>3.6257328391979651</v>
      </c>
      <c r="G7408" s="187" t="s">
        <v>446</v>
      </c>
      <c r="H7408" s="187" t="s">
        <v>476</v>
      </c>
      <c r="I7408" s="187">
        <v>46093</v>
      </c>
      <c r="J7408" s="187">
        <v>1350</v>
      </c>
      <c r="K7408" s="187">
        <v>11</v>
      </c>
      <c r="L7408" s="189">
        <v>8.1481481481481474E-3</v>
      </c>
      <c r="M7408" s="190" t="s">
        <v>476</v>
      </c>
      <c r="N7408" s="191">
        <v>6852.6350660841536</v>
      </c>
      <c r="O7408" s="170">
        <v>44336</v>
      </c>
      <c r="P7408" s="170">
        <f t="shared" si="315"/>
        <v>44318</v>
      </c>
      <c r="Q7408" s="170">
        <f t="shared" si="316"/>
        <v>44331</v>
      </c>
    </row>
    <row r="7409" spans="1:17" x14ac:dyDescent="0.35">
      <c r="A7409" s="49" t="s">
        <v>921</v>
      </c>
      <c r="B7409" s="60" t="s">
        <v>458</v>
      </c>
      <c r="C7409" s="58">
        <v>11981.336652870101</v>
      </c>
      <c r="D7409" s="187">
        <v>798</v>
      </c>
      <c r="E7409" s="187">
        <v>14</v>
      </c>
      <c r="F7409" s="188">
        <v>8.3463141798995562</v>
      </c>
      <c r="G7409" s="187" t="s">
        <v>444</v>
      </c>
      <c r="H7409" s="187" t="s">
        <v>472</v>
      </c>
      <c r="I7409" s="187">
        <v>24449</v>
      </c>
      <c r="J7409" s="187">
        <v>806</v>
      </c>
      <c r="K7409" s="187">
        <v>15</v>
      </c>
      <c r="L7409" s="189">
        <v>1.8610421836228287E-2</v>
      </c>
      <c r="M7409" s="190" t="s">
        <v>1075</v>
      </c>
      <c r="N7409" s="191">
        <v>6727.1292289990415</v>
      </c>
      <c r="O7409" s="170">
        <v>44336</v>
      </c>
      <c r="P7409" s="170">
        <f t="shared" si="315"/>
        <v>44318</v>
      </c>
      <c r="Q7409" s="170">
        <f t="shared" si="316"/>
        <v>44331</v>
      </c>
    </row>
    <row r="7410" spans="1:17" x14ac:dyDescent="0.35">
      <c r="A7410" s="49" t="s">
        <v>920</v>
      </c>
      <c r="B7410" s="60" t="s">
        <v>469</v>
      </c>
      <c r="C7410" s="58">
        <v>46517.435301401703</v>
      </c>
      <c r="D7410" s="187">
        <v>4260</v>
      </c>
      <c r="E7410" s="187">
        <v>53</v>
      </c>
      <c r="F7410" s="188">
        <v>8.1382695782460974</v>
      </c>
      <c r="G7410" s="187" t="s">
        <v>444</v>
      </c>
      <c r="H7410" s="187" t="s">
        <v>472</v>
      </c>
      <c r="I7410" s="187">
        <v>84417</v>
      </c>
      <c r="J7410" s="187">
        <v>2552</v>
      </c>
      <c r="K7410" s="187">
        <v>63</v>
      </c>
      <c r="L7410" s="189">
        <v>2.4686520376175549E-2</v>
      </c>
      <c r="M7410" s="190" t="s">
        <v>1075</v>
      </c>
      <c r="N7410" s="191">
        <v>5486.1150092750295</v>
      </c>
      <c r="O7410" s="170">
        <v>44336</v>
      </c>
      <c r="P7410" s="170">
        <f t="shared" si="315"/>
        <v>44318</v>
      </c>
      <c r="Q7410" s="170">
        <f t="shared" si="316"/>
        <v>44331</v>
      </c>
    </row>
    <row r="7411" spans="1:17" x14ac:dyDescent="0.35">
      <c r="A7411" s="49" t="s">
        <v>919</v>
      </c>
      <c r="B7411" s="60" t="s">
        <v>458</v>
      </c>
      <c r="C7411" s="58">
        <v>16484.126202190801</v>
      </c>
      <c r="D7411" s="187">
        <v>1585</v>
      </c>
      <c r="E7411" s="187">
        <v>22</v>
      </c>
      <c r="F7411" s="188">
        <v>9.5329807121940284</v>
      </c>
      <c r="G7411" s="187" t="s">
        <v>444</v>
      </c>
      <c r="H7411" s="187" t="s">
        <v>491</v>
      </c>
      <c r="I7411" s="187">
        <v>40957</v>
      </c>
      <c r="J7411" s="187">
        <v>1565</v>
      </c>
      <c r="K7411" s="187">
        <v>26</v>
      </c>
      <c r="L7411" s="189">
        <v>1.6613418530351438E-2</v>
      </c>
      <c r="M7411" s="190" t="s">
        <v>491</v>
      </c>
      <c r="N7411" s="191">
        <v>9493.9821547350548</v>
      </c>
      <c r="O7411" s="170">
        <v>44336</v>
      </c>
      <c r="P7411" s="170">
        <f t="shared" si="315"/>
        <v>44318</v>
      </c>
      <c r="Q7411" s="170">
        <f t="shared" si="316"/>
        <v>44331</v>
      </c>
    </row>
    <row r="7412" spans="1:17" x14ac:dyDescent="0.35">
      <c r="A7412" s="49" t="s">
        <v>918</v>
      </c>
      <c r="B7412" s="60" t="s">
        <v>461</v>
      </c>
      <c r="C7412" s="58">
        <v>4376.1911247030603</v>
      </c>
      <c r="D7412" s="187">
        <v>514</v>
      </c>
      <c r="E7412" s="187" t="s">
        <v>504</v>
      </c>
      <c r="F7412" s="188">
        <v>4.8966260425898174</v>
      </c>
      <c r="G7412" s="187" t="s">
        <v>446</v>
      </c>
      <c r="H7412" s="187" t="s">
        <v>476</v>
      </c>
      <c r="I7412" s="187">
        <v>9181</v>
      </c>
      <c r="J7412" s="187">
        <v>327</v>
      </c>
      <c r="K7412" s="187">
        <v>4</v>
      </c>
      <c r="L7412" s="189">
        <v>1.2232415902140673E-2</v>
      </c>
      <c r="M7412" s="190" t="s">
        <v>476</v>
      </c>
      <c r="N7412" s="191">
        <v>7472.2513409920612</v>
      </c>
      <c r="O7412" s="170">
        <v>44336</v>
      </c>
      <c r="P7412" s="170">
        <f t="shared" si="315"/>
        <v>44318</v>
      </c>
      <c r="Q7412" s="170">
        <f t="shared" si="316"/>
        <v>44331</v>
      </c>
    </row>
    <row r="7413" spans="1:17" x14ac:dyDescent="0.35">
      <c r="A7413" s="49" t="s">
        <v>917</v>
      </c>
      <c r="B7413" s="60" t="s">
        <v>463</v>
      </c>
      <c r="C7413" s="58">
        <v>8098.2221370774687</v>
      </c>
      <c r="D7413" s="187">
        <v>862</v>
      </c>
      <c r="E7413" s="187">
        <v>15</v>
      </c>
      <c r="F7413" s="188">
        <v>13.230417161849235</v>
      </c>
      <c r="G7413" s="187" t="s">
        <v>444</v>
      </c>
      <c r="H7413" s="187" t="s">
        <v>491</v>
      </c>
      <c r="I7413" s="187">
        <v>22517</v>
      </c>
      <c r="J7413" s="187">
        <v>1055</v>
      </c>
      <c r="K7413" s="187">
        <v>16</v>
      </c>
      <c r="L7413" s="189">
        <v>1.5165876777251185E-2</v>
      </c>
      <c r="M7413" s="190" t="s">
        <v>491</v>
      </c>
      <c r="N7413" s="191">
        <v>13027.550765367549</v>
      </c>
      <c r="O7413" s="170">
        <v>44336</v>
      </c>
      <c r="P7413" s="170">
        <f t="shared" si="315"/>
        <v>44318</v>
      </c>
      <c r="Q7413" s="170">
        <f t="shared" si="316"/>
        <v>44331</v>
      </c>
    </row>
    <row r="7414" spans="1:17" x14ac:dyDescent="0.35">
      <c r="A7414" s="49" t="s">
        <v>471</v>
      </c>
      <c r="B7414" s="60" t="s">
        <v>471</v>
      </c>
      <c r="C7414" s="58">
        <v>44772.5204478296</v>
      </c>
      <c r="D7414" s="187">
        <v>4182</v>
      </c>
      <c r="E7414" s="187">
        <v>66</v>
      </c>
      <c r="F7414" s="188">
        <v>10.529417748055872</v>
      </c>
      <c r="G7414" s="187" t="s">
        <v>440</v>
      </c>
      <c r="H7414" s="187" t="s">
        <v>472</v>
      </c>
      <c r="I7414" s="187">
        <v>81931</v>
      </c>
      <c r="J7414" s="187">
        <v>2391</v>
      </c>
      <c r="K7414" s="187">
        <v>70</v>
      </c>
      <c r="L7414" s="189">
        <v>2.9276453366792136E-2</v>
      </c>
      <c r="M7414" s="190" t="s">
        <v>476</v>
      </c>
      <c r="N7414" s="191">
        <v>5340.3292378548831</v>
      </c>
      <c r="O7414" s="170">
        <v>44336</v>
      </c>
      <c r="P7414" s="170">
        <f t="shared" si="315"/>
        <v>44318</v>
      </c>
      <c r="Q7414" s="170">
        <f t="shared" si="316"/>
        <v>44331</v>
      </c>
    </row>
    <row r="7415" spans="1:17" x14ac:dyDescent="0.35">
      <c r="A7415" s="49" t="s">
        <v>916</v>
      </c>
      <c r="B7415" s="60" t="s">
        <v>458</v>
      </c>
      <c r="C7415" s="58">
        <v>5560.1288200980598</v>
      </c>
      <c r="D7415" s="187">
        <v>316</v>
      </c>
      <c r="E7415" s="187" t="s">
        <v>504</v>
      </c>
      <c r="F7415" s="188">
        <v>2.569313544333014</v>
      </c>
      <c r="G7415" s="187" t="s">
        <v>446</v>
      </c>
      <c r="H7415" s="187" t="s">
        <v>491</v>
      </c>
      <c r="I7415" s="187">
        <v>9111</v>
      </c>
      <c r="J7415" s="187">
        <v>310</v>
      </c>
      <c r="K7415" s="187">
        <v>3</v>
      </c>
      <c r="L7415" s="189">
        <v>9.6774193548387101E-3</v>
      </c>
      <c r="M7415" s="190" t="s">
        <v>491</v>
      </c>
      <c r="N7415" s="191">
        <v>5575.4103912026403</v>
      </c>
      <c r="O7415" s="170">
        <v>44336</v>
      </c>
      <c r="P7415" s="170">
        <f t="shared" si="315"/>
        <v>44318</v>
      </c>
      <c r="Q7415" s="170">
        <f t="shared" si="316"/>
        <v>44331</v>
      </c>
    </row>
    <row r="7416" spans="1:17" x14ac:dyDescent="0.35">
      <c r="A7416" s="49" t="s">
        <v>915</v>
      </c>
      <c r="B7416" s="60" t="s">
        <v>470</v>
      </c>
      <c r="C7416" s="58">
        <v>1795.3967800267301</v>
      </c>
      <c r="D7416" s="187">
        <v>69</v>
      </c>
      <c r="E7416" s="187">
        <v>0</v>
      </c>
      <c r="F7416" s="188">
        <v>0</v>
      </c>
      <c r="G7416" s="187" t="s">
        <v>446</v>
      </c>
      <c r="H7416" s="187" t="s">
        <v>472</v>
      </c>
      <c r="I7416" s="187">
        <v>3146</v>
      </c>
      <c r="J7416" s="187">
        <v>123</v>
      </c>
      <c r="K7416" s="187">
        <v>0</v>
      </c>
      <c r="L7416" s="192">
        <v>0</v>
      </c>
      <c r="M7416" s="190" t="s">
        <v>1075</v>
      </c>
      <c r="N7416" s="191">
        <v>6850.8533249217908</v>
      </c>
      <c r="O7416" s="170">
        <v>44336</v>
      </c>
      <c r="P7416" s="170">
        <f t="shared" si="315"/>
        <v>44318</v>
      </c>
      <c r="Q7416" s="170">
        <f t="shared" si="316"/>
        <v>44331</v>
      </c>
    </row>
    <row r="7417" spans="1:17" x14ac:dyDescent="0.35">
      <c r="A7417" s="49" t="s">
        <v>914</v>
      </c>
      <c r="B7417" s="60" t="s">
        <v>463</v>
      </c>
      <c r="C7417" s="58">
        <v>14994.700089288801</v>
      </c>
      <c r="D7417" s="187">
        <v>883</v>
      </c>
      <c r="E7417" s="187">
        <v>5</v>
      </c>
      <c r="F7417" s="188">
        <v>2.3817939339645471</v>
      </c>
      <c r="G7417" s="187" t="s">
        <v>446</v>
      </c>
      <c r="H7417" s="187" t="s">
        <v>472</v>
      </c>
      <c r="I7417" s="187">
        <v>46347</v>
      </c>
      <c r="J7417" s="187">
        <v>2002</v>
      </c>
      <c r="K7417" s="187">
        <v>9</v>
      </c>
      <c r="L7417" s="189">
        <v>4.4955044955044959E-3</v>
      </c>
      <c r="M7417" s="190" t="s">
        <v>1075</v>
      </c>
      <c r="N7417" s="191">
        <v>13351.384076231665</v>
      </c>
      <c r="O7417" s="170">
        <v>44336</v>
      </c>
      <c r="P7417" s="170">
        <f t="shared" si="315"/>
        <v>44318</v>
      </c>
      <c r="Q7417" s="170">
        <f t="shared" si="316"/>
        <v>44331</v>
      </c>
    </row>
    <row r="7418" spans="1:17" x14ac:dyDescent="0.35">
      <c r="A7418" s="49" t="s">
        <v>913</v>
      </c>
      <c r="B7418" s="60" t="s">
        <v>464</v>
      </c>
      <c r="C7418" s="58">
        <v>16054.358189729401</v>
      </c>
      <c r="D7418" s="187">
        <v>885</v>
      </c>
      <c r="E7418" s="187">
        <v>8</v>
      </c>
      <c r="F7418" s="188">
        <v>3.5593361296382224</v>
      </c>
      <c r="G7418" s="187" t="s">
        <v>446</v>
      </c>
      <c r="H7418" s="187" t="s">
        <v>472</v>
      </c>
      <c r="I7418" s="187">
        <v>39637</v>
      </c>
      <c r="J7418" s="187">
        <v>1600</v>
      </c>
      <c r="K7418" s="187">
        <v>13</v>
      </c>
      <c r="L7418" s="189">
        <v>8.1250000000000003E-3</v>
      </c>
      <c r="M7418" s="190" t="s">
        <v>1075</v>
      </c>
      <c r="N7418" s="191">
        <v>9966.1411629870236</v>
      </c>
      <c r="O7418" s="170">
        <v>44336</v>
      </c>
      <c r="P7418" s="170">
        <f t="shared" si="315"/>
        <v>44318</v>
      </c>
      <c r="Q7418" s="170">
        <f t="shared" si="316"/>
        <v>44331</v>
      </c>
    </row>
    <row r="7419" spans="1:17" x14ac:dyDescent="0.35">
      <c r="A7419" s="49" t="s">
        <v>912</v>
      </c>
      <c r="B7419" s="60" t="s">
        <v>461</v>
      </c>
      <c r="C7419" s="58">
        <v>18017.1246620739</v>
      </c>
      <c r="D7419" s="187">
        <v>1203</v>
      </c>
      <c r="E7419" s="187">
        <v>25</v>
      </c>
      <c r="F7419" s="188">
        <v>9.9112056957302368</v>
      </c>
      <c r="G7419" s="187" t="s">
        <v>444</v>
      </c>
      <c r="H7419" s="187" t="s">
        <v>472</v>
      </c>
      <c r="I7419" s="187">
        <v>26918</v>
      </c>
      <c r="J7419" s="187">
        <v>935</v>
      </c>
      <c r="K7419" s="187">
        <v>27</v>
      </c>
      <c r="L7419" s="189">
        <v>2.8877005347593583E-2</v>
      </c>
      <c r="M7419" s="190" t="s">
        <v>1075</v>
      </c>
      <c r="N7419" s="191">
        <v>5189.5073022843526</v>
      </c>
      <c r="O7419" s="170">
        <v>44336</v>
      </c>
      <c r="P7419" s="170">
        <f t="shared" si="315"/>
        <v>44318</v>
      </c>
      <c r="Q7419" s="170">
        <f t="shared" si="316"/>
        <v>44331</v>
      </c>
    </row>
    <row r="7420" spans="1:17" x14ac:dyDescent="0.35">
      <c r="A7420" s="49" t="s">
        <v>911</v>
      </c>
      <c r="B7420" s="60" t="s">
        <v>463</v>
      </c>
      <c r="C7420" s="58">
        <v>27408.591693709299</v>
      </c>
      <c r="D7420" s="187">
        <v>1140</v>
      </c>
      <c r="E7420" s="187">
        <v>10</v>
      </c>
      <c r="F7420" s="188">
        <v>2.6060649969463925</v>
      </c>
      <c r="G7420" s="187" t="s">
        <v>446</v>
      </c>
      <c r="H7420" s="187" t="s">
        <v>472</v>
      </c>
      <c r="I7420" s="187">
        <v>77884</v>
      </c>
      <c r="J7420" s="187">
        <v>2806</v>
      </c>
      <c r="K7420" s="187">
        <v>12</v>
      </c>
      <c r="L7420" s="189">
        <v>4.2765502494654314E-3</v>
      </c>
      <c r="M7420" s="190" t="s">
        <v>1075</v>
      </c>
      <c r="N7420" s="191">
        <v>10237.665734004206</v>
      </c>
      <c r="O7420" s="170">
        <v>44336</v>
      </c>
      <c r="P7420" s="170">
        <f t="shared" si="315"/>
        <v>44318</v>
      </c>
      <c r="Q7420" s="170">
        <f t="shared" si="316"/>
        <v>44331</v>
      </c>
    </row>
    <row r="7421" spans="1:17" x14ac:dyDescent="0.35">
      <c r="A7421" s="49" t="s">
        <v>910</v>
      </c>
      <c r="B7421" s="60" t="s">
        <v>469</v>
      </c>
      <c r="C7421" s="58">
        <v>6815.0684702353301</v>
      </c>
      <c r="D7421" s="187">
        <v>724</v>
      </c>
      <c r="E7421" s="187">
        <v>9</v>
      </c>
      <c r="F7421" s="188">
        <v>9.4328787108274561</v>
      </c>
      <c r="G7421" s="187" t="s">
        <v>446</v>
      </c>
      <c r="H7421" s="187" t="s">
        <v>472</v>
      </c>
      <c r="I7421" s="187">
        <v>12583</v>
      </c>
      <c r="J7421" s="187">
        <v>440</v>
      </c>
      <c r="K7421" s="187">
        <v>12</v>
      </c>
      <c r="L7421" s="189">
        <v>2.7272727272727271E-2</v>
      </c>
      <c r="M7421" s="190" t="s">
        <v>491</v>
      </c>
      <c r="N7421" s="191">
        <v>6456.2814287441261</v>
      </c>
      <c r="O7421" s="170">
        <v>44336</v>
      </c>
      <c r="P7421" s="170">
        <f t="shared" si="315"/>
        <v>44318</v>
      </c>
      <c r="Q7421" s="170">
        <f t="shared" si="316"/>
        <v>44331</v>
      </c>
    </row>
    <row r="7422" spans="1:17" x14ac:dyDescent="0.35">
      <c r="A7422" s="49" t="s">
        <v>909</v>
      </c>
      <c r="B7422" s="60" t="s">
        <v>458</v>
      </c>
      <c r="C7422" s="58">
        <v>3227.2105007745699</v>
      </c>
      <c r="D7422" s="187">
        <v>198</v>
      </c>
      <c r="E7422" s="187" t="s">
        <v>504</v>
      </c>
      <c r="F7422" s="188">
        <v>2.2133223541330103</v>
      </c>
      <c r="G7422" s="187" t="s">
        <v>446</v>
      </c>
      <c r="H7422" s="187" t="s">
        <v>472</v>
      </c>
      <c r="I7422" s="187">
        <v>6793</v>
      </c>
      <c r="J7422" s="187">
        <v>228</v>
      </c>
      <c r="K7422" s="187">
        <v>1</v>
      </c>
      <c r="L7422" s="189">
        <v>4.3859649122807015E-3</v>
      </c>
      <c r="M7422" s="190" t="s">
        <v>1075</v>
      </c>
      <c r="N7422" s="191">
        <v>7064.9249543925689</v>
      </c>
      <c r="O7422" s="170">
        <v>44336</v>
      </c>
      <c r="P7422" s="170">
        <f t="shared" si="315"/>
        <v>44318</v>
      </c>
      <c r="Q7422" s="170">
        <f t="shared" si="316"/>
        <v>44331</v>
      </c>
    </row>
    <row r="7423" spans="1:17" x14ac:dyDescent="0.35">
      <c r="A7423" s="49" t="s">
        <v>908</v>
      </c>
      <c r="B7423" s="60" t="s">
        <v>466</v>
      </c>
      <c r="C7423" s="58">
        <v>2072.5449926586398</v>
      </c>
      <c r="D7423" s="187">
        <v>50</v>
      </c>
      <c r="E7423" s="187">
        <v>0</v>
      </c>
      <c r="F7423" s="188">
        <v>0</v>
      </c>
      <c r="G7423" s="187" t="s">
        <v>446</v>
      </c>
      <c r="H7423" s="187" t="s">
        <v>476</v>
      </c>
      <c r="I7423" s="187">
        <v>4687</v>
      </c>
      <c r="J7423" s="187">
        <v>134</v>
      </c>
      <c r="K7423" s="187">
        <v>0</v>
      </c>
      <c r="L7423" s="192">
        <v>0</v>
      </c>
      <c r="M7423" s="190" t="s">
        <v>476</v>
      </c>
      <c r="N7423" s="191">
        <v>6465.4808689149922</v>
      </c>
      <c r="O7423" s="170">
        <v>44336</v>
      </c>
      <c r="P7423" s="170">
        <f t="shared" si="315"/>
        <v>44318</v>
      </c>
      <c r="Q7423" s="170">
        <f t="shared" si="316"/>
        <v>44331</v>
      </c>
    </row>
    <row r="7424" spans="1:17" x14ac:dyDescent="0.35">
      <c r="A7424" s="49" t="s">
        <v>907</v>
      </c>
      <c r="B7424" s="60" t="s">
        <v>467</v>
      </c>
      <c r="C7424" s="58">
        <v>41070.9163256869</v>
      </c>
      <c r="D7424" s="187">
        <v>3673</v>
      </c>
      <c r="E7424" s="187">
        <v>58</v>
      </c>
      <c r="F7424" s="188">
        <v>10.087082328538369</v>
      </c>
      <c r="G7424" s="187" t="s">
        <v>440</v>
      </c>
      <c r="H7424" s="187" t="s">
        <v>472</v>
      </c>
      <c r="I7424" s="187">
        <v>176294</v>
      </c>
      <c r="J7424" s="187">
        <v>6828</v>
      </c>
      <c r="K7424" s="187">
        <v>66</v>
      </c>
      <c r="L7424" s="189">
        <v>9.6660808435852369E-3</v>
      </c>
      <c r="M7424" s="190" t="s">
        <v>491</v>
      </c>
      <c r="N7424" s="191">
        <v>16624.902999131718</v>
      </c>
      <c r="O7424" s="170">
        <v>44336</v>
      </c>
      <c r="P7424" s="170">
        <f t="shared" si="315"/>
        <v>44318</v>
      </c>
      <c r="Q7424" s="170">
        <f t="shared" si="316"/>
        <v>44331</v>
      </c>
    </row>
    <row r="7425" spans="1:17" x14ac:dyDescent="0.35">
      <c r="A7425" s="49" t="s">
        <v>906</v>
      </c>
      <c r="B7425" s="60" t="s">
        <v>463</v>
      </c>
      <c r="C7425" s="58">
        <v>43672.597856087901</v>
      </c>
      <c r="D7425" s="187">
        <v>3891</v>
      </c>
      <c r="E7425" s="187">
        <v>54</v>
      </c>
      <c r="F7425" s="188">
        <v>8.8319519481142486</v>
      </c>
      <c r="G7425" s="187" t="s">
        <v>444</v>
      </c>
      <c r="H7425" s="187" t="s">
        <v>472</v>
      </c>
      <c r="I7425" s="187">
        <v>88015</v>
      </c>
      <c r="J7425" s="187">
        <v>2962</v>
      </c>
      <c r="K7425" s="187">
        <v>60</v>
      </c>
      <c r="L7425" s="189">
        <v>2.025658338960162E-2</v>
      </c>
      <c r="M7425" s="190" t="s">
        <v>1075</v>
      </c>
      <c r="N7425" s="191">
        <v>6782.2848774889198</v>
      </c>
      <c r="O7425" s="170">
        <v>44336</v>
      </c>
      <c r="P7425" s="170">
        <f t="shared" si="315"/>
        <v>44318</v>
      </c>
      <c r="Q7425" s="170">
        <f t="shared" si="316"/>
        <v>44331</v>
      </c>
    </row>
    <row r="7426" spans="1:17" x14ac:dyDescent="0.35">
      <c r="A7426" s="49" t="s">
        <v>905</v>
      </c>
      <c r="B7426" s="60" t="s">
        <v>458</v>
      </c>
      <c r="C7426" s="58">
        <v>9025.9672012139599</v>
      </c>
      <c r="D7426" s="187">
        <v>633</v>
      </c>
      <c r="E7426" s="187">
        <v>14</v>
      </c>
      <c r="F7426" s="188">
        <v>11.079145067860468</v>
      </c>
      <c r="G7426" s="187" t="s">
        <v>444</v>
      </c>
      <c r="H7426" s="187" t="s">
        <v>472</v>
      </c>
      <c r="I7426" s="187">
        <v>14474</v>
      </c>
      <c r="J7426" s="187">
        <v>553</v>
      </c>
      <c r="K7426" s="187">
        <v>15</v>
      </c>
      <c r="L7426" s="189">
        <v>2.7124773960216998E-2</v>
      </c>
      <c r="M7426" s="190" t="s">
        <v>491</v>
      </c>
      <c r="N7426" s="191">
        <v>6126.7672225268389</v>
      </c>
      <c r="O7426" s="170">
        <v>44336</v>
      </c>
      <c r="P7426" s="170">
        <f t="shared" si="315"/>
        <v>44318</v>
      </c>
      <c r="Q7426" s="170">
        <f t="shared" si="316"/>
        <v>44331</v>
      </c>
    </row>
    <row r="7427" spans="1:17" x14ac:dyDescent="0.35">
      <c r="A7427" s="49" t="s">
        <v>904</v>
      </c>
      <c r="B7427" s="60" t="s">
        <v>465</v>
      </c>
      <c r="C7427" s="58">
        <v>1208.9750880147301</v>
      </c>
      <c r="D7427" s="187">
        <v>57</v>
      </c>
      <c r="E7427" s="187">
        <v>0</v>
      </c>
      <c r="F7427" s="188">
        <v>0</v>
      </c>
      <c r="G7427" s="187" t="s">
        <v>446</v>
      </c>
      <c r="H7427" s="187" t="s">
        <v>472</v>
      </c>
      <c r="I7427" s="187">
        <v>1742</v>
      </c>
      <c r="J7427" s="187">
        <v>55</v>
      </c>
      <c r="K7427" s="187">
        <v>0</v>
      </c>
      <c r="L7427" s="192">
        <v>0</v>
      </c>
      <c r="M7427" s="190" t="s">
        <v>1075</v>
      </c>
      <c r="N7427" s="191">
        <v>4549.3079671572095</v>
      </c>
      <c r="O7427" s="170">
        <v>44336</v>
      </c>
      <c r="P7427" s="170">
        <f t="shared" si="315"/>
        <v>44318</v>
      </c>
      <c r="Q7427" s="170">
        <f t="shared" si="316"/>
        <v>44331</v>
      </c>
    </row>
    <row r="7428" spans="1:17" x14ac:dyDescent="0.35">
      <c r="A7428" s="49" t="s">
        <v>903</v>
      </c>
      <c r="B7428" s="60" t="s">
        <v>458</v>
      </c>
      <c r="C7428" s="58">
        <v>5055.24299668805</v>
      </c>
      <c r="D7428" s="187">
        <v>223</v>
      </c>
      <c r="E7428" s="187" t="s">
        <v>504</v>
      </c>
      <c r="F7428" s="188">
        <v>4.2388805924087904</v>
      </c>
      <c r="G7428" s="187" t="s">
        <v>446</v>
      </c>
      <c r="H7428" s="187" t="s">
        <v>491</v>
      </c>
      <c r="I7428" s="187">
        <v>11914</v>
      </c>
      <c r="J7428" s="187">
        <v>386</v>
      </c>
      <c r="K7428" s="187">
        <v>3</v>
      </c>
      <c r="L7428" s="189">
        <v>7.7720207253886009E-3</v>
      </c>
      <c r="M7428" s="190" t="s">
        <v>491</v>
      </c>
      <c r="N7428" s="191">
        <v>7635.6369071257004</v>
      </c>
      <c r="O7428" s="170">
        <v>44336</v>
      </c>
      <c r="P7428" s="170">
        <f t="shared" si="315"/>
        <v>44318</v>
      </c>
      <c r="Q7428" s="170">
        <f t="shared" si="316"/>
        <v>44331</v>
      </c>
    </row>
    <row r="7429" spans="1:17" x14ac:dyDescent="0.35">
      <c r="A7429" s="49" t="s">
        <v>902</v>
      </c>
      <c r="B7429" s="60" t="s">
        <v>459</v>
      </c>
      <c r="C7429" s="58">
        <v>692958.26281431701</v>
      </c>
      <c r="D7429" s="187">
        <v>70348</v>
      </c>
      <c r="E7429" s="187">
        <v>813</v>
      </c>
      <c r="F7429" s="188">
        <v>8.3802202365814384</v>
      </c>
      <c r="G7429" s="187" t="s">
        <v>444</v>
      </c>
      <c r="H7429" s="187" t="s">
        <v>472</v>
      </c>
      <c r="I7429" s="187">
        <v>3878551</v>
      </c>
      <c r="J7429" s="187">
        <v>127864</v>
      </c>
      <c r="K7429" s="187">
        <v>988</v>
      </c>
      <c r="L7429" s="189">
        <v>7.7269598948883191E-3</v>
      </c>
      <c r="M7429" s="190" t="s">
        <v>476</v>
      </c>
      <c r="N7429" s="191">
        <v>18451.904950336386</v>
      </c>
      <c r="O7429" s="170">
        <v>44336</v>
      </c>
      <c r="P7429" s="170">
        <f t="shared" si="315"/>
        <v>44318</v>
      </c>
      <c r="Q7429" s="170">
        <f t="shared" si="316"/>
        <v>44331</v>
      </c>
    </row>
    <row r="7430" spans="1:17" x14ac:dyDescent="0.35">
      <c r="A7430" s="49" t="s">
        <v>901</v>
      </c>
      <c r="B7430" s="60" t="s">
        <v>471</v>
      </c>
      <c r="C7430" s="58">
        <v>21025.5302833235</v>
      </c>
      <c r="D7430" s="187">
        <v>1281</v>
      </c>
      <c r="E7430" s="187">
        <v>18</v>
      </c>
      <c r="F7430" s="188">
        <v>6.1150147862575244</v>
      </c>
      <c r="G7430" s="187" t="s">
        <v>444</v>
      </c>
      <c r="H7430" s="187" t="s">
        <v>472</v>
      </c>
      <c r="I7430" s="187">
        <v>48949</v>
      </c>
      <c r="J7430" s="187">
        <v>1720</v>
      </c>
      <c r="K7430" s="187">
        <v>19</v>
      </c>
      <c r="L7430" s="189">
        <v>1.1046511627906977E-2</v>
      </c>
      <c r="M7430" s="190" t="s">
        <v>1075</v>
      </c>
      <c r="N7430" s="191">
        <v>8180.530891837845</v>
      </c>
      <c r="O7430" s="170">
        <v>44336</v>
      </c>
      <c r="P7430" s="170">
        <f t="shared" si="315"/>
        <v>44318</v>
      </c>
      <c r="Q7430" s="170">
        <f t="shared" si="316"/>
        <v>44331</v>
      </c>
    </row>
    <row r="7431" spans="1:17" x14ac:dyDescent="0.35">
      <c r="A7431" s="49" t="s">
        <v>900</v>
      </c>
      <c r="B7431" s="60" t="s">
        <v>463</v>
      </c>
      <c r="C7431" s="58">
        <v>5073.1152154421097</v>
      </c>
      <c r="D7431" s="187">
        <v>199</v>
      </c>
      <c r="E7431" s="187" t="s">
        <v>504</v>
      </c>
      <c r="F7431" s="188">
        <v>1.4079824406737151</v>
      </c>
      <c r="G7431" s="187" t="s">
        <v>446</v>
      </c>
      <c r="H7431" s="187" t="s">
        <v>476</v>
      </c>
      <c r="I7431" s="187">
        <v>9771</v>
      </c>
      <c r="J7431" s="187">
        <v>344</v>
      </c>
      <c r="K7431" s="187">
        <v>1</v>
      </c>
      <c r="L7431" s="189">
        <v>2.9069767441860465E-3</v>
      </c>
      <c r="M7431" s="190" t="s">
        <v>476</v>
      </c>
      <c r="N7431" s="191">
        <v>6780.8434342846131</v>
      </c>
      <c r="O7431" s="170">
        <v>44336</v>
      </c>
      <c r="P7431" s="170">
        <f t="shared" si="315"/>
        <v>44318</v>
      </c>
      <c r="Q7431" s="170">
        <f t="shared" si="316"/>
        <v>44331</v>
      </c>
    </row>
    <row r="7432" spans="1:17" x14ac:dyDescent="0.35">
      <c r="A7432" s="49" t="s">
        <v>899</v>
      </c>
      <c r="B7432" s="60" t="s">
        <v>467</v>
      </c>
      <c r="C7432" s="58">
        <v>7640.4843218528404</v>
      </c>
      <c r="D7432" s="187">
        <v>547</v>
      </c>
      <c r="E7432" s="187">
        <v>8</v>
      </c>
      <c r="F7432" s="188">
        <v>7.4789574503046472</v>
      </c>
      <c r="G7432" s="187" t="s">
        <v>446</v>
      </c>
      <c r="H7432" s="187" t="s">
        <v>472</v>
      </c>
      <c r="I7432" s="187">
        <v>18738</v>
      </c>
      <c r="J7432" s="187">
        <v>588</v>
      </c>
      <c r="K7432" s="187">
        <v>9</v>
      </c>
      <c r="L7432" s="189">
        <v>1.5306122448979591E-2</v>
      </c>
      <c r="M7432" s="190" t="s">
        <v>1075</v>
      </c>
      <c r="N7432" s="191">
        <v>7695.8472163634815</v>
      </c>
      <c r="O7432" s="170">
        <v>44336</v>
      </c>
      <c r="P7432" s="170">
        <f t="shared" si="315"/>
        <v>44318</v>
      </c>
      <c r="Q7432" s="170">
        <f t="shared" si="316"/>
        <v>44331</v>
      </c>
    </row>
    <row r="7433" spans="1:17" x14ac:dyDescent="0.35">
      <c r="A7433" s="49" t="s">
        <v>898</v>
      </c>
      <c r="B7433" s="60" t="s">
        <v>458</v>
      </c>
      <c r="C7433" s="58">
        <v>4489.38887213825</v>
      </c>
      <c r="D7433" s="187">
        <v>308</v>
      </c>
      <c r="E7433" s="187" t="s">
        <v>504</v>
      </c>
      <c r="F7433" s="188">
        <v>1.5910533362762742</v>
      </c>
      <c r="G7433" s="187" t="s">
        <v>446</v>
      </c>
      <c r="H7433" s="187" t="s">
        <v>472</v>
      </c>
      <c r="I7433" s="187">
        <v>10637</v>
      </c>
      <c r="J7433" s="187">
        <v>393</v>
      </c>
      <c r="K7433" s="187">
        <v>1</v>
      </c>
      <c r="L7433" s="189">
        <v>2.5445292620865142E-3</v>
      </c>
      <c r="M7433" s="190" t="s">
        <v>1075</v>
      </c>
      <c r="N7433" s="191">
        <v>8753.9754561920599</v>
      </c>
      <c r="O7433" s="170">
        <v>44336</v>
      </c>
      <c r="P7433" s="170">
        <f t="shared" si="315"/>
        <v>44318</v>
      </c>
      <c r="Q7433" s="170">
        <f t="shared" si="316"/>
        <v>44331</v>
      </c>
    </row>
    <row r="7434" spans="1:17" x14ac:dyDescent="0.35">
      <c r="A7434" s="49" t="s">
        <v>897</v>
      </c>
      <c r="B7434" s="60" t="s">
        <v>461</v>
      </c>
      <c r="C7434" s="58">
        <v>39657.353717883198</v>
      </c>
      <c r="D7434" s="187">
        <v>4060</v>
      </c>
      <c r="E7434" s="187">
        <v>24</v>
      </c>
      <c r="F7434" s="188">
        <v>4.3227435861729457</v>
      </c>
      <c r="G7434" s="187" t="s">
        <v>444</v>
      </c>
      <c r="H7434" s="187" t="s">
        <v>472</v>
      </c>
      <c r="I7434" s="187">
        <v>99206</v>
      </c>
      <c r="J7434" s="187">
        <v>3235</v>
      </c>
      <c r="K7434" s="187">
        <v>36</v>
      </c>
      <c r="L7434" s="189">
        <v>1.1128284389489953E-2</v>
      </c>
      <c r="M7434" s="190" t="s">
        <v>1075</v>
      </c>
      <c r="N7434" s="191">
        <v>8157.3773757405306</v>
      </c>
      <c r="O7434" s="170">
        <v>44336</v>
      </c>
      <c r="P7434" s="170">
        <f t="shared" si="315"/>
        <v>44318</v>
      </c>
      <c r="Q7434" s="170">
        <f t="shared" si="316"/>
        <v>44331</v>
      </c>
    </row>
    <row r="7435" spans="1:17" x14ac:dyDescent="0.35">
      <c r="A7435" s="49" t="s">
        <v>896</v>
      </c>
      <c r="B7435" s="60" t="s">
        <v>471</v>
      </c>
      <c r="C7435" s="58">
        <v>9926.4673993127308</v>
      </c>
      <c r="D7435" s="187">
        <v>516</v>
      </c>
      <c r="E7435" s="187">
        <v>6</v>
      </c>
      <c r="F7435" s="188">
        <v>4.3174617044639785</v>
      </c>
      <c r="G7435" s="187" t="s">
        <v>446</v>
      </c>
      <c r="H7435" s="187" t="s">
        <v>472</v>
      </c>
      <c r="I7435" s="187">
        <v>20194</v>
      </c>
      <c r="J7435" s="187">
        <v>574</v>
      </c>
      <c r="K7435" s="187">
        <v>10</v>
      </c>
      <c r="L7435" s="189">
        <v>1.7421602787456445E-2</v>
      </c>
      <c r="M7435" s="190" t="s">
        <v>476</v>
      </c>
      <c r="N7435" s="191">
        <v>5782.5203761787552</v>
      </c>
      <c r="O7435" s="170">
        <v>44336</v>
      </c>
      <c r="P7435" s="170">
        <f t="shared" si="315"/>
        <v>44318</v>
      </c>
      <c r="Q7435" s="170">
        <f t="shared" si="316"/>
        <v>44331</v>
      </c>
    </row>
    <row r="7436" spans="1:17" x14ac:dyDescent="0.35">
      <c r="A7436" s="49" t="s">
        <v>895</v>
      </c>
      <c r="B7436" s="60" t="s">
        <v>460</v>
      </c>
      <c r="C7436" s="58">
        <v>28615.425420800198</v>
      </c>
      <c r="D7436" s="187">
        <v>2876</v>
      </c>
      <c r="E7436" s="187">
        <v>45</v>
      </c>
      <c r="F7436" s="188">
        <v>11.232702876223147</v>
      </c>
      <c r="G7436" s="187" t="s">
        <v>440</v>
      </c>
      <c r="H7436" s="187" t="s">
        <v>472</v>
      </c>
      <c r="I7436" s="187">
        <v>76784</v>
      </c>
      <c r="J7436" s="187">
        <v>2706</v>
      </c>
      <c r="K7436" s="187">
        <v>55</v>
      </c>
      <c r="L7436" s="189">
        <v>2.032520325203252E-2</v>
      </c>
      <c r="M7436" s="190" t="s">
        <v>491</v>
      </c>
      <c r="N7436" s="191">
        <v>9456.4381280630623</v>
      </c>
      <c r="O7436" s="170">
        <v>44336</v>
      </c>
      <c r="P7436" s="170">
        <f t="shared" si="315"/>
        <v>44318</v>
      </c>
      <c r="Q7436" s="170">
        <f t="shared" si="316"/>
        <v>44331</v>
      </c>
    </row>
    <row r="7437" spans="1:17" x14ac:dyDescent="0.35">
      <c r="A7437" s="49" t="s">
        <v>894</v>
      </c>
      <c r="B7437" s="60" t="s">
        <v>465</v>
      </c>
      <c r="C7437" s="58">
        <v>3727.2357787096198</v>
      </c>
      <c r="D7437" s="187">
        <v>209</v>
      </c>
      <c r="E7437" s="187">
        <v>5</v>
      </c>
      <c r="F7437" s="188">
        <v>9.5819765195133719</v>
      </c>
      <c r="G7437" s="187" t="s">
        <v>446</v>
      </c>
      <c r="H7437" s="187" t="s">
        <v>476</v>
      </c>
      <c r="I7437" s="187">
        <v>6040</v>
      </c>
      <c r="J7437" s="187">
        <v>222</v>
      </c>
      <c r="K7437" s="187">
        <v>6</v>
      </c>
      <c r="L7437" s="189">
        <v>2.7027027027027029E-2</v>
      </c>
      <c r="M7437" s="190" t="s">
        <v>476</v>
      </c>
      <c r="N7437" s="191">
        <v>5956.1566045295122</v>
      </c>
      <c r="O7437" s="170">
        <v>44336</v>
      </c>
      <c r="P7437" s="170">
        <f t="shared" si="315"/>
        <v>44318</v>
      </c>
      <c r="Q7437" s="170">
        <f t="shared" si="316"/>
        <v>44331</v>
      </c>
    </row>
    <row r="7438" spans="1:17" x14ac:dyDescent="0.35">
      <c r="A7438" s="49" t="s">
        <v>893</v>
      </c>
      <c r="B7438" s="60" t="s">
        <v>460</v>
      </c>
      <c r="C7438" s="58">
        <v>99226.362872711004</v>
      </c>
      <c r="D7438" s="187">
        <v>13988</v>
      </c>
      <c r="E7438" s="187">
        <v>249</v>
      </c>
      <c r="F7438" s="188">
        <v>17.92438397498259</v>
      </c>
      <c r="G7438" s="187" t="s">
        <v>440</v>
      </c>
      <c r="H7438" s="187" t="s">
        <v>472</v>
      </c>
      <c r="I7438" s="187">
        <v>229373</v>
      </c>
      <c r="J7438" s="187">
        <v>9478</v>
      </c>
      <c r="K7438" s="187">
        <v>290</v>
      </c>
      <c r="L7438" s="189">
        <v>3.0597172399240345E-2</v>
      </c>
      <c r="M7438" s="190" t="s">
        <v>1075</v>
      </c>
      <c r="N7438" s="191">
        <v>9551.8970217204424</v>
      </c>
      <c r="O7438" s="170">
        <v>44336</v>
      </c>
      <c r="P7438" s="170">
        <f t="shared" si="315"/>
        <v>44318</v>
      </c>
      <c r="Q7438" s="170">
        <f t="shared" si="316"/>
        <v>44331</v>
      </c>
    </row>
    <row r="7439" spans="1:17" x14ac:dyDescent="0.35">
      <c r="A7439" s="49" t="s">
        <v>892</v>
      </c>
      <c r="B7439" s="60" t="s">
        <v>458</v>
      </c>
      <c r="C7439" s="58">
        <v>3688.3663500984599</v>
      </c>
      <c r="D7439" s="187">
        <v>216</v>
      </c>
      <c r="E7439" s="187">
        <v>9</v>
      </c>
      <c r="F7439" s="188">
        <v>17.429319157517579</v>
      </c>
      <c r="G7439" s="187" t="s">
        <v>446</v>
      </c>
      <c r="H7439" s="187" t="s">
        <v>472</v>
      </c>
      <c r="I7439" s="187">
        <v>6129</v>
      </c>
      <c r="J7439" s="187">
        <v>219</v>
      </c>
      <c r="K7439" s="187">
        <v>11</v>
      </c>
      <c r="L7439" s="189">
        <v>5.0228310502283102E-2</v>
      </c>
      <c r="M7439" s="190" t="s">
        <v>491</v>
      </c>
      <c r="N7439" s="191">
        <v>5937.5880596609895</v>
      </c>
      <c r="O7439" s="170">
        <v>44336</v>
      </c>
      <c r="P7439" s="170">
        <f t="shared" si="315"/>
        <v>44318</v>
      </c>
      <c r="Q7439" s="170">
        <f t="shared" si="316"/>
        <v>44331</v>
      </c>
    </row>
    <row r="7440" spans="1:17" x14ac:dyDescent="0.35">
      <c r="A7440" s="49" t="s">
        <v>891</v>
      </c>
      <c r="B7440" s="60" t="s">
        <v>461</v>
      </c>
      <c r="C7440" s="58">
        <v>64727.380689706901</v>
      </c>
      <c r="D7440" s="187">
        <v>2266</v>
      </c>
      <c r="E7440" s="187">
        <v>25</v>
      </c>
      <c r="F7440" s="188">
        <v>2.7588236487966742</v>
      </c>
      <c r="G7440" s="187" t="s">
        <v>444</v>
      </c>
      <c r="H7440" s="187" t="s">
        <v>472</v>
      </c>
      <c r="I7440" s="187">
        <v>234152</v>
      </c>
      <c r="J7440" s="187">
        <v>8425</v>
      </c>
      <c r="K7440" s="187">
        <v>33</v>
      </c>
      <c r="L7440" s="189">
        <v>3.9169139465875368E-3</v>
      </c>
      <c r="M7440" s="190" t="s">
        <v>476</v>
      </c>
      <c r="N7440" s="191">
        <v>13016.129975022708</v>
      </c>
      <c r="O7440" s="170">
        <v>44336</v>
      </c>
      <c r="P7440" s="170">
        <f t="shared" si="315"/>
        <v>44318</v>
      </c>
      <c r="Q7440" s="170">
        <f t="shared" si="316"/>
        <v>44331</v>
      </c>
    </row>
    <row r="7441" spans="1:17" x14ac:dyDescent="0.35">
      <c r="A7441" s="49" t="s">
        <v>890</v>
      </c>
      <c r="B7441" s="60" t="s">
        <v>466</v>
      </c>
      <c r="C7441" s="58">
        <v>1838.08536362777</v>
      </c>
      <c r="D7441" s="187">
        <v>41</v>
      </c>
      <c r="E7441" s="187" t="s">
        <v>504</v>
      </c>
      <c r="F7441" s="188">
        <v>7.7720624778378262</v>
      </c>
      <c r="G7441" s="187" t="s">
        <v>446</v>
      </c>
      <c r="H7441" s="187" t="s">
        <v>476</v>
      </c>
      <c r="I7441" s="187">
        <v>571</v>
      </c>
      <c r="J7441" s="187">
        <v>29</v>
      </c>
      <c r="K7441" s="187">
        <v>3</v>
      </c>
      <c r="L7441" s="189">
        <v>0.10344827586206896</v>
      </c>
      <c r="M7441" s="190" t="s">
        <v>491</v>
      </c>
      <c r="N7441" s="191">
        <v>1577.7286830010785</v>
      </c>
      <c r="O7441" s="170">
        <v>44336</v>
      </c>
      <c r="P7441" s="170">
        <f t="shared" si="315"/>
        <v>44318</v>
      </c>
      <c r="Q7441" s="170">
        <f t="shared" si="316"/>
        <v>44331</v>
      </c>
    </row>
    <row r="7442" spans="1:17" x14ac:dyDescent="0.35">
      <c r="A7442" s="49" t="s">
        <v>889</v>
      </c>
      <c r="B7442" s="60" t="s">
        <v>463</v>
      </c>
      <c r="C7442" s="58">
        <v>27818.816168915801</v>
      </c>
      <c r="D7442" s="187">
        <v>2028</v>
      </c>
      <c r="E7442" s="187">
        <v>24</v>
      </c>
      <c r="F7442" s="188">
        <v>6.1623244636888019</v>
      </c>
      <c r="G7442" s="187" t="s">
        <v>444</v>
      </c>
      <c r="H7442" s="187" t="s">
        <v>472</v>
      </c>
      <c r="I7442" s="187">
        <v>58710</v>
      </c>
      <c r="J7442" s="187">
        <v>2181</v>
      </c>
      <c r="K7442" s="187">
        <v>27</v>
      </c>
      <c r="L7442" s="189">
        <v>1.2379642365887207E-2</v>
      </c>
      <c r="M7442" s="190" t="s">
        <v>1075</v>
      </c>
      <c r="N7442" s="191">
        <v>7840.0172989280791</v>
      </c>
      <c r="O7442" s="170">
        <v>44336</v>
      </c>
      <c r="P7442" s="170">
        <f t="shared" si="315"/>
        <v>44318</v>
      </c>
      <c r="Q7442" s="170">
        <f t="shared" si="316"/>
        <v>44331</v>
      </c>
    </row>
    <row r="7443" spans="1:17" x14ac:dyDescent="0.35">
      <c r="A7443" s="49" t="s">
        <v>888</v>
      </c>
      <c r="B7443" s="60" t="s">
        <v>463</v>
      </c>
      <c r="C7443" s="58">
        <v>111989.024087531</v>
      </c>
      <c r="D7443" s="187">
        <v>5713</v>
      </c>
      <c r="E7443" s="187">
        <v>47</v>
      </c>
      <c r="F7443" s="188">
        <v>2.9977427560391123</v>
      </c>
      <c r="G7443" s="187" t="s">
        <v>444</v>
      </c>
      <c r="H7443" s="187" t="s">
        <v>472</v>
      </c>
      <c r="I7443" s="187">
        <v>1012048</v>
      </c>
      <c r="J7443" s="187">
        <v>54831</v>
      </c>
      <c r="K7443" s="187">
        <v>63</v>
      </c>
      <c r="L7443" s="189">
        <v>1.1489850631941786E-3</v>
      </c>
      <c r="M7443" s="190" t="s">
        <v>476</v>
      </c>
      <c r="N7443" s="191">
        <v>48961.048144453787</v>
      </c>
      <c r="O7443" s="170">
        <v>44336</v>
      </c>
      <c r="P7443" s="170">
        <f t="shared" si="315"/>
        <v>44318</v>
      </c>
      <c r="Q7443" s="170">
        <f t="shared" si="316"/>
        <v>44331</v>
      </c>
    </row>
    <row r="7444" spans="1:17" x14ac:dyDescent="0.35">
      <c r="A7444" s="49" t="s">
        <v>887</v>
      </c>
      <c r="B7444" s="60" t="s">
        <v>461</v>
      </c>
      <c r="C7444" s="58">
        <v>23172.8895591976</v>
      </c>
      <c r="D7444" s="187">
        <v>2007</v>
      </c>
      <c r="E7444" s="187">
        <v>19</v>
      </c>
      <c r="F7444" s="188">
        <v>5.8565974419197575</v>
      </c>
      <c r="G7444" s="187" t="s">
        <v>444</v>
      </c>
      <c r="H7444" s="187" t="s">
        <v>472</v>
      </c>
      <c r="I7444" s="187">
        <v>62778</v>
      </c>
      <c r="J7444" s="187">
        <v>2175</v>
      </c>
      <c r="K7444" s="187">
        <v>19</v>
      </c>
      <c r="L7444" s="189">
        <v>8.7356321839080452E-3</v>
      </c>
      <c r="M7444" s="190" t="s">
        <v>1075</v>
      </c>
      <c r="N7444" s="191">
        <v>9385.9680056029792</v>
      </c>
      <c r="O7444" s="170">
        <v>44336</v>
      </c>
      <c r="P7444" s="170">
        <f t="shared" si="315"/>
        <v>44318</v>
      </c>
      <c r="Q7444" s="170">
        <f t="shared" si="316"/>
        <v>44331</v>
      </c>
    </row>
    <row r="7445" spans="1:17" x14ac:dyDescent="0.35">
      <c r="A7445" s="49" t="s">
        <v>886</v>
      </c>
      <c r="B7445" s="60" t="s">
        <v>463</v>
      </c>
      <c r="C7445" s="58">
        <v>4723.0019559667198</v>
      </c>
      <c r="D7445" s="187">
        <v>190</v>
      </c>
      <c r="E7445" s="187" t="s">
        <v>504</v>
      </c>
      <c r="F7445" s="188">
        <v>1.5123553217743944</v>
      </c>
      <c r="G7445" s="187" t="s">
        <v>446</v>
      </c>
      <c r="H7445" s="187" t="s">
        <v>476</v>
      </c>
      <c r="I7445" s="187">
        <v>11012</v>
      </c>
      <c r="J7445" s="187">
        <v>403</v>
      </c>
      <c r="K7445" s="187">
        <v>1</v>
      </c>
      <c r="L7445" s="189">
        <v>2.4813895781637717E-3</v>
      </c>
      <c r="M7445" s="190" t="s">
        <v>476</v>
      </c>
      <c r="N7445" s="191">
        <v>8532.7087254511334</v>
      </c>
      <c r="O7445" s="170">
        <v>44336</v>
      </c>
      <c r="P7445" s="170">
        <f t="shared" si="315"/>
        <v>44318</v>
      </c>
      <c r="Q7445" s="170">
        <f t="shared" si="316"/>
        <v>44331</v>
      </c>
    </row>
    <row r="7446" spans="1:17" x14ac:dyDescent="0.35">
      <c r="A7446" s="49" t="s">
        <v>885</v>
      </c>
      <c r="B7446" s="60" t="s">
        <v>460</v>
      </c>
      <c r="C7446" s="58">
        <v>12248.3187771581</v>
      </c>
      <c r="D7446" s="187">
        <v>762</v>
      </c>
      <c r="E7446" s="187">
        <v>8</v>
      </c>
      <c r="F7446" s="188">
        <v>4.6653633190395825</v>
      </c>
      <c r="G7446" s="187" t="s">
        <v>446</v>
      </c>
      <c r="H7446" s="187" t="s">
        <v>472</v>
      </c>
      <c r="I7446" s="187">
        <v>17614</v>
      </c>
      <c r="J7446" s="187">
        <v>622</v>
      </c>
      <c r="K7446" s="187">
        <v>9</v>
      </c>
      <c r="L7446" s="189">
        <v>1.4469453376205787E-2</v>
      </c>
      <c r="M7446" s="190" t="s">
        <v>1075</v>
      </c>
      <c r="N7446" s="191">
        <v>5078.2479727745849</v>
      </c>
      <c r="O7446" s="170">
        <v>44336</v>
      </c>
      <c r="P7446" s="170">
        <f t="shared" si="315"/>
        <v>44318</v>
      </c>
      <c r="Q7446" s="170">
        <f t="shared" si="316"/>
        <v>44331</v>
      </c>
    </row>
    <row r="7447" spans="1:17" x14ac:dyDescent="0.35">
      <c r="A7447" s="49" t="s">
        <v>884</v>
      </c>
      <c r="B7447" s="60" t="s">
        <v>466</v>
      </c>
      <c r="C7447" s="58">
        <v>1174.1958259012499</v>
      </c>
      <c r="D7447" s="187">
        <v>18</v>
      </c>
      <c r="E7447" s="187">
        <v>0</v>
      </c>
      <c r="F7447" s="188">
        <v>0</v>
      </c>
      <c r="G7447" s="187" t="s">
        <v>446</v>
      </c>
      <c r="H7447" s="187" t="s">
        <v>472</v>
      </c>
      <c r="I7447" s="187">
        <v>2301</v>
      </c>
      <c r="J7447" s="187">
        <v>96</v>
      </c>
      <c r="K7447" s="187">
        <v>0</v>
      </c>
      <c r="L7447" s="192">
        <v>0</v>
      </c>
      <c r="M7447" s="190" t="s">
        <v>1075</v>
      </c>
      <c r="N7447" s="191">
        <v>8175.808317689728</v>
      </c>
      <c r="O7447" s="170">
        <v>44336</v>
      </c>
      <c r="P7447" s="170">
        <f t="shared" si="315"/>
        <v>44318</v>
      </c>
      <c r="Q7447" s="170">
        <f t="shared" si="316"/>
        <v>44331</v>
      </c>
    </row>
    <row r="7448" spans="1:17" x14ac:dyDescent="0.35">
      <c r="A7448" s="49" t="s">
        <v>883</v>
      </c>
      <c r="B7448" s="60" t="s">
        <v>458</v>
      </c>
      <c r="C7448" s="58">
        <v>14163.6711170745</v>
      </c>
      <c r="D7448" s="187">
        <v>984</v>
      </c>
      <c r="E7448" s="187">
        <v>19</v>
      </c>
      <c r="F7448" s="188">
        <v>9.5818580220124066</v>
      </c>
      <c r="G7448" s="187" t="s">
        <v>444</v>
      </c>
      <c r="H7448" s="187" t="s">
        <v>472</v>
      </c>
      <c r="I7448" s="187">
        <v>30679</v>
      </c>
      <c r="J7448" s="187">
        <v>931</v>
      </c>
      <c r="K7448" s="187">
        <v>24</v>
      </c>
      <c r="L7448" s="189">
        <v>2.577873254564984E-2</v>
      </c>
      <c r="M7448" s="190" t="s">
        <v>1075</v>
      </c>
      <c r="N7448" s="191">
        <v>6573.15460310051</v>
      </c>
      <c r="O7448" s="170">
        <v>44336</v>
      </c>
      <c r="P7448" s="170">
        <f t="shared" si="315"/>
        <v>44318</v>
      </c>
      <c r="Q7448" s="170">
        <f t="shared" si="316"/>
        <v>44331</v>
      </c>
    </row>
    <row r="7449" spans="1:17" x14ac:dyDescent="0.35">
      <c r="A7449" s="49" t="s">
        <v>882</v>
      </c>
      <c r="B7449" s="60" t="s">
        <v>471</v>
      </c>
      <c r="C7449" s="58">
        <v>5829.5344790318404</v>
      </c>
      <c r="D7449" s="187">
        <v>324</v>
      </c>
      <c r="E7449" s="187" t="s">
        <v>504</v>
      </c>
      <c r="F7449" s="188">
        <v>3.675863228126965</v>
      </c>
      <c r="G7449" s="187" t="s">
        <v>446</v>
      </c>
      <c r="H7449" s="187" t="s">
        <v>472</v>
      </c>
      <c r="I7449" s="187">
        <v>9644</v>
      </c>
      <c r="J7449" s="187">
        <v>244</v>
      </c>
      <c r="K7449" s="187">
        <v>5</v>
      </c>
      <c r="L7449" s="189">
        <v>2.0491803278688523E-2</v>
      </c>
      <c r="M7449" s="190" t="s">
        <v>491</v>
      </c>
      <c r="N7449" s="191">
        <v>4185.5829290939046</v>
      </c>
      <c r="O7449" s="170">
        <v>44336</v>
      </c>
      <c r="P7449" s="170">
        <f t="shared" si="315"/>
        <v>44318</v>
      </c>
      <c r="Q7449" s="170">
        <f t="shared" si="316"/>
        <v>44331</v>
      </c>
    </row>
    <row r="7450" spans="1:17" x14ac:dyDescent="0.35">
      <c r="A7450" s="49" t="s">
        <v>881</v>
      </c>
      <c r="B7450" s="60" t="s">
        <v>463</v>
      </c>
      <c r="C7450" s="58">
        <v>35973.240681719501</v>
      </c>
      <c r="D7450" s="187">
        <v>2970</v>
      </c>
      <c r="E7450" s="187">
        <v>42</v>
      </c>
      <c r="F7450" s="188">
        <v>8.339532227699765</v>
      </c>
      <c r="G7450" s="187" t="s">
        <v>444</v>
      </c>
      <c r="H7450" s="187" t="s">
        <v>472</v>
      </c>
      <c r="I7450" s="187">
        <v>74391</v>
      </c>
      <c r="J7450" s="187">
        <v>2566</v>
      </c>
      <c r="K7450" s="187">
        <v>48</v>
      </c>
      <c r="L7450" s="189">
        <v>1.8706157443491817E-2</v>
      </c>
      <c r="M7450" s="190" t="s">
        <v>1075</v>
      </c>
      <c r="N7450" s="191">
        <v>7133.0798987591979</v>
      </c>
      <c r="O7450" s="170">
        <v>44336</v>
      </c>
      <c r="P7450" s="170">
        <f t="shared" si="315"/>
        <v>44318</v>
      </c>
      <c r="Q7450" s="170">
        <f t="shared" si="316"/>
        <v>44331</v>
      </c>
    </row>
    <row r="7451" spans="1:17" x14ac:dyDescent="0.35">
      <c r="A7451" s="49" t="s">
        <v>880</v>
      </c>
      <c r="B7451" s="60" t="s">
        <v>459</v>
      </c>
      <c r="C7451" s="58">
        <v>36918.336746757697</v>
      </c>
      <c r="D7451" s="187">
        <v>8837</v>
      </c>
      <c r="E7451" s="187">
        <v>83</v>
      </c>
      <c r="F7451" s="188">
        <v>16.058609219691071</v>
      </c>
      <c r="G7451" s="187" t="s">
        <v>440</v>
      </c>
      <c r="H7451" s="187" t="s">
        <v>472</v>
      </c>
      <c r="I7451" s="187">
        <v>137766</v>
      </c>
      <c r="J7451" s="187">
        <v>4328</v>
      </c>
      <c r="K7451" s="187">
        <v>104</v>
      </c>
      <c r="L7451" s="189">
        <v>2.4029574861367836E-2</v>
      </c>
      <c r="M7451" s="190" t="s">
        <v>1075</v>
      </c>
      <c r="N7451" s="191">
        <v>11723.171684813511</v>
      </c>
      <c r="O7451" s="170">
        <v>44336</v>
      </c>
      <c r="P7451" s="170">
        <f t="shared" si="315"/>
        <v>44318</v>
      </c>
      <c r="Q7451" s="170">
        <f t="shared" si="316"/>
        <v>44331</v>
      </c>
    </row>
    <row r="7452" spans="1:17" x14ac:dyDescent="0.35">
      <c r="A7452" s="49" t="s">
        <v>879</v>
      </c>
      <c r="B7452" s="60" t="s">
        <v>470</v>
      </c>
      <c r="C7452" s="58">
        <v>2936.1193472292898</v>
      </c>
      <c r="D7452" s="187">
        <v>128</v>
      </c>
      <c r="E7452" s="187" t="s">
        <v>504</v>
      </c>
      <c r="F7452" s="188">
        <v>9.7310174391890438</v>
      </c>
      <c r="G7452" s="187" t="s">
        <v>446</v>
      </c>
      <c r="H7452" s="187" t="s">
        <v>472</v>
      </c>
      <c r="I7452" s="187">
        <v>5860</v>
      </c>
      <c r="J7452" s="187">
        <v>209</v>
      </c>
      <c r="K7452" s="187">
        <v>4</v>
      </c>
      <c r="L7452" s="189">
        <v>1.9138755980861243E-2</v>
      </c>
      <c r="M7452" s="190" t="s">
        <v>1075</v>
      </c>
      <c r="N7452" s="191">
        <v>7118.2392567667857</v>
      </c>
      <c r="O7452" s="170">
        <v>44336</v>
      </c>
      <c r="P7452" s="170">
        <f t="shared" si="315"/>
        <v>44318</v>
      </c>
      <c r="Q7452" s="170">
        <f t="shared" si="316"/>
        <v>44331</v>
      </c>
    </row>
    <row r="7453" spans="1:17" x14ac:dyDescent="0.35">
      <c r="A7453" s="49" t="s">
        <v>878</v>
      </c>
      <c r="B7453" s="60" t="s">
        <v>465</v>
      </c>
      <c r="C7453" s="58">
        <v>1357.7287896405801</v>
      </c>
      <c r="D7453" s="187">
        <v>66</v>
      </c>
      <c r="E7453" s="187">
        <v>0</v>
      </c>
      <c r="F7453" s="188">
        <v>0</v>
      </c>
      <c r="G7453" s="187" t="s">
        <v>446</v>
      </c>
      <c r="H7453" s="187" t="s">
        <v>476</v>
      </c>
      <c r="I7453" s="187">
        <v>1583</v>
      </c>
      <c r="J7453" s="187">
        <v>49</v>
      </c>
      <c r="K7453" s="187">
        <v>0</v>
      </c>
      <c r="L7453" s="192">
        <v>0</v>
      </c>
      <c r="M7453" s="190" t="s">
        <v>476</v>
      </c>
      <c r="N7453" s="191">
        <v>3608.9681808228693</v>
      </c>
      <c r="O7453" s="170">
        <v>44336</v>
      </c>
      <c r="P7453" s="170">
        <f t="shared" si="315"/>
        <v>44318</v>
      </c>
      <c r="Q7453" s="170">
        <f t="shared" si="316"/>
        <v>44331</v>
      </c>
    </row>
    <row r="7454" spans="1:17" x14ac:dyDescent="0.35">
      <c r="A7454" s="49" t="s">
        <v>877</v>
      </c>
      <c r="B7454" s="60" t="s">
        <v>464</v>
      </c>
      <c r="C7454" s="58">
        <v>1223.64361651632</v>
      </c>
      <c r="D7454" s="187">
        <v>32</v>
      </c>
      <c r="E7454" s="187">
        <v>0</v>
      </c>
      <c r="F7454" s="188">
        <v>0</v>
      </c>
      <c r="G7454" s="187" t="s">
        <v>446</v>
      </c>
      <c r="H7454" s="187" t="s">
        <v>476</v>
      </c>
      <c r="I7454" s="187">
        <v>1907</v>
      </c>
      <c r="J7454" s="187">
        <v>66</v>
      </c>
      <c r="K7454" s="187">
        <v>0</v>
      </c>
      <c r="L7454" s="192">
        <v>0</v>
      </c>
      <c r="M7454" s="190" t="s">
        <v>476</v>
      </c>
      <c r="N7454" s="191">
        <v>5393.7273164469407</v>
      </c>
      <c r="O7454" s="170">
        <v>44336</v>
      </c>
      <c r="P7454" s="170">
        <f t="shared" si="315"/>
        <v>44318</v>
      </c>
      <c r="Q7454" s="170">
        <f t="shared" si="316"/>
        <v>44331</v>
      </c>
    </row>
    <row r="7455" spans="1:17" x14ac:dyDescent="0.35">
      <c r="A7455" s="49" t="s">
        <v>876</v>
      </c>
      <c r="B7455" s="60" t="s">
        <v>465</v>
      </c>
      <c r="C7455" s="58">
        <v>56710.292083490698</v>
      </c>
      <c r="D7455" s="187">
        <v>5934</v>
      </c>
      <c r="E7455" s="187">
        <v>114</v>
      </c>
      <c r="F7455" s="188">
        <v>14.358693710956331</v>
      </c>
      <c r="G7455" s="187" t="s">
        <v>440</v>
      </c>
      <c r="H7455" s="187" t="s">
        <v>472</v>
      </c>
      <c r="I7455" s="187">
        <v>122173</v>
      </c>
      <c r="J7455" s="187">
        <v>4335</v>
      </c>
      <c r="K7455" s="187">
        <v>143</v>
      </c>
      <c r="L7455" s="189">
        <v>3.298731257208766E-2</v>
      </c>
      <c r="M7455" s="190" t="s">
        <v>1075</v>
      </c>
      <c r="N7455" s="191">
        <v>7644.1150992801713</v>
      </c>
      <c r="O7455" s="170">
        <v>44336</v>
      </c>
      <c r="P7455" s="170">
        <f t="shared" si="315"/>
        <v>44318</v>
      </c>
      <c r="Q7455" s="170">
        <f t="shared" si="316"/>
        <v>44331</v>
      </c>
    </row>
    <row r="7456" spans="1:17" x14ac:dyDescent="0.35">
      <c r="A7456" s="49" t="s">
        <v>875</v>
      </c>
      <c r="B7456" s="60" t="s">
        <v>468</v>
      </c>
      <c r="C7456" s="58">
        <v>758.61581752920097</v>
      </c>
      <c r="D7456" s="187">
        <v>22</v>
      </c>
      <c r="E7456" s="187">
        <v>0</v>
      </c>
      <c r="F7456" s="188">
        <v>0</v>
      </c>
      <c r="G7456" s="187" t="s">
        <v>446</v>
      </c>
      <c r="H7456" s="187" t="s">
        <v>472</v>
      </c>
      <c r="I7456" s="187">
        <v>3960</v>
      </c>
      <c r="J7456" s="187">
        <v>56</v>
      </c>
      <c r="K7456" s="187">
        <v>0</v>
      </c>
      <c r="L7456" s="192">
        <v>0</v>
      </c>
      <c r="M7456" s="190" t="s">
        <v>1075</v>
      </c>
      <c r="N7456" s="191">
        <v>7381.8655907269449</v>
      </c>
      <c r="O7456" s="170">
        <v>44336</v>
      </c>
      <c r="P7456" s="170">
        <f t="shared" si="315"/>
        <v>44318</v>
      </c>
      <c r="Q7456" s="170">
        <f t="shared" si="316"/>
        <v>44331</v>
      </c>
    </row>
    <row r="7457" spans="1:17" x14ac:dyDescent="0.35">
      <c r="A7457" s="49" t="s">
        <v>874</v>
      </c>
      <c r="B7457" s="60" t="s">
        <v>470</v>
      </c>
      <c r="C7457" s="58">
        <v>1673.49740572871</v>
      </c>
      <c r="D7457" s="187">
        <v>44</v>
      </c>
      <c r="E7457" s="187" t="s">
        <v>504</v>
      </c>
      <c r="F7457" s="188">
        <v>8.5364424449129608</v>
      </c>
      <c r="G7457" s="187" t="s">
        <v>446</v>
      </c>
      <c r="H7457" s="187" t="s">
        <v>491</v>
      </c>
      <c r="I7457" s="187">
        <v>2091</v>
      </c>
      <c r="J7457" s="187">
        <v>70</v>
      </c>
      <c r="K7457" s="187">
        <v>2</v>
      </c>
      <c r="L7457" s="189">
        <v>2.8571428571428571E-2</v>
      </c>
      <c r="M7457" s="190" t="s">
        <v>491</v>
      </c>
      <c r="N7457" s="191">
        <v>4182.8567980073503</v>
      </c>
      <c r="O7457" s="170">
        <v>44336</v>
      </c>
      <c r="P7457" s="170">
        <f t="shared" si="315"/>
        <v>44318</v>
      </c>
      <c r="Q7457" s="170">
        <f t="shared" si="316"/>
        <v>44331</v>
      </c>
    </row>
    <row r="7458" spans="1:17" x14ac:dyDescent="0.35">
      <c r="A7458" s="49" t="s">
        <v>873</v>
      </c>
      <c r="B7458" s="60" t="s">
        <v>458</v>
      </c>
      <c r="C7458" s="58">
        <v>14079.6128022015</v>
      </c>
      <c r="D7458" s="187">
        <v>1594</v>
      </c>
      <c r="E7458" s="187">
        <v>21</v>
      </c>
      <c r="F7458" s="188">
        <v>10.653702066050132</v>
      </c>
      <c r="G7458" s="187" t="s">
        <v>440</v>
      </c>
      <c r="H7458" s="187" t="s">
        <v>472</v>
      </c>
      <c r="I7458" s="187">
        <v>27967</v>
      </c>
      <c r="J7458" s="187">
        <v>934</v>
      </c>
      <c r="K7458" s="187">
        <v>23</v>
      </c>
      <c r="L7458" s="189">
        <v>2.4625267665952889E-2</v>
      </c>
      <c r="M7458" s="190" t="s">
        <v>1075</v>
      </c>
      <c r="N7458" s="191">
        <v>6633.7051531272145</v>
      </c>
      <c r="O7458" s="170">
        <v>44336</v>
      </c>
      <c r="P7458" s="170">
        <f t="shared" si="315"/>
        <v>44318</v>
      </c>
      <c r="Q7458" s="170">
        <f t="shared" si="316"/>
        <v>44331</v>
      </c>
    </row>
    <row r="7459" spans="1:17" x14ac:dyDescent="0.35">
      <c r="A7459" s="49" t="s">
        <v>872</v>
      </c>
      <c r="B7459" s="60" t="s">
        <v>461</v>
      </c>
      <c r="C7459" s="58">
        <v>7354.9427443027298</v>
      </c>
      <c r="D7459" s="187">
        <v>437</v>
      </c>
      <c r="E7459" s="187">
        <v>5</v>
      </c>
      <c r="F7459" s="188">
        <v>4.8558210384371296</v>
      </c>
      <c r="G7459" s="187" t="s">
        <v>446</v>
      </c>
      <c r="H7459" s="187" t="s">
        <v>472</v>
      </c>
      <c r="I7459" s="187">
        <v>19278</v>
      </c>
      <c r="J7459" s="187">
        <v>588</v>
      </c>
      <c r="K7459" s="187">
        <v>5</v>
      </c>
      <c r="L7459" s="189">
        <v>8.5034013605442185E-3</v>
      </c>
      <c r="M7459" s="190" t="s">
        <v>1075</v>
      </c>
      <c r="N7459" s="191">
        <v>7994.6237576828908</v>
      </c>
      <c r="O7459" s="170">
        <v>44336</v>
      </c>
      <c r="P7459" s="170">
        <f t="shared" ref="P7459:P7522" si="317">O7459-18</f>
        <v>44318</v>
      </c>
      <c r="Q7459" s="170">
        <f t="shared" ref="Q7459:Q7522" si="318">O7459-5</f>
        <v>44331</v>
      </c>
    </row>
    <row r="7460" spans="1:17" x14ac:dyDescent="0.35">
      <c r="A7460" s="49" t="s">
        <v>871</v>
      </c>
      <c r="B7460" s="60" t="s">
        <v>466</v>
      </c>
      <c r="C7460" s="58">
        <v>1582.42316470797</v>
      </c>
      <c r="D7460" s="187">
        <v>50</v>
      </c>
      <c r="E7460" s="187" t="s">
        <v>504</v>
      </c>
      <c r="F7460" s="188">
        <v>13.541618895932926</v>
      </c>
      <c r="G7460" s="187" t="s">
        <v>446</v>
      </c>
      <c r="H7460" s="187" t="s">
        <v>472</v>
      </c>
      <c r="I7460" s="187">
        <v>2942</v>
      </c>
      <c r="J7460" s="187">
        <v>115</v>
      </c>
      <c r="K7460" s="187">
        <v>4</v>
      </c>
      <c r="L7460" s="189">
        <v>3.4782608695652174E-2</v>
      </c>
      <c r="M7460" s="190" t="s">
        <v>1075</v>
      </c>
      <c r="N7460" s="191">
        <v>7267.3354741506701</v>
      </c>
      <c r="O7460" s="170">
        <v>44336</v>
      </c>
      <c r="P7460" s="170">
        <f t="shared" si="317"/>
        <v>44318</v>
      </c>
      <c r="Q7460" s="170">
        <f t="shared" si="318"/>
        <v>44331</v>
      </c>
    </row>
    <row r="7461" spans="1:17" x14ac:dyDescent="0.35">
      <c r="A7461" s="49" t="s">
        <v>870</v>
      </c>
      <c r="B7461" s="60" t="s">
        <v>463</v>
      </c>
      <c r="C7461" s="58">
        <v>18730.958831312699</v>
      </c>
      <c r="D7461" s="187">
        <v>1094</v>
      </c>
      <c r="E7461" s="187">
        <v>8</v>
      </c>
      <c r="F7461" s="188">
        <v>3.0507171393346377</v>
      </c>
      <c r="G7461" s="187" t="s">
        <v>446</v>
      </c>
      <c r="H7461" s="187" t="s">
        <v>472</v>
      </c>
      <c r="I7461" s="187">
        <v>64579</v>
      </c>
      <c r="J7461" s="187">
        <v>2923</v>
      </c>
      <c r="K7461" s="187">
        <v>10</v>
      </c>
      <c r="L7461" s="189">
        <v>3.4211426616489907E-3</v>
      </c>
      <c r="M7461" s="190" t="s">
        <v>1075</v>
      </c>
      <c r="N7461" s="191">
        <v>15605.180846981506</v>
      </c>
      <c r="O7461" s="170">
        <v>44336</v>
      </c>
      <c r="P7461" s="170">
        <f t="shared" si="317"/>
        <v>44318</v>
      </c>
      <c r="Q7461" s="170">
        <f t="shared" si="318"/>
        <v>44331</v>
      </c>
    </row>
    <row r="7462" spans="1:17" x14ac:dyDescent="0.35">
      <c r="A7462" s="49" t="s">
        <v>869</v>
      </c>
      <c r="B7462" s="60" t="s">
        <v>466</v>
      </c>
      <c r="C7462" s="58">
        <v>1931.62596058402</v>
      </c>
      <c r="D7462" s="187">
        <v>31</v>
      </c>
      <c r="E7462" s="187">
        <v>0</v>
      </c>
      <c r="F7462" s="188">
        <v>0</v>
      </c>
      <c r="G7462" s="187" t="s">
        <v>446</v>
      </c>
      <c r="H7462" s="187" t="s">
        <v>472</v>
      </c>
      <c r="I7462" s="187">
        <v>3669</v>
      </c>
      <c r="J7462" s="187">
        <v>133</v>
      </c>
      <c r="K7462" s="187">
        <v>0</v>
      </c>
      <c r="L7462" s="192">
        <v>0</v>
      </c>
      <c r="M7462" s="190" t="s">
        <v>1075</v>
      </c>
      <c r="N7462" s="191">
        <v>6885.3909977368467</v>
      </c>
      <c r="O7462" s="170">
        <v>44336</v>
      </c>
      <c r="P7462" s="170">
        <f t="shared" si="317"/>
        <v>44318</v>
      </c>
      <c r="Q7462" s="170">
        <f t="shared" si="318"/>
        <v>44331</v>
      </c>
    </row>
    <row r="7463" spans="1:17" x14ac:dyDescent="0.35">
      <c r="A7463" s="49" t="s">
        <v>868</v>
      </c>
      <c r="B7463" s="60" t="s">
        <v>464</v>
      </c>
      <c r="C7463" s="58">
        <v>784.07156341524001</v>
      </c>
      <c r="D7463" s="187">
        <v>28</v>
      </c>
      <c r="E7463" s="187" t="s">
        <v>504</v>
      </c>
      <c r="F7463" s="188">
        <v>9.1099556164802831</v>
      </c>
      <c r="G7463" s="187" t="s">
        <v>446</v>
      </c>
      <c r="H7463" s="187" t="s">
        <v>476</v>
      </c>
      <c r="I7463" s="187">
        <v>1937</v>
      </c>
      <c r="J7463" s="187">
        <v>42</v>
      </c>
      <c r="K7463" s="187">
        <v>2</v>
      </c>
      <c r="L7463" s="189">
        <v>4.7619047619047616E-2</v>
      </c>
      <c r="M7463" s="190" t="s">
        <v>491</v>
      </c>
      <c r="N7463" s="191">
        <v>5356.6539024904068</v>
      </c>
      <c r="O7463" s="170">
        <v>44336</v>
      </c>
      <c r="P7463" s="170">
        <f t="shared" si="317"/>
        <v>44318</v>
      </c>
      <c r="Q7463" s="170">
        <f t="shared" si="318"/>
        <v>44331</v>
      </c>
    </row>
    <row r="7464" spans="1:17" x14ac:dyDescent="0.35">
      <c r="A7464" s="49" t="s">
        <v>867</v>
      </c>
      <c r="B7464" s="60" t="s">
        <v>470</v>
      </c>
      <c r="C7464" s="58">
        <v>6466.0125528356502</v>
      </c>
      <c r="D7464" s="187">
        <v>300</v>
      </c>
      <c r="E7464" s="187" t="s">
        <v>504</v>
      </c>
      <c r="F7464" s="188">
        <v>2.2093545549102478</v>
      </c>
      <c r="G7464" s="187" t="s">
        <v>446</v>
      </c>
      <c r="H7464" s="187" t="s">
        <v>472</v>
      </c>
      <c r="I7464" s="187">
        <v>15622</v>
      </c>
      <c r="J7464" s="187">
        <v>424</v>
      </c>
      <c r="K7464" s="187">
        <v>2</v>
      </c>
      <c r="L7464" s="189">
        <v>4.7169811320754715E-3</v>
      </c>
      <c r="M7464" s="190" t="s">
        <v>1075</v>
      </c>
      <c r="N7464" s="191">
        <v>6557.3643189736176</v>
      </c>
      <c r="O7464" s="170">
        <v>44336</v>
      </c>
      <c r="P7464" s="170">
        <f t="shared" si="317"/>
        <v>44318</v>
      </c>
      <c r="Q7464" s="170">
        <f t="shared" si="318"/>
        <v>44331</v>
      </c>
    </row>
    <row r="7465" spans="1:17" x14ac:dyDescent="0.35">
      <c r="A7465" s="49" t="s">
        <v>866</v>
      </c>
      <c r="B7465" s="60" t="s">
        <v>467</v>
      </c>
      <c r="C7465" s="58">
        <v>28666.8719119466</v>
      </c>
      <c r="D7465" s="187">
        <v>3066</v>
      </c>
      <c r="E7465" s="187">
        <v>45</v>
      </c>
      <c r="F7465" s="188">
        <v>11.212544306050345</v>
      </c>
      <c r="G7465" s="187" t="s">
        <v>440</v>
      </c>
      <c r="H7465" s="187" t="s">
        <v>472</v>
      </c>
      <c r="I7465" s="187">
        <v>79248</v>
      </c>
      <c r="J7465" s="187">
        <v>2811</v>
      </c>
      <c r="K7465" s="187">
        <v>50</v>
      </c>
      <c r="L7465" s="189">
        <v>1.7787264318747775E-2</v>
      </c>
      <c r="M7465" s="190" t="s">
        <v>1075</v>
      </c>
      <c r="N7465" s="191">
        <v>9805.7437471178946</v>
      </c>
      <c r="O7465" s="170">
        <v>44336</v>
      </c>
      <c r="P7465" s="170">
        <f t="shared" si="317"/>
        <v>44318</v>
      </c>
      <c r="Q7465" s="170">
        <f t="shared" si="318"/>
        <v>44331</v>
      </c>
    </row>
    <row r="7466" spans="1:17" x14ac:dyDescent="0.35">
      <c r="A7466" s="49" t="s">
        <v>865</v>
      </c>
      <c r="B7466" s="60" t="s">
        <v>469</v>
      </c>
      <c r="C7466" s="58">
        <v>37104.373350893802</v>
      </c>
      <c r="D7466" s="187">
        <v>3790</v>
      </c>
      <c r="E7466" s="187">
        <v>23</v>
      </c>
      <c r="F7466" s="188">
        <v>4.4276644354581673</v>
      </c>
      <c r="G7466" s="187" t="s">
        <v>444</v>
      </c>
      <c r="H7466" s="187" t="s">
        <v>472</v>
      </c>
      <c r="I7466" s="187">
        <v>87694</v>
      </c>
      <c r="J7466" s="187">
        <v>2456</v>
      </c>
      <c r="K7466" s="187">
        <v>28</v>
      </c>
      <c r="L7466" s="189">
        <v>1.1400651465798045E-2</v>
      </c>
      <c r="M7466" s="190" t="s">
        <v>1075</v>
      </c>
      <c r="N7466" s="191">
        <v>6619.1658238605924</v>
      </c>
      <c r="O7466" s="170">
        <v>44336</v>
      </c>
      <c r="P7466" s="170">
        <f t="shared" si="317"/>
        <v>44318</v>
      </c>
      <c r="Q7466" s="170">
        <f t="shared" si="318"/>
        <v>44331</v>
      </c>
    </row>
    <row r="7467" spans="1:17" x14ac:dyDescent="0.35">
      <c r="A7467" s="49" t="s">
        <v>864</v>
      </c>
      <c r="B7467" s="60" t="s">
        <v>461</v>
      </c>
      <c r="C7467" s="58">
        <v>27391.508223539095</v>
      </c>
      <c r="D7467" s="187">
        <v>2446</v>
      </c>
      <c r="E7467" s="187">
        <v>24</v>
      </c>
      <c r="F7467" s="188">
        <v>6.2584568191558363</v>
      </c>
      <c r="G7467" s="187" t="s">
        <v>444</v>
      </c>
      <c r="H7467" s="187" t="s">
        <v>472</v>
      </c>
      <c r="I7467" s="187">
        <v>74484</v>
      </c>
      <c r="J7467" s="187">
        <v>2323</v>
      </c>
      <c r="K7467" s="187">
        <v>25</v>
      </c>
      <c r="L7467" s="189">
        <v>1.0761945759793371E-2</v>
      </c>
      <c r="M7467" s="190" t="s">
        <v>1075</v>
      </c>
      <c r="N7467" s="191">
        <v>8480.7305280244218</v>
      </c>
      <c r="O7467" s="170">
        <v>44336</v>
      </c>
      <c r="P7467" s="170">
        <f t="shared" si="317"/>
        <v>44318</v>
      </c>
      <c r="Q7467" s="170">
        <f t="shared" si="318"/>
        <v>44331</v>
      </c>
    </row>
    <row r="7468" spans="1:17" x14ac:dyDescent="0.35">
      <c r="A7468" s="49" t="s">
        <v>863</v>
      </c>
      <c r="B7468" s="60" t="s">
        <v>466</v>
      </c>
      <c r="C7468" s="58">
        <v>5307.8849770148699</v>
      </c>
      <c r="D7468" s="187">
        <v>191</v>
      </c>
      <c r="E7468" s="187" t="s">
        <v>504</v>
      </c>
      <c r="F7468" s="188">
        <v>2.6914136888001114</v>
      </c>
      <c r="G7468" s="187" t="s">
        <v>446</v>
      </c>
      <c r="H7468" s="187" t="s">
        <v>476</v>
      </c>
      <c r="I7468" s="187">
        <v>44243</v>
      </c>
      <c r="J7468" s="187">
        <v>2270</v>
      </c>
      <c r="K7468" s="187">
        <v>2</v>
      </c>
      <c r="L7468" s="189">
        <v>8.81057268722467E-4</v>
      </c>
      <c r="M7468" s="190" t="s">
        <v>476</v>
      </c>
      <c r="N7468" s="191">
        <v>42766.563515033777</v>
      </c>
      <c r="O7468" s="170">
        <v>44336</v>
      </c>
      <c r="P7468" s="170">
        <f t="shared" si="317"/>
        <v>44318</v>
      </c>
      <c r="Q7468" s="170">
        <f t="shared" si="318"/>
        <v>44331</v>
      </c>
    </row>
    <row r="7469" spans="1:17" x14ac:dyDescent="0.35">
      <c r="A7469" s="49" t="s">
        <v>862</v>
      </c>
      <c r="B7469" s="60" t="s">
        <v>471</v>
      </c>
      <c r="C7469" s="58">
        <v>13087.712635498299</v>
      </c>
      <c r="D7469" s="187">
        <v>824</v>
      </c>
      <c r="E7469" s="187">
        <v>12</v>
      </c>
      <c r="F7469" s="188">
        <v>6.5492181943084242</v>
      </c>
      <c r="G7469" s="187" t="s">
        <v>444</v>
      </c>
      <c r="H7469" s="187" t="s">
        <v>476</v>
      </c>
      <c r="I7469" s="187">
        <v>21316</v>
      </c>
      <c r="J7469" s="187">
        <v>612</v>
      </c>
      <c r="K7469" s="187">
        <v>13</v>
      </c>
      <c r="L7469" s="189">
        <v>2.1241830065359478E-2</v>
      </c>
      <c r="M7469" s="190" t="s">
        <v>476</v>
      </c>
      <c r="N7469" s="191">
        <v>4676.1417907362147</v>
      </c>
      <c r="O7469" s="170">
        <v>44336</v>
      </c>
      <c r="P7469" s="170">
        <f t="shared" si="317"/>
        <v>44318</v>
      </c>
      <c r="Q7469" s="170">
        <f t="shared" si="318"/>
        <v>44331</v>
      </c>
    </row>
    <row r="7470" spans="1:17" x14ac:dyDescent="0.35">
      <c r="A7470" s="49" t="s">
        <v>861</v>
      </c>
      <c r="B7470" s="60" t="s">
        <v>469</v>
      </c>
      <c r="C7470" s="58">
        <v>7927.2612196189812</v>
      </c>
      <c r="D7470" s="187">
        <v>732</v>
      </c>
      <c r="E7470" s="187">
        <v>6</v>
      </c>
      <c r="F7470" s="188">
        <v>5.4062988048226259</v>
      </c>
      <c r="G7470" s="187" t="s">
        <v>446</v>
      </c>
      <c r="H7470" s="187" t="s">
        <v>472</v>
      </c>
      <c r="I7470" s="187">
        <v>13867</v>
      </c>
      <c r="J7470" s="187">
        <v>460</v>
      </c>
      <c r="K7470" s="187">
        <v>8</v>
      </c>
      <c r="L7470" s="189">
        <v>1.7391304347826087E-2</v>
      </c>
      <c r="M7470" s="190" t="s">
        <v>1075</v>
      </c>
      <c r="N7470" s="191">
        <v>5802.7607171762866</v>
      </c>
      <c r="O7470" s="170">
        <v>44336</v>
      </c>
      <c r="P7470" s="170">
        <f t="shared" si="317"/>
        <v>44318</v>
      </c>
      <c r="Q7470" s="170">
        <f t="shared" si="318"/>
        <v>44331</v>
      </c>
    </row>
    <row r="7471" spans="1:17" x14ac:dyDescent="0.35">
      <c r="A7471" s="49" t="s">
        <v>860</v>
      </c>
      <c r="B7471" s="60" t="s">
        <v>458</v>
      </c>
      <c r="C7471" s="58">
        <v>9485.9761215318194</v>
      </c>
      <c r="D7471" s="187">
        <v>509</v>
      </c>
      <c r="E7471" s="187">
        <v>8</v>
      </c>
      <c r="F7471" s="188">
        <v>6.0239301059540908</v>
      </c>
      <c r="G7471" s="187" t="s">
        <v>446</v>
      </c>
      <c r="H7471" s="187" t="s">
        <v>472</v>
      </c>
      <c r="I7471" s="187">
        <v>14314</v>
      </c>
      <c r="J7471" s="187">
        <v>458</v>
      </c>
      <c r="K7471" s="187">
        <v>8</v>
      </c>
      <c r="L7471" s="189">
        <v>1.7467248908296942E-2</v>
      </c>
      <c r="M7471" s="190" t="s">
        <v>476</v>
      </c>
      <c r="N7471" s="191">
        <v>4828.1799799222035</v>
      </c>
      <c r="O7471" s="170">
        <v>44336</v>
      </c>
      <c r="P7471" s="170">
        <f t="shared" si="317"/>
        <v>44318</v>
      </c>
      <c r="Q7471" s="170">
        <f t="shared" si="318"/>
        <v>44331</v>
      </c>
    </row>
    <row r="7472" spans="1:17" x14ac:dyDescent="0.35">
      <c r="A7472" s="49" t="s">
        <v>859</v>
      </c>
      <c r="B7472" s="60" t="s">
        <v>461</v>
      </c>
      <c r="C7472" s="58">
        <v>5133.8205219983302</v>
      </c>
      <c r="D7472" s="187">
        <v>244</v>
      </c>
      <c r="E7472" s="187" t="s">
        <v>504</v>
      </c>
      <c r="F7472" s="188">
        <v>5.5653345201688493</v>
      </c>
      <c r="G7472" s="187" t="s">
        <v>446</v>
      </c>
      <c r="H7472" s="187" t="s">
        <v>491</v>
      </c>
      <c r="I7472" s="187">
        <v>16162</v>
      </c>
      <c r="J7472" s="187">
        <v>527</v>
      </c>
      <c r="K7472" s="187">
        <v>5</v>
      </c>
      <c r="L7472" s="189">
        <v>9.4876660341555973E-3</v>
      </c>
      <c r="M7472" s="190" t="s">
        <v>491</v>
      </c>
      <c r="N7472" s="191">
        <v>10265.259522451443</v>
      </c>
      <c r="O7472" s="170">
        <v>44336</v>
      </c>
      <c r="P7472" s="170">
        <f t="shared" si="317"/>
        <v>44318</v>
      </c>
      <c r="Q7472" s="170">
        <f t="shared" si="318"/>
        <v>44331</v>
      </c>
    </row>
    <row r="7473" spans="1:17" x14ac:dyDescent="0.35">
      <c r="A7473" s="49" t="s">
        <v>858</v>
      </c>
      <c r="B7473" s="60" t="s">
        <v>463</v>
      </c>
      <c r="C7473" s="58">
        <v>32414.524512956301</v>
      </c>
      <c r="D7473" s="187">
        <v>3851</v>
      </c>
      <c r="E7473" s="187">
        <v>69</v>
      </c>
      <c r="F7473" s="188">
        <v>15.204824080024514</v>
      </c>
      <c r="G7473" s="187" t="s">
        <v>440</v>
      </c>
      <c r="H7473" s="187" t="s">
        <v>472</v>
      </c>
      <c r="I7473" s="187">
        <v>68003</v>
      </c>
      <c r="J7473" s="187">
        <v>2261</v>
      </c>
      <c r="K7473" s="187">
        <v>72</v>
      </c>
      <c r="L7473" s="189">
        <v>3.1844316674038038E-2</v>
      </c>
      <c r="M7473" s="190" t="s">
        <v>1075</v>
      </c>
      <c r="N7473" s="191">
        <v>6975.2681366535644</v>
      </c>
      <c r="O7473" s="170">
        <v>44336</v>
      </c>
      <c r="P7473" s="170">
        <f t="shared" si="317"/>
        <v>44318</v>
      </c>
      <c r="Q7473" s="170">
        <f t="shared" si="318"/>
        <v>44331</v>
      </c>
    </row>
    <row r="7474" spans="1:17" x14ac:dyDescent="0.35">
      <c r="A7474" s="49" t="s">
        <v>857</v>
      </c>
      <c r="B7474" s="60" t="s">
        <v>458</v>
      </c>
      <c r="C7474" s="58">
        <v>12469.6895953656</v>
      </c>
      <c r="D7474" s="187">
        <v>1042</v>
      </c>
      <c r="E7474" s="187">
        <v>39</v>
      </c>
      <c r="F7474" s="188">
        <v>22.339884761442701</v>
      </c>
      <c r="G7474" s="187" t="s">
        <v>440</v>
      </c>
      <c r="H7474" s="187" t="s">
        <v>491</v>
      </c>
      <c r="I7474" s="187">
        <v>56800</v>
      </c>
      <c r="J7474" s="187">
        <v>2428</v>
      </c>
      <c r="K7474" s="187">
        <v>42</v>
      </c>
      <c r="L7474" s="189">
        <v>1.729818780889621E-2</v>
      </c>
      <c r="M7474" s="190" t="s">
        <v>491</v>
      </c>
      <c r="N7474" s="191">
        <v>19471.214431050263</v>
      </c>
      <c r="O7474" s="170">
        <v>44336</v>
      </c>
      <c r="P7474" s="170">
        <f t="shared" si="317"/>
        <v>44318</v>
      </c>
      <c r="Q7474" s="170">
        <f t="shared" si="318"/>
        <v>44331</v>
      </c>
    </row>
    <row r="7475" spans="1:17" x14ac:dyDescent="0.35">
      <c r="A7475" s="49" t="s">
        <v>856</v>
      </c>
      <c r="B7475" s="60" t="s">
        <v>463</v>
      </c>
      <c r="C7475" s="58">
        <v>3330.26120665499</v>
      </c>
      <c r="D7475" s="187">
        <v>182</v>
      </c>
      <c r="E7475" s="187" t="s">
        <v>504</v>
      </c>
      <c r="F7475" s="188">
        <v>6.4345017098808599</v>
      </c>
      <c r="G7475" s="187" t="s">
        <v>446</v>
      </c>
      <c r="H7475" s="187" t="s">
        <v>472</v>
      </c>
      <c r="I7475" s="187">
        <v>5398</v>
      </c>
      <c r="J7475" s="187">
        <v>177</v>
      </c>
      <c r="K7475" s="187">
        <v>3</v>
      </c>
      <c r="L7475" s="189">
        <v>1.6949152542372881E-2</v>
      </c>
      <c r="M7475" s="190" t="s">
        <v>1075</v>
      </c>
      <c r="N7475" s="191">
        <v>5314.8984123615901</v>
      </c>
      <c r="O7475" s="170">
        <v>44336</v>
      </c>
      <c r="P7475" s="170">
        <f t="shared" si="317"/>
        <v>44318</v>
      </c>
      <c r="Q7475" s="170">
        <f t="shared" si="318"/>
        <v>44331</v>
      </c>
    </row>
    <row r="7476" spans="1:17" x14ac:dyDescent="0.35">
      <c r="A7476" s="49" t="s">
        <v>855</v>
      </c>
      <c r="B7476" s="60" t="s">
        <v>460</v>
      </c>
      <c r="C7476" s="58">
        <v>15120.384628985899</v>
      </c>
      <c r="D7476" s="187">
        <v>971</v>
      </c>
      <c r="E7476" s="187">
        <v>13</v>
      </c>
      <c r="F7476" s="188">
        <v>6.1411892048787546</v>
      </c>
      <c r="G7476" s="187" t="s">
        <v>444</v>
      </c>
      <c r="H7476" s="187" t="s">
        <v>472</v>
      </c>
      <c r="I7476" s="187">
        <v>33777</v>
      </c>
      <c r="J7476" s="187">
        <v>959</v>
      </c>
      <c r="K7476" s="187">
        <v>14</v>
      </c>
      <c r="L7476" s="189">
        <v>1.4598540145985401E-2</v>
      </c>
      <c r="M7476" s="190" t="s">
        <v>1075</v>
      </c>
      <c r="N7476" s="191">
        <v>6342.4312511309354</v>
      </c>
      <c r="O7476" s="170">
        <v>44336</v>
      </c>
      <c r="P7476" s="170">
        <f t="shared" si="317"/>
        <v>44318</v>
      </c>
      <c r="Q7476" s="170">
        <f t="shared" si="318"/>
        <v>44331</v>
      </c>
    </row>
    <row r="7477" spans="1:17" x14ac:dyDescent="0.35">
      <c r="A7477" s="49" t="s">
        <v>854</v>
      </c>
      <c r="B7477" s="60" t="s">
        <v>460</v>
      </c>
      <c r="C7477" s="58">
        <v>14878.570537017</v>
      </c>
      <c r="D7477" s="187">
        <v>1268</v>
      </c>
      <c r="E7477" s="187">
        <v>19</v>
      </c>
      <c r="F7477" s="188">
        <v>9.1214599800858984</v>
      </c>
      <c r="G7477" s="187" t="s">
        <v>444</v>
      </c>
      <c r="H7477" s="187" t="s">
        <v>472</v>
      </c>
      <c r="I7477" s="187">
        <v>26317</v>
      </c>
      <c r="J7477" s="187">
        <v>872</v>
      </c>
      <c r="K7477" s="187">
        <v>24</v>
      </c>
      <c r="L7477" s="189">
        <v>2.7522935779816515E-2</v>
      </c>
      <c r="M7477" s="190" t="s">
        <v>1075</v>
      </c>
      <c r="N7477" s="191">
        <v>5860.778075625718</v>
      </c>
      <c r="O7477" s="170">
        <v>44336</v>
      </c>
      <c r="P7477" s="170">
        <f t="shared" si="317"/>
        <v>44318</v>
      </c>
      <c r="Q7477" s="170">
        <f t="shared" si="318"/>
        <v>44331</v>
      </c>
    </row>
    <row r="7478" spans="1:17" x14ac:dyDescent="0.35">
      <c r="A7478" s="49" t="s">
        <v>853</v>
      </c>
      <c r="B7478" s="60" t="s">
        <v>458</v>
      </c>
      <c r="C7478" s="58">
        <v>2244.2586476452502</v>
      </c>
      <c r="D7478" s="187">
        <v>173</v>
      </c>
      <c r="E7478" s="187" t="s">
        <v>504</v>
      </c>
      <c r="F7478" s="188">
        <v>6.3654491431739952</v>
      </c>
      <c r="G7478" s="187" t="s">
        <v>446</v>
      </c>
      <c r="H7478" s="187" t="s">
        <v>476</v>
      </c>
      <c r="I7478" s="187">
        <v>3455</v>
      </c>
      <c r="J7478" s="187">
        <v>105</v>
      </c>
      <c r="K7478" s="187">
        <v>2</v>
      </c>
      <c r="L7478" s="189">
        <v>1.9047619047619049E-2</v>
      </c>
      <c r="M7478" s="190" t="s">
        <v>491</v>
      </c>
      <c r="N7478" s="191">
        <v>4678.6051202328854</v>
      </c>
      <c r="O7478" s="170">
        <v>44336</v>
      </c>
      <c r="P7478" s="170">
        <f t="shared" si="317"/>
        <v>44318</v>
      </c>
      <c r="Q7478" s="170">
        <f t="shared" si="318"/>
        <v>44331</v>
      </c>
    </row>
    <row r="7479" spans="1:17" x14ac:dyDescent="0.35">
      <c r="A7479" s="49" t="s">
        <v>852</v>
      </c>
      <c r="B7479" s="60" t="s">
        <v>465</v>
      </c>
      <c r="C7479" s="58">
        <v>17005.439503125901</v>
      </c>
      <c r="D7479" s="187">
        <v>1597</v>
      </c>
      <c r="E7479" s="187">
        <v>20</v>
      </c>
      <c r="F7479" s="188">
        <v>8.4006733745918876</v>
      </c>
      <c r="G7479" s="187" t="s">
        <v>444</v>
      </c>
      <c r="H7479" s="187" t="s">
        <v>472</v>
      </c>
      <c r="I7479" s="187">
        <v>41243</v>
      </c>
      <c r="J7479" s="187">
        <v>1297</v>
      </c>
      <c r="K7479" s="187">
        <v>24</v>
      </c>
      <c r="L7479" s="189">
        <v>1.8504240555127217E-2</v>
      </c>
      <c r="M7479" s="190" t="s">
        <v>1075</v>
      </c>
      <c r="N7479" s="191">
        <v>7626.9713567919753</v>
      </c>
      <c r="O7479" s="170">
        <v>44336</v>
      </c>
      <c r="P7479" s="170">
        <f t="shared" si="317"/>
        <v>44318</v>
      </c>
      <c r="Q7479" s="170">
        <f t="shared" si="318"/>
        <v>44331</v>
      </c>
    </row>
    <row r="7480" spans="1:17" x14ac:dyDescent="0.35">
      <c r="A7480" s="49" t="s">
        <v>851</v>
      </c>
      <c r="B7480" s="60" t="s">
        <v>471</v>
      </c>
      <c r="C7480" s="58">
        <v>4602.6150295043099</v>
      </c>
      <c r="D7480" s="187">
        <v>187</v>
      </c>
      <c r="E7480" s="187">
        <v>6</v>
      </c>
      <c r="F7480" s="188">
        <v>9.3114767545002479</v>
      </c>
      <c r="G7480" s="187" t="s">
        <v>446</v>
      </c>
      <c r="H7480" s="187" t="s">
        <v>491</v>
      </c>
      <c r="I7480" s="187">
        <v>5664</v>
      </c>
      <c r="J7480" s="187">
        <v>160</v>
      </c>
      <c r="K7480" s="187">
        <v>6</v>
      </c>
      <c r="L7480" s="189">
        <v>3.7499999999999999E-2</v>
      </c>
      <c r="M7480" s="190" t="s">
        <v>491</v>
      </c>
      <c r="N7480" s="191">
        <v>3476.2846550134263</v>
      </c>
      <c r="O7480" s="170">
        <v>44336</v>
      </c>
      <c r="P7480" s="170">
        <f t="shared" si="317"/>
        <v>44318</v>
      </c>
      <c r="Q7480" s="170">
        <f t="shared" si="318"/>
        <v>44331</v>
      </c>
    </row>
    <row r="7481" spans="1:17" x14ac:dyDescent="0.35">
      <c r="A7481" s="49" t="s">
        <v>850</v>
      </c>
      <c r="B7481" s="60" t="s">
        <v>464</v>
      </c>
      <c r="C7481" s="58">
        <v>16194.1783185606</v>
      </c>
      <c r="D7481" s="187">
        <v>940</v>
      </c>
      <c r="E7481" s="187">
        <v>15</v>
      </c>
      <c r="F7481" s="188">
        <v>6.6161342079367955</v>
      </c>
      <c r="G7481" s="187" t="s">
        <v>444</v>
      </c>
      <c r="H7481" s="187" t="s">
        <v>472</v>
      </c>
      <c r="I7481" s="187">
        <v>62641</v>
      </c>
      <c r="J7481" s="187">
        <v>2534</v>
      </c>
      <c r="K7481" s="187">
        <v>18</v>
      </c>
      <c r="L7481" s="189">
        <v>7.1033938437253356E-3</v>
      </c>
      <c r="M7481" s="190" t="s">
        <v>1075</v>
      </c>
      <c r="N7481" s="191">
        <v>15647.598477384381</v>
      </c>
      <c r="O7481" s="170">
        <v>44336</v>
      </c>
      <c r="P7481" s="170">
        <f t="shared" si="317"/>
        <v>44318</v>
      </c>
      <c r="Q7481" s="170">
        <f t="shared" si="318"/>
        <v>44331</v>
      </c>
    </row>
    <row r="7482" spans="1:17" x14ac:dyDescent="0.35">
      <c r="A7482" s="49" t="s">
        <v>849</v>
      </c>
      <c r="B7482" s="60" t="s">
        <v>469</v>
      </c>
      <c r="C7482" s="58">
        <v>23741.067234681399</v>
      </c>
      <c r="D7482" s="187">
        <v>2164</v>
      </c>
      <c r="E7482" s="187">
        <v>35</v>
      </c>
      <c r="F7482" s="188">
        <v>10.530276399487017</v>
      </c>
      <c r="G7482" s="187" t="s">
        <v>440</v>
      </c>
      <c r="H7482" s="187" t="s">
        <v>476</v>
      </c>
      <c r="I7482" s="187">
        <v>116759</v>
      </c>
      <c r="J7482" s="187">
        <v>4349</v>
      </c>
      <c r="K7482" s="187">
        <v>37</v>
      </c>
      <c r="L7482" s="189">
        <v>8.507702920211543E-3</v>
      </c>
      <c r="M7482" s="190" t="s">
        <v>491</v>
      </c>
      <c r="N7482" s="191">
        <v>18318.468824547614</v>
      </c>
      <c r="O7482" s="170">
        <v>44336</v>
      </c>
      <c r="P7482" s="170">
        <f t="shared" si="317"/>
        <v>44318</v>
      </c>
      <c r="Q7482" s="170">
        <f t="shared" si="318"/>
        <v>44331</v>
      </c>
    </row>
    <row r="7483" spans="1:17" x14ac:dyDescent="0.35">
      <c r="A7483" s="49" t="s">
        <v>848</v>
      </c>
      <c r="B7483" s="60" t="s">
        <v>468</v>
      </c>
      <c r="C7483" s="58">
        <v>4086.1741400712999</v>
      </c>
      <c r="D7483" s="187">
        <v>459</v>
      </c>
      <c r="E7483" s="187">
        <v>24</v>
      </c>
      <c r="F7483" s="188">
        <v>41.953320037794605</v>
      </c>
      <c r="G7483" s="187" t="s">
        <v>440</v>
      </c>
      <c r="H7483" s="187" t="s">
        <v>472</v>
      </c>
      <c r="I7483" s="187">
        <v>13595</v>
      </c>
      <c r="J7483" s="187">
        <v>344</v>
      </c>
      <c r="K7483" s="187">
        <v>27</v>
      </c>
      <c r="L7483" s="189">
        <v>7.8488372093023256E-2</v>
      </c>
      <c r="M7483" s="190" t="s">
        <v>1075</v>
      </c>
      <c r="N7483" s="191">
        <v>8418.6328875841191</v>
      </c>
      <c r="O7483" s="170">
        <v>44336</v>
      </c>
      <c r="P7483" s="170">
        <f t="shared" si="317"/>
        <v>44318</v>
      </c>
      <c r="Q7483" s="170">
        <f t="shared" si="318"/>
        <v>44331</v>
      </c>
    </row>
    <row r="7484" spans="1:17" x14ac:dyDescent="0.35">
      <c r="A7484" s="49" t="s">
        <v>847</v>
      </c>
      <c r="B7484" s="60" t="s">
        <v>470</v>
      </c>
      <c r="C7484" s="58">
        <v>1073.55719304948</v>
      </c>
      <c r="D7484" s="187">
        <v>16</v>
      </c>
      <c r="E7484" s="187">
        <v>0</v>
      </c>
      <c r="F7484" s="188">
        <v>0</v>
      </c>
      <c r="G7484" s="187" t="s">
        <v>446</v>
      </c>
      <c r="H7484" s="187" t="s">
        <v>476</v>
      </c>
      <c r="I7484" s="187">
        <v>1525</v>
      </c>
      <c r="J7484" s="187">
        <v>48</v>
      </c>
      <c r="K7484" s="187">
        <v>0</v>
      </c>
      <c r="L7484" s="192">
        <v>0</v>
      </c>
      <c r="M7484" s="190" t="s">
        <v>476</v>
      </c>
      <c r="N7484" s="191">
        <v>4471.1171710986509</v>
      </c>
      <c r="O7484" s="170">
        <v>44336</v>
      </c>
      <c r="P7484" s="170">
        <f t="shared" si="317"/>
        <v>44318</v>
      </c>
      <c r="Q7484" s="170">
        <f t="shared" si="318"/>
        <v>44331</v>
      </c>
    </row>
    <row r="7485" spans="1:17" x14ac:dyDescent="0.35">
      <c r="A7485" s="49" t="s">
        <v>846</v>
      </c>
      <c r="B7485" s="60" t="s">
        <v>466</v>
      </c>
      <c r="C7485" s="58">
        <v>2112.6874094155901</v>
      </c>
      <c r="D7485" s="187">
        <v>70</v>
      </c>
      <c r="E7485" s="187" t="s">
        <v>504</v>
      </c>
      <c r="F7485" s="188">
        <v>3.3809342125217641</v>
      </c>
      <c r="G7485" s="187" t="s">
        <v>446</v>
      </c>
      <c r="H7485" s="187" t="s">
        <v>476</v>
      </c>
      <c r="I7485" s="187">
        <v>3982</v>
      </c>
      <c r="J7485" s="187">
        <v>152</v>
      </c>
      <c r="K7485" s="187">
        <v>1</v>
      </c>
      <c r="L7485" s="189">
        <v>6.5789473684210523E-3</v>
      </c>
      <c r="M7485" s="190" t="s">
        <v>491</v>
      </c>
      <c r="N7485" s="191">
        <v>7194.6280042463131</v>
      </c>
      <c r="O7485" s="170">
        <v>44336</v>
      </c>
      <c r="P7485" s="170">
        <f t="shared" si="317"/>
        <v>44318</v>
      </c>
      <c r="Q7485" s="170">
        <f t="shared" si="318"/>
        <v>44331</v>
      </c>
    </row>
    <row r="7486" spans="1:17" x14ac:dyDescent="0.35">
      <c r="A7486" s="49" t="s">
        <v>467</v>
      </c>
      <c r="B7486" s="60" t="s">
        <v>467</v>
      </c>
      <c r="C7486" s="58">
        <v>3727.91584807558</v>
      </c>
      <c r="D7486" s="187">
        <v>195</v>
      </c>
      <c r="E7486" s="187" t="s">
        <v>504</v>
      </c>
      <c r="F7486" s="188">
        <v>5.7481371098098304</v>
      </c>
      <c r="G7486" s="187" t="s">
        <v>446</v>
      </c>
      <c r="H7486" s="187" t="s">
        <v>472</v>
      </c>
      <c r="I7486" s="187">
        <v>6424</v>
      </c>
      <c r="J7486" s="187">
        <v>190</v>
      </c>
      <c r="K7486" s="187">
        <v>4</v>
      </c>
      <c r="L7486" s="189">
        <v>2.1052631578947368E-2</v>
      </c>
      <c r="M7486" s="190" t="s">
        <v>1075</v>
      </c>
      <c r="N7486" s="191">
        <v>5096.6815706980497</v>
      </c>
      <c r="O7486" s="170">
        <v>44336</v>
      </c>
      <c r="P7486" s="170">
        <f t="shared" si="317"/>
        <v>44318</v>
      </c>
      <c r="Q7486" s="170">
        <f t="shared" si="318"/>
        <v>44331</v>
      </c>
    </row>
    <row r="7487" spans="1:17" x14ac:dyDescent="0.35">
      <c r="A7487" s="49" t="s">
        <v>845</v>
      </c>
      <c r="B7487" s="60" t="s">
        <v>463</v>
      </c>
      <c r="C7487" s="58">
        <v>48551.911070702001</v>
      </c>
      <c r="D7487" s="187">
        <v>8579</v>
      </c>
      <c r="E7487" s="187">
        <v>83</v>
      </c>
      <c r="F7487" s="188">
        <v>12.210789025252078</v>
      </c>
      <c r="G7487" s="187" t="s">
        <v>440</v>
      </c>
      <c r="H7487" s="187" t="s">
        <v>472</v>
      </c>
      <c r="I7487" s="187">
        <v>134802</v>
      </c>
      <c r="J7487" s="187">
        <v>4857</v>
      </c>
      <c r="K7487" s="187">
        <v>105</v>
      </c>
      <c r="L7487" s="189">
        <v>2.1618282890673256E-2</v>
      </c>
      <c r="M7487" s="190" t="s">
        <v>1075</v>
      </c>
      <c r="N7487" s="191">
        <v>10003.725688422781</v>
      </c>
      <c r="O7487" s="170">
        <v>44336</v>
      </c>
      <c r="P7487" s="170">
        <f t="shared" si="317"/>
        <v>44318</v>
      </c>
      <c r="Q7487" s="170">
        <f t="shared" si="318"/>
        <v>44331</v>
      </c>
    </row>
    <row r="7488" spans="1:17" x14ac:dyDescent="0.35">
      <c r="A7488" s="49" t="s">
        <v>844</v>
      </c>
      <c r="B7488" s="60" t="s">
        <v>469</v>
      </c>
      <c r="C7488" s="58">
        <v>16012.7421223003</v>
      </c>
      <c r="D7488" s="187">
        <v>2021</v>
      </c>
      <c r="E7488" s="187">
        <v>34</v>
      </c>
      <c r="F7488" s="188">
        <v>15.166493096702377</v>
      </c>
      <c r="G7488" s="187" t="s">
        <v>440</v>
      </c>
      <c r="H7488" s="187" t="s">
        <v>472</v>
      </c>
      <c r="I7488" s="187">
        <v>43304</v>
      </c>
      <c r="J7488" s="187">
        <v>1557</v>
      </c>
      <c r="K7488" s="187">
        <v>40</v>
      </c>
      <c r="L7488" s="189">
        <v>2.569043031470777E-2</v>
      </c>
      <c r="M7488" s="190" t="s">
        <v>1075</v>
      </c>
      <c r="N7488" s="191">
        <v>9723.5063682917171</v>
      </c>
      <c r="O7488" s="170">
        <v>44336</v>
      </c>
      <c r="P7488" s="170">
        <f t="shared" si="317"/>
        <v>44318</v>
      </c>
      <c r="Q7488" s="170">
        <f t="shared" si="318"/>
        <v>44331</v>
      </c>
    </row>
    <row r="7489" spans="1:17" x14ac:dyDescent="0.35">
      <c r="A7489" s="49" t="s">
        <v>843</v>
      </c>
      <c r="B7489" s="60" t="s">
        <v>469</v>
      </c>
      <c r="C7489" s="58">
        <v>89317.120164774096</v>
      </c>
      <c r="D7489" s="187">
        <v>14122</v>
      </c>
      <c r="E7489" s="187">
        <v>198</v>
      </c>
      <c r="F7489" s="188">
        <v>15.834430304924862</v>
      </c>
      <c r="G7489" s="187" t="s">
        <v>440</v>
      </c>
      <c r="H7489" s="187" t="s">
        <v>472</v>
      </c>
      <c r="I7489" s="187">
        <v>209816</v>
      </c>
      <c r="J7489" s="187">
        <v>6591</v>
      </c>
      <c r="K7489" s="187">
        <v>227</v>
      </c>
      <c r="L7489" s="189">
        <v>3.4440904263389471E-2</v>
      </c>
      <c r="M7489" s="190" t="s">
        <v>476</v>
      </c>
      <c r="N7489" s="191">
        <v>7379.3243533163468</v>
      </c>
      <c r="O7489" s="170">
        <v>44336</v>
      </c>
      <c r="P7489" s="170">
        <f t="shared" si="317"/>
        <v>44318</v>
      </c>
      <c r="Q7489" s="170">
        <f t="shared" si="318"/>
        <v>44331</v>
      </c>
    </row>
    <row r="7490" spans="1:17" x14ac:dyDescent="0.35">
      <c r="A7490" s="49" t="s">
        <v>842</v>
      </c>
      <c r="B7490" s="60" t="s">
        <v>471</v>
      </c>
      <c r="C7490" s="58">
        <v>31190.337467089099</v>
      </c>
      <c r="D7490" s="187">
        <v>1562</v>
      </c>
      <c r="E7490" s="187">
        <v>27</v>
      </c>
      <c r="F7490" s="188">
        <v>6.1832336075439596</v>
      </c>
      <c r="G7490" s="187" t="s">
        <v>444</v>
      </c>
      <c r="H7490" s="187" t="s">
        <v>476</v>
      </c>
      <c r="I7490" s="187">
        <v>64241</v>
      </c>
      <c r="J7490" s="187">
        <v>1525</v>
      </c>
      <c r="K7490" s="187">
        <v>31</v>
      </c>
      <c r="L7490" s="189">
        <v>2.0327868852459016E-2</v>
      </c>
      <c r="M7490" s="190" t="s">
        <v>491</v>
      </c>
      <c r="N7490" s="191">
        <v>4889.3347230023528</v>
      </c>
      <c r="O7490" s="170">
        <v>44336</v>
      </c>
      <c r="P7490" s="170">
        <f t="shared" si="317"/>
        <v>44318</v>
      </c>
      <c r="Q7490" s="170">
        <f t="shared" si="318"/>
        <v>44331</v>
      </c>
    </row>
    <row r="7491" spans="1:17" x14ac:dyDescent="0.35">
      <c r="A7491" s="49" t="s">
        <v>841</v>
      </c>
      <c r="B7491" s="60" t="s">
        <v>458</v>
      </c>
      <c r="C7491" s="58">
        <v>42123.258085424597</v>
      </c>
      <c r="D7491" s="187">
        <v>4751</v>
      </c>
      <c r="E7491" s="187">
        <v>77</v>
      </c>
      <c r="F7491" s="188">
        <v>13.056919739793582</v>
      </c>
      <c r="G7491" s="187" t="s">
        <v>440</v>
      </c>
      <c r="H7491" s="187" t="s">
        <v>472</v>
      </c>
      <c r="I7491" s="187">
        <v>92042</v>
      </c>
      <c r="J7491" s="187">
        <v>3352</v>
      </c>
      <c r="K7491" s="187">
        <v>87</v>
      </c>
      <c r="L7491" s="189">
        <v>2.5954653937947495E-2</v>
      </c>
      <c r="M7491" s="190" t="s">
        <v>1075</v>
      </c>
      <c r="N7491" s="191">
        <v>7957.5990850523785</v>
      </c>
      <c r="O7491" s="170">
        <v>44336</v>
      </c>
      <c r="P7491" s="170">
        <f t="shared" si="317"/>
        <v>44318</v>
      </c>
      <c r="Q7491" s="170">
        <f t="shared" si="318"/>
        <v>44331</v>
      </c>
    </row>
    <row r="7492" spans="1:17" x14ac:dyDescent="0.35">
      <c r="A7492" s="49" t="s">
        <v>840</v>
      </c>
      <c r="B7492" s="60" t="s">
        <v>470</v>
      </c>
      <c r="C7492" s="58">
        <v>783.91291893709104</v>
      </c>
      <c r="D7492" s="187">
        <v>18</v>
      </c>
      <c r="E7492" s="187">
        <v>0</v>
      </c>
      <c r="F7492" s="188">
        <v>0</v>
      </c>
      <c r="G7492" s="187" t="s">
        <v>446</v>
      </c>
      <c r="H7492" s="187" t="s">
        <v>472</v>
      </c>
      <c r="I7492" s="187">
        <v>793</v>
      </c>
      <c r="J7492" s="187">
        <v>35</v>
      </c>
      <c r="K7492" s="187">
        <v>1</v>
      </c>
      <c r="L7492" s="189">
        <v>2.8571428571428571E-2</v>
      </c>
      <c r="M7492" s="190" t="s">
        <v>1075</v>
      </c>
      <c r="N7492" s="191">
        <v>4464.7816300127524</v>
      </c>
      <c r="O7492" s="170">
        <v>44336</v>
      </c>
      <c r="P7492" s="170">
        <f t="shared" si="317"/>
        <v>44318</v>
      </c>
      <c r="Q7492" s="170">
        <f t="shared" si="318"/>
        <v>44331</v>
      </c>
    </row>
    <row r="7493" spans="1:17" x14ac:dyDescent="0.35">
      <c r="A7493" s="49" t="s">
        <v>839</v>
      </c>
      <c r="B7493" s="60" t="s">
        <v>461</v>
      </c>
      <c r="C7493" s="58">
        <v>18209.461158597402</v>
      </c>
      <c r="D7493" s="187">
        <v>1371</v>
      </c>
      <c r="E7493" s="187">
        <v>21</v>
      </c>
      <c r="F7493" s="188">
        <v>8.2374760402604839</v>
      </c>
      <c r="G7493" s="187" t="s">
        <v>444</v>
      </c>
      <c r="H7493" s="187" t="s">
        <v>472</v>
      </c>
      <c r="I7493" s="187">
        <v>52833</v>
      </c>
      <c r="J7493" s="187">
        <v>1733</v>
      </c>
      <c r="K7493" s="187">
        <v>24</v>
      </c>
      <c r="L7493" s="189">
        <v>1.3848817080207732E-2</v>
      </c>
      <c r="M7493" s="190" t="s">
        <v>1075</v>
      </c>
      <c r="N7493" s="191">
        <v>9517.0306518476118</v>
      </c>
      <c r="O7493" s="170">
        <v>44336</v>
      </c>
      <c r="P7493" s="170">
        <f t="shared" si="317"/>
        <v>44318</v>
      </c>
      <c r="Q7493" s="170">
        <f t="shared" si="318"/>
        <v>44331</v>
      </c>
    </row>
    <row r="7494" spans="1:17" x14ac:dyDescent="0.35">
      <c r="A7494" s="49" t="s">
        <v>838</v>
      </c>
      <c r="B7494" s="60" t="s">
        <v>463</v>
      </c>
      <c r="C7494" s="58">
        <v>74397.767487715595</v>
      </c>
      <c r="D7494" s="187">
        <v>8250</v>
      </c>
      <c r="E7494" s="187">
        <v>81</v>
      </c>
      <c r="F7494" s="188">
        <v>7.7767310513310921</v>
      </c>
      <c r="G7494" s="187" t="s">
        <v>444</v>
      </c>
      <c r="H7494" s="187" t="s">
        <v>472</v>
      </c>
      <c r="I7494" s="187">
        <v>200567</v>
      </c>
      <c r="J7494" s="187">
        <v>7377</v>
      </c>
      <c r="K7494" s="187">
        <v>95</v>
      </c>
      <c r="L7494" s="189">
        <v>1.2877863630201979E-2</v>
      </c>
      <c r="M7494" s="190" t="s">
        <v>1075</v>
      </c>
      <c r="N7494" s="191">
        <v>9915.6201175231163</v>
      </c>
      <c r="O7494" s="170">
        <v>44336</v>
      </c>
      <c r="P7494" s="170">
        <f t="shared" si="317"/>
        <v>44318</v>
      </c>
      <c r="Q7494" s="170">
        <f t="shared" si="318"/>
        <v>44331</v>
      </c>
    </row>
    <row r="7495" spans="1:17" x14ac:dyDescent="0.35">
      <c r="A7495" s="49" t="s">
        <v>466</v>
      </c>
      <c r="B7495" s="60" t="s">
        <v>461</v>
      </c>
      <c r="C7495" s="58">
        <v>33920.0551131428</v>
      </c>
      <c r="D7495" s="187">
        <v>1931</v>
      </c>
      <c r="E7495" s="187">
        <v>20</v>
      </c>
      <c r="F7495" s="188">
        <v>4.2115834535242511</v>
      </c>
      <c r="G7495" s="187" t="s">
        <v>444</v>
      </c>
      <c r="H7495" s="187" t="s">
        <v>472</v>
      </c>
      <c r="I7495" s="187">
        <v>76002</v>
      </c>
      <c r="J7495" s="187">
        <v>2195</v>
      </c>
      <c r="K7495" s="187">
        <v>25</v>
      </c>
      <c r="L7495" s="189">
        <v>1.1389521640091117E-2</v>
      </c>
      <c r="M7495" s="190" t="s">
        <v>1075</v>
      </c>
      <c r="N7495" s="191">
        <v>6471.097976340011</v>
      </c>
      <c r="O7495" s="170">
        <v>44336</v>
      </c>
      <c r="P7495" s="170">
        <f t="shared" si="317"/>
        <v>44318</v>
      </c>
      <c r="Q7495" s="170">
        <f t="shared" si="318"/>
        <v>44331</v>
      </c>
    </row>
    <row r="7496" spans="1:17" x14ac:dyDescent="0.35">
      <c r="A7496" s="49" t="s">
        <v>837</v>
      </c>
      <c r="B7496" s="60" t="s">
        <v>469</v>
      </c>
      <c r="C7496" s="58">
        <v>9049.1751865497099</v>
      </c>
      <c r="D7496" s="187">
        <v>981</v>
      </c>
      <c r="E7496" s="187">
        <v>10</v>
      </c>
      <c r="F7496" s="188">
        <v>7.8933792258480837</v>
      </c>
      <c r="G7496" s="187" t="s">
        <v>446</v>
      </c>
      <c r="H7496" s="187" t="s">
        <v>472</v>
      </c>
      <c r="I7496" s="187">
        <v>17042</v>
      </c>
      <c r="J7496" s="187">
        <v>527</v>
      </c>
      <c r="K7496" s="187">
        <v>12</v>
      </c>
      <c r="L7496" s="189">
        <v>2.2770398481973434E-2</v>
      </c>
      <c r="M7496" s="190" t="s">
        <v>491</v>
      </c>
      <c r="N7496" s="191">
        <v>5823.7351928307153</v>
      </c>
      <c r="O7496" s="170">
        <v>44336</v>
      </c>
      <c r="P7496" s="170">
        <f t="shared" si="317"/>
        <v>44318</v>
      </c>
      <c r="Q7496" s="170">
        <f t="shared" si="318"/>
        <v>44331</v>
      </c>
    </row>
    <row r="7497" spans="1:17" x14ac:dyDescent="0.35">
      <c r="A7497" s="49" t="s">
        <v>836</v>
      </c>
      <c r="B7497" s="60" t="s">
        <v>458</v>
      </c>
      <c r="C7497" s="58">
        <v>19873.653859741695</v>
      </c>
      <c r="D7497" s="187">
        <v>2312</v>
      </c>
      <c r="E7497" s="187">
        <v>36</v>
      </c>
      <c r="F7497" s="188">
        <v>12.938881745533193</v>
      </c>
      <c r="G7497" s="187" t="s">
        <v>440</v>
      </c>
      <c r="H7497" s="187" t="s">
        <v>491</v>
      </c>
      <c r="I7497" s="187">
        <v>42164</v>
      </c>
      <c r="J7497" s="187">
        <v>1460</v>
      </c>
      <c r="K7497" s="187">
        <v>37</v>
      </c>
      <c r="L7497" s="189">
        <v>2.5342465753424658E-2</v>
      </c>
      <c r="M7497" s="190" t="s">
        <v>491</v>
      </c>
      <c r="N7497" s="191">
        <v>7346.409524408291</v>
      </c>
      <c r="O7497" s="170">
        <v>44336</v>
      </c>
      <c r="P7497" s="170">
        <f t="shared" si="317"/>
        <v>44318</v>
      </c>
      <c r="Q7497" s="170">
        <f t="shared" si="318"/>
        <v>44331</v>
      </c>
    </row>
    <row r="7498" spans="1:17" x14ac:dyDescent="0.35">
      <c r="A7498" s="49" t="s">
        <v>835</v>
      </c>
      <c r="B7498" s="60" t="s">
        <v>467</v>
      </c>
      <c r="C7498" s="58">
        <v>8985.7757628436302</v>
      </c>
      <c r="D7498" s="187">
        <v>578</v>
      </c>
      <c r="E7498" s="187">
        <v>7</v>
      </c>
      <c r="F7498" s="188">
        <v>5.5643498479843041</v>
      </c>
      <c r="G7498" s="187" t="s">
        <v>446</v>
      </c>
      <c r="H7498" s="187" t="s">
        <v>472</v>
      </c>
      <c r="I7498" s="187">
        <v>16604</v>
      </c>
      <c r="J7498" s="187">
        <v>490</v>
      </c>
      <c r="K7498" s="187">
        <v>7</v>
      </c>
      <c r="L7498" s="189">
        <v>1.4285714285714285E-2</v>
      </c>
      <c r="M7498" s="190" t="s">
        <v>1075</v>
      </c>
      <c r="N7498" s="191">
        <v>5453.0628510246179</v>
      </c>
      <c r="O7498" s="170">
        <v>44336</v>
      </c>
      <c r="P7498" s="170">
        <f t="shared" si="317"/>
        <v>44318</v>
      </c>
      <c r="Q7498" s="170">
        <f t="shared" si="318"/>
        <v>44331</v>
      </c>
    </row>
    <row r="7499" spans="1:17" x14ac:dyDescent="0.35">
      <c r="A7499" s="49" t="s">
        <v>834</v>
      </c>
      <c r="B7499" s="60" t="s">
        <v>466</v>
      </c>
      <c r="C7499" s="58">
        <v>1671.6385468424</v>
      </c>
      <c r="D7499" s="187">
        <v>39</v>
      </c>
      <c r="E7499" s="187">
        <v>0</v>
      </c>
      <c r="F7499" s="188">
        <v>0</v>
      </c>
      <c r="G7499" s="187" t="s">
        <v>446</v>
      </c>
      <c r="H7499" s="187" t="s">
        <v>476</v>
      </c>
      <c r="I7499" s="187">
        <v>5304</v>
      </c>
      <c r="J7499" s="187">
        <v>181</v>
      </c>
      <c r="K7499" s="187">
        <v>0</v>
      </c>
      <c r="L7499" s="192">
        <v>0</v>
      </c>
      <c r="M7499" s="190" t="s">
        <v>476</v>
      </c>
      <c r="N7499" s="191">
        <v>10827.699585050574</v>
      </c>
      <c r="O7499" s="170">
        <v>44336</v>
      </c>
      <c r="P7499" s="170">
        <f t="shared" si="317"/>
        <v>44318</v>
      </c>
      <c r="Q7499" s="170">
        <f t="shared" si="318"/>
        <v>44331</v>
      </c>
    </row>
    <row r="7500" spans="1:17" x14ac:dyDescent="0.35">
      <c r="A7500" s="49" t="s">
        <v>833</v>
      </c>
      <c r="B7500" s="60" t="s">
        <v>467</v>
      </c>
      <c r="C7500" s="58">
        <v>28406.395546395601</v>
      </c>
      <c r="D7500" s="187">
        <v>1994</v>
      </c>
      <c r="E7500" s="187">
        <v>17</v>
      </c>
      <c r="F7500" s="188">
        <v>4.2746912831740493</v>
      </c>
      <c r="G7500" s="187" t="s">
        <v>444</v>
      </c>
      <c r="H7500" s="187" t="s">
        <v>472</v>
      </c>
      <c r="I7500" s="187">
        <v>57118</v>
      </c>
      <c r="J7500" s="187">
        <v>1813</v>
      </c>
      <c r="K7500" s="187">
        <v>18</v>
      </c>
      <c r="L7500" s="189">
        <v>9.9282956425813564E-3</v>
      </c>
      <c r="M7500" s="190" t="s">
        <v>476</v>
      </c>
      <c r="N7500" s="191">
        <v>6382.3655382072784</v>
      </c>
      <c r="O7500" s="170">
        <v>44336</v>
      </c>
      <c r="P7500" s="170">
        <f t="shared" si="317"/>
        <v>44318</v>
      </c>
      <c r="Q7500" s="170">
        <f t="shared" si="318"/>
        <v>44331</v>
      </c>
    </row>
    <row r="7501" spans="1:17" x14ac:dyDescent="0.35">
      <c r="A7501" s="49" t="s">
        <v>832</v>
      </c>
      <c r="B7501" s="60" t="s">
        <v>464</v>
      </c>
      <c r="C7501" s="58">
        <v>1156.5421476148199</v>
      </c>
      <c r="D7501" s="187">
        <v>27</v>
      </c>
      <c r="E7501" s="187">
        <v>0</v>
      </c>
      <c r="F7501" s="188">
        <v>0</v>
      </c>
      <c r="G7501" s="187" t="s">
        <v>446</v>
      </c>
      <c r="H7501" s="187" t="s">
        <v>476</v>
      </c>
      <c r="I7501" s="187">
        <v>1256</v>
      </c>
      <c r="J7501" s="187">
        <v>39</v>
      </c>
      <c r="K7501" s="187">
        <v>0</v>
      </c>
      <c r="L7501" s="192">
        <v>0</v>
      </c>
      <c r="M7501" s="190" t="s">
        <v>476</v>
      </c>
      <c r="N7501" s="191">
        <v>3372.1209452185685</v>
      </c>
      <c r="O7501" s="170">
        <v>44336</v>
      </c>
      <c r="P7501" s="170">
        <f t="shared" si="317"/>
        <v>44318</v>
      </c>
      <c r="Q7501" s="170">
        <f t="shared" si="318"/>
        <v>44331</v>
      </c>
    </row>
    <row r="7502" spans="1:17" x14ac:dyDescent="0.35">
      <c r="A7502" s="49" t="s">
        <v>831</v>
      </c>
      <c r="B7502" s="60" t="s">
        <v>468</v>
      </c>
      <c r="C7502" s="58">
        <v>44.670954202623797</v>
      </c>
      <c r="D7502" s="187">
        <v>5</v>
      </c>
      <c r="E7502" s="187">
        <v>0</v>
      </c>
      <c r="F7502" s="188">
        <v>0</v>
      </c>
      <c r="G7502" s="187" t="s">
        <v>446</v>
      </c>
      <c r="H7502" s="187" t="s">
        <v>476</v>
      </c>
      <c r="I7502" s="187">
        <v>131</v>
      </c>
      <c r="J7502" s="187">
        <v>1</v>
      </c>
      <c r="K7502" s="187">
        <v>0</v>
      </c>
      <c r="L7502" s="192">
        <v>0</v>
      </c>
      <c r="M7502" s="190" t="s">
        <v>476</v>
      </c>
      <c r="N7502" s="191">
        <v>2238.5910886615084</v>
      </c>
      <c r="O7502" s="170">
        <v>44336</v>
      </c>
      <c r="P7502" s="170">
        <f t="shared" si="317"/>
        <v>44318</v>
      </c>
      <c r="Q7502" s="170">
        <f t="shared" si="318"/>
        <v>44331</v>
      </c>
    </row>
    <row r="7503" spans="1:17" x14ac:dyDescent="0.35">
      <c r="A7503" s="49" t="s">
        <v>830</v>
      </c>
      <c r="B7503" s="60" t="s">
        <v>458</v>
      </c>
      <c r="C7503" s="58">
        <v>20124.902253938701</v>
      </c>
      <c r="D7503" s="187">
        <v>1183</v>
      </c>
      <c r="E7503" s="187">
        <v>22</v>
      </c>
      <c r="F7503" s="188">
        <v>7.8083786524777912</v>
      </c>
      <c r="G7503" s="187" t="s">
        <v>444</v>
      </c>
      <c r="H7503" s="187" t="s">
        <v>472</v>
      </c>
      <c r="I7503" s="187">
        <v>46034</v>
      </c>
      <c r="J7503" s="187">
        <v>1780</v>
      </c>
      <c r="K7503" s="187">
        <v>28</v>
      </c>
      <c r="L7503" s="189">
        <v>1.5730337078651686E-2</v>
      </c>
      <c r="M7503" s="190" t="s">
        <v>491</v>
      </c>
      <c r="N7503" s="191">
        <v>8844.763455443026</v>
      </c>
      <c r="O7503" s="170">
        <v>44336</v>
      </c>
      <c r="P7503" s="170">
        <f t="shared" si="317"/>
        <v>44318</v>
      </c>
      <c r="Q7503" s="170">
        <f t="shared" si="318"/>
        <v>44331</v>
      </c>
    </row>
    <row r="7504" spans="1:17" x14ac:dyDescent="0.35">
      <c r="A7504" s="49" t="s">
        <v>829</v>
      </c>
      <c r="B7504" s="60" t="s">
        <v>464</v>
      </c>
      <c r="C7504" s="58">
        <v>6112.4113664417901</v>
      </c>
      <c r="D7504" s="187">
        <v>388</v>
      </c>
      <c r="E7504" s="187">
        <v>7</v>
      </c>
      <c r="F7504" s="188">
        <v>8.180077714420328</v>
      </c>
      <c r="G7504" s="187" t="s">
        <v>446</v>
      </c>
      <c r="H7504" s="187" t="s">
        <v>476</v>
      </c>
      <c r="I7504" s="187">
        <v>14243</v>
      </c>
      <c r="J7504" s="187">
        <v>575</v>
      </c>
      <c r="K7504" s="187">
        <v>7</v>
      </c>
      <c r="L7504" s="189">
        <v>1.2173913043478261E-2</v>
      </c>
      <c r="M7504" s="190" t="s">
        <v>491</v>
      </c>
      <c r="N7504" s="191">
        <v>9407.089371583379</v>
      </c>
      <c r="O7504" s="170">
        <v>44336</v>
      </c>
      <c r="P7504" s="170">
        <f t="shared" si="317"/>
        <v>44318</v>
      </c>
      <c r="Q7504" s="170">
        <f t="shared" si="318"/>
        <v>44331</v>
      </c>
    </row>
    <row r="7505" spans="1:17" x14ac:dyDescent="0.35">
      <c r="A7505" s="49" t="s">
        <v>828</v>
      </c>
      <c r="B7505" s="60" t="s">
        <v>465</v>
      </c>
      <c r="C7505" s="58">
        <v>1549.67718243236</v>
      </c>
      <c r="D7505" s="187">
        <v>81</v>
      </c>
      <c r="E7505" s="187" t="s">
        <v>504</v>
      </c>
      <c r="F7505" s="188">
        <v>18.43701959048213</v>
      </c>
      <c r="G7505" s="187" t="s">
        <v>446</v>
      </c>
      <c r="H7505" s="187" t="s">
        <v>491</v>
      </c>
      <c r="I7505" s="187">
        <v>2360</v>
      </c>
      <c r="J7505" s="187">
        <v>72</v>
      </c>
      <c r="K7505" s="187">
        <v>4</v>
      </c>
      <c r="L7505" s="189">
        <v>5.5555555555555552E-2</v>
      </c>
      <c r="M7505" s="190" t="s">
        <v>491</v>
      </c>
      <c r="N7505" s="191">
        <v>4646.1289368014968</v>
      </c>
      <c r="O7505" s="170">
        <v>44336</v>
      </c>
      <c r="P7505" s="170">
        <f t="shared" si="317"/>
        <v>44318</v>
      </c>
      <c r="Q7505" s="170">
        <f t="shared" si="318"/>
        <v>44331</v>
      </c>
    </row>
    <row r="7506" spans="1:17" x14ac:dyDescent="0.35">
      <c r="A7506" s="49" t="s">
        <v>827</v>
      </c>
      <c r="B7506" s="60" t="s">
        <v>470</v>
      </c>
      <c r="C7506" s="58">
        <v>6720.1246284321996</v>
      </c>
      <c r="D7506" s="187">
        <v>457</v>
      </c>
      <c r="E7506" s="187">
        <v>15</v>
      </c>
      <c r="F7506" s="188">
        <v>15.943581862983024</v>
      </c>
      <c r="G7506" s="187" t="s">
        <v>444</v>
      </c>
      <c r="H7506" s="187" t="s">
        <v>491</v>
      </c>
      <c r="I7506" s="187">
        <v>30740</v>
      </c>
      <c r="J7506" s="187">
        <v>1196</v>
      </c>
      <c r="K7506" s="187">
        <v>17</v>
      </c>
      <c r="L7506" s="189">
        <v>1.4214046822742474E-2</v>
      </c>
      <c r="M7506" s="190" t="s">
        <v>491</v>
      </c>
      <c r="N7506" s="191">
        <v>17797.28898091918</v>
      </c>
      <c r="O7506" s="170">
        <v>44336</v>
      </c>
      <c r="P7506" s="170">
        <f t="shared" si="317"/>
        <v>44318</v>
      </c>
      <c r="Q7506" s="170">
        <f t="shared" si="318"/>
        <v>44331</v>
      </c>
    </row>
    <row r="7507" spans="1:17" x14ac:dyDescent="0.35">
      <c r="A7507" s="49" t="s">
        <v>826</v>
      </c>
      <c r="B7507" s="60" t="s">
        <v>466</v>
      </c>
      <c r="C7507" s="58">
        <v>17148.496197419699</v>
      </c>
      <c r="D7507" s="187">
        <v>830</v>
      </c>
      <c r="E7507" s="187">
        <v>23</v>
      </c>
      <c r="F7507" s="188">
        <v>9.5801819818133112</v>
      </c>
      <c r="G7507" s="187" t="s">
        <v>444</v>
      </c>
      <c r="H7507" s="187" t="s">
        <v>472</v>
      </c>
      <c r="I7507" s="187">
        <v>44087</v>
      </c>
      <c r="J7507" s="187">
        <v>1805</v>
      </c>
      <c r="K7507" s="187">
        <v>26</v>
      </c>
      <c r="L7507" s="189">
        <v>1.4404432132963989E-2</v>
      </c>
      <c r="M7507" s="190" t="s">
        <v>1075</v>
      </c>
      <c r="N7507" s="191">
        <v>10525.704290453148</v>
      </c>
      <c r="O7507" s="170">
        <v>44336</v>
      </c>
      <c r="P7507" s="170">
        <f t="shared" si="317"/>
        <v>44318</v>
      </c>
      <c r="Q7507" s="170">
        <f t="shared" si="318"/>
        <v>44331</v>
      </c>
    </row>
    <row r="7508" spans="1:17" x14ac:dyDescent="0.35">
      <c r="A7508" s="49" t="s">
        <v>825</v>
      </c>
      <c r="B7508" s="60" t="s">
        <v>463</v>
      </c>
      <c r="C7508" s="58">
        <v>11689.851587155499</v>
      </c>
      <c r="D7508" s="187">
        <v>530</v>
      </c>
      <c r="E7508" s="187" t="s">
        <v>504</v>
      </c>
      <c r="F7508" s="188">
        <v>1.2220612194436284</v>
      </c>
      <c r="G7508" s="187" t="s">
        <v>446</v>
      </c>
      <c r="H7508" s="187" t="s">
        <v>472</v>
      </c>
      <c r="I7508" s="187">
        <v>30601</v>
      </c>
      <c r="J7508" s="187">
        <v>1512</v>
      </c>
      <c r="K7508" s="187">
        <v>2</v>
      </c>
      <c r="L7508" s="189">
        <v>1.3227513227513227E-3</v>
      </c>
      <c r="M7508" s="190" t="s">
        <v>1075</v>
      </c>
      <c r="N7508" s="191">
        <v>12934.295946591365</v>
      </c>
      <c r="O7508" s="170">
        <v>44336</v>
      </c>
      <c r="P7508" s="170">
        <f t="shared" si="317"/>
        <v>44318</v>
      </c>
      <c r="Q7508" s="170">
        <f t="shared" si="318"/>
        <v>44331</v>
      </c>
    </row>
    <row r="7509" spans="1:17" x14ac:dyDescent="0.35">
      <c r="A7509" s="49" t="s">
        <v>824</v>
      </c>
      <c r="B7509" s="60" t="s">
        <v>467</v>
      </c>
      <c r="C7509" s="58">
        <v>6846.1077774764299</v>
      </c>
      <c r="D7509" s="187">
        <v>481</v>
      </c>
      <c r="E7509" s="187">
        <v>5</v>
      </c>
      <c r="F7509" s="188">
        <v>5.2167285229988734</v>
      </c>
      <c r="G7509" s="187" t="s">
        <v>446</v>
      </c>
      <c r="H7509" s="187" t="s">
        <v>472</v>
      </c>
      <c r="I7509" s="187">
        <v>11985</v>
      </c>
      <c r="J7509" s="187">
        <v>372</v>
      </c>
      <c r="K7509" s="187">
        <v>5</v>
      </c>
      <c r="L7509" s="189">
        <v>1.3440860215053764E-2</v>
      </c>
      <c r="M7509" s="190" t="s">
        <v>1075</v>
      </c>
      <c r="N7509" s="191">
        <v>5433.744429555627</v>
      </c>
      <c r="O7509" s="170">
        <v>44336</v>
      </c>
      <c r="P7509" s="170">
        <f t="shared" si="317"/>
        <v>44318</v>
      </c>
      <c r="Q7509" s="170">
        <f t="shared" si="318"/>
        <v>44331</v>
      </c>
    </row>
    <row r="7510" spans="1:17" x14ac:dyDescent="0.35">
      <c r="A7510" s="49" t="s">
        <v>823</v>
      </c>
      <c r="B7510" s="60" t="s">
        <v>464</v>
      </c>
      <c r="C7510" s="58">
        <v>5803.7608961074102</v>
      </c>
      <c r="D7510" s="187">
        <v>302</v>
      </c>
      <c r="E7510" s="187" t="s">
        <v>504</v>
      </c>
      <c r="F7510" s="188">
        <v>3.6921871545300218</v>
      </c>
      <c r="G7510" s="187" t="s">
        <v>446</v>
      </c>
      <c r="H7510" s="187" t="s">
        <v>491</v>
      </c>
      <c r="I7510" s="187">
        <v>29246</v>
      </c>
      <c r="J7510" s="187">
        <v>1183</v>
      </c>
      <c r="K7510" s="187">
        <v>6</v>
      </c>
      <c r="L7510" s="189">
        <v>5.0718512256973797E-3</v>
      </c>
      <c r="M7510" s="190" t="s">
        <v>491</v>
      </c>
      <c r="N7510" s="191">
        <v>20383.334551108739</v>
      </c>
      <c r="O7510" s="170">
        <v>44336</v>
      </c>
      <c r="P7510" s="170">
        <f t="shared" si="317"/>
        <v>44318</v>
      </c>
      <c r="Q7510" s="170">
        <f t="shared" si="318"/>
        <v>44331</v>
      </c>
    </row>
    <row r="7511" spans="1:17" x14ac:dyDescent="0.35">
      <c r="A7511" s="49" t="s">
        <v>822</v>
      </c>
      <c r="B7511" s="60" t="s">
        <v>460</v>
      </c>
      <c r="C7511" s="58">
        <v>7644.3301449872188</v>
      </c>
      <c r="D7511" s="187">
        <v>536</v>
      </c>
      <c r="E7511" s="187">
        <v>10</v>
      </c>
      <c r="F7511" s="188">
        <v>9.343993531651801</v>
      </c>
      <c r="G7511" s="187" t="s">
        <v>446</v>
      </c>
      <c r="H7511" s="187" t="s">
        <v>472</v>
      </c>
      <c r="I7511" s="187">
        <v>12246</v>
      </c>
      <c r="J7511" s="187">
        <v>424</v>
      </c>
      <c r="K7511" s="187">
        <v>10</v>
      </c>
      <c r="L7511" s="189">
        <v>2.358490566037736E-2</v>
      </c>
      <c r="M7511" s="190" t="s">
        <v>1075</v>
      </c>
      <c r="N7511" s="191">
        <v>5546.5945603885075</v>
      </c>
      <c r="O7511" s="170">
        <v>44336</v>
      </c>
      <c r="P7511" s="170">
        <f t="shared" si="317"/>
        <v>44318</v>
      </c>
      <c r="Q7511" s="170">
        <f t="shared" si="318"/>
        <v>44331</v>
      </c>
    </row>
    <row r="7512" spans="1:17" x14ac:dyDescent="0.35">
      <c r="A7512" s="49" t="s">
        <v>821</v>
      </c>
      <c r="B7512" s="60" t="s">
        <v>467</v>
      </c>
      <c r="C7512" s="58">
        <v>7375.1368838712397</v>
      </c>
      <c r="D7512" s="187">
        <v>432</v>
      </c>
      <c r="E7512" s="187">
        <v>7</v>
      </c>
      <c r="F7512" s="188">
        <v>6.7795351852174424</v>
      </c>
      <c r="G7512" s="187" t="s">
        <v>446</v>
      </c>
      <c r="H7512" s="187" t="s">
        <v>476</v>
      </c>
      <c r="I7512" s="187">
        <v>17561</v>
      </c>
      <c r="J7512" s="187">
        <v>412</v>
      </c>
      <c r="K7512" s="187">
        <v>7</v>
      </c>
      <c r="L7512" s="189">
        <v>1.6990291262135922E-2</v>
      </c>
      <c r="M7512" s="190" t="s">
        <v>491</v>
      </c>
      <c r="N7512" s="191">
        <v>5586.3369926191726</v>
      </c>
      <c r="O7512" s="170">
        <v>44336</v>
      </c>
      <c r="P7512" s="170">
        <f t="shared" si="317"/>
        <v>44318</v>
      </c>
      <c r="Q7512" s="170">
        <f t="shared" si="318"/>
        <v>44331</v>
      </c>
    </row>
    <row r="7513" spans="1:17" x14ac:dyDescent="0.35">
      <c r="A7513" s="49" t="s">
        <v>465</v>
      </c>
      <c r="B7513" s="60" t="s">
        <v>465</v>
      </c>
      <c r="C7513" s="58">
        <v>4897.5438326430303</v>
      </c>
      <c r="D7513" s="187">
        <v>483</v>
      </c>
      <c r="E7513" s="187">
        <v>15</v>
      </c>
      <c r="F7513" s="188">
        <v>21.876855175594407</v>
      </c>
      <c r="G7513" s="187" t="s">
        <v>444</v>
      </c>
      <c r="H7513" s="187" t="s">
        <v>472</v>
      </c>
      <c r="I7513" s="187">
        <v>12323</v>
      </c>
      <c r="J7513" s="187">
        <v>657</v>
      </c>
      <c r="K7513" s="187">
        <v>18</v>
      </c>
      <c r="L7513" s="189">
        <v>2.7397260273972601E-2</v>
      </c>
      <c r="M7513" s="190" t="s">
        <v>491</v>
      </c>
      <c r="N7513" s="191">
        <v>13414.88759367449</v>
      </c>
      <c r="O7513" s="170">
        <v>44336</v>
      </c>
      <c r="P7513" s="170">
        <f t="shared" si="317"/>
        <v>44318</v>
      </c>
      <c r="Q7513" s="170">
        <f t="shared" si="318"/>
        <v>44331</v>
      </c>
    </row>
    <row r="7514" spans="1:17" x14ac:dyDescent="0.35">
      <c r="A7514" s="49" t="s">
        <v>820</v>
      </c>
      <c r="B7514" s="60" t="s">
        <v>470</v>
      </c>
      <c r="C7514" s="58">
        <v>640.69980114844998</v>
      </c>
      <c r="D7514" s="187">
        <v>17</v>
      </c>
      <c r="E7514" s="187">
        <v>0</v>
      </c>
      <c r="F7514" s="188">
        <v>0</v>
      </c>
      <c r="G7514" s="187" t="s">
        <v>446</v>
      </c>
      <c r="H7514" s="187" t="s">
        <v>476</v>
      </c>
      <c r="I7514" s="187">
        <v>288</v>
      </c>
      <c r="J7514" s="187">
        <v>7</v>
      </c>
      <c r="K7514" s="187">
        <v>0</v>
      </c>
      <c r="L7514" s="192">
        <v>0</v>
      </c>
      <c r="M7514" s="190" t="s">
        <v>476</v>
      </c>
      <c r="N7514" s="191">
        <v>1092.5553570412458</v>
      </c>
      <c r="O7514" s="170">
        <v>44336</v>
      </c>
      <c r="P7514" s="170">
        <f t="shared" si="317"/>
        <v>44318</v>
      </c>
      <c r="Q7514" s="170">
        <f t="shared" si="318"/>
        <v>44331</v>
      </c>
    </row>
    <row r="7515" spans="1:17" x14ac:dyDescent="0.35">
      <c r="A7515" s="49" t="s">
        <v>819</v>
      </c>
      <c r="B7515" s="60" t="s">
        <v>460</v>
      </c>
      <c r="C7515" s="58">
        <v>14379.4508026329</v>
      </c>
      <c r="D7515" s="187">
        <v>1371</v>
      </c>
      <c r="E7515" s="187">
        <v>23</v>
      </c>
      <c r="F7515" s="188">
        <v>11.425033997517714</v>
      </c>
      <c r="G7515" s="187" t="s">
        <v>440</v>
      </c>
      <c r="H7515" s="187" t="s">
        <v>491</v>
      </c>
      <c r="I7515" s="187">
        <v>31190</v>
      </c>
      <c r="J7515" s="187">
        <v>1223</v>
      </c>
      <c r="K7515" s="187">
        <v>26</v>
      </c>
      <c r="L7515" s="189">
        <v>2.1259198691741619E-2</v>
      </c>
      <c r="M7515" s="190" t="s">
        <v>491</v>
      </c>
      <c r="N7515" s="191">
        <v>8505.1927002390566</v>
      </c>
      <c r="O7515" s="170">
        <v>44336</v>
      </c>
      <c r="P7515" s="170">
        <f t="shared" si="317"/>
        <v>44318</v>
      </c>
      <c r="Q7515" s="170">
        <f t="shared" si="318"/>
        <v>44331</v>
      </c>
    </row>
    <row r="7516" spans="1:17" x14ac:dyDescent="0.35">
      <c r="A7516" s="49" t="s">
        <v>818</v>
      </c>
      <c r="B7516" s="60" t="s">
        <v>460</v>
      </c>
      <c r="C7516" s="58">
        <v>10764.140179352</v>
      </c>
      <c r="D7516" s="187">
        <v>903</v>
      </c>
      <c r="E7516" s="187">
        <v>15</v>
      </c>
      <c r="F7516" s="188">
        <v>9.9536846750083043</v>
      </c>
      <c r="G7516" s="187" t="s">
        <v>440</v>
      </c>
      <c r="H7516" s="187" t="s">
        <v>472</v>
      </c>
      <c r="I7516" s="187">
        <v>19025</v>
      </c>
      <c r="J7516" s="187">
        <v>609</v>
      </c>
      <c r="K7516" s="187">
        <v>16</v>
      </c>
      <c r="L7516" s="189">
        <v>2.6272577996715927E-2</v>
      </c>
      <c r="M7516" s="190" t="s">
        <v>1075</v>
      </c>
      <c r="N7516" s="191">
        <v>5657.6743692747204</v>
      </c>
      <c r="O7516" s="170">
        <v>44336</v>
      </c>
      <c r="P7516" s="170">
        <f t="shared" si="317"/>
        <v>44318</v>
      </c>
      <c r="Q7516" s="170">
        <f t="shared" si="318"/>
        <v>44331</v>
      </c>
    </row>
    <row r="7517" spans="1:17" x14ac:dyDescent="0.35">
      <c r="A7517" s="49" t="s">
        <v>817</v>
      </c>
      <c r="B7517" s="60" t="s">
        <v>458</v>
      </c>
      <c r="C7517" s="58">
        <v>3341.0756913925802</v>
      </c>
      <c r="D7517" s="187">
        <v>98</v>
      </c>
      <c r="E7517" s="187" t="s">
        <v>504</v>
      </c>
      <c r="F7517" s="188">
        <v>4.2757828930717556</v>
      </c>
      <c r="G7517" s="187" t="s">
        <v>446</v>
      </c>
      <c r="H7517" s="187" t="s">
        <v>491</v>
      </c>
      <c r="I7517" s="187">
        <v>4394</v>
      </c>
      <c r="J7517" s="187">
        <v>321</v>
      </c>
      <c r="K7517" s="187">
        <v>2</v>
      </c>
      <c r="L7517" s="189">
        <v>6.2305295950155761E-3</v>
      </c>
      <c r="M7517" s="190" t="s">
        <v>491</v>
      </c>
      <c r="N7517" s="191">
        <v>9607.6841607322367</v>
      </c>
      <c r="O7517" s="170">
        <v>44336</v>
      </c>
      <c r="P7517" s="170">
        <f t="shared" si="317"/>
        <v>44318</v>
      </c>
      <c r="Q7517" s="170">
        <f t="shared" si="318"/>
        <v>44331</v>
      </c>
    </row>
    <row r="7518" spans="1:17" x14ac:dyDescent="0.35">
      <c r="A7518" s="49" t="s">
        <v>816</v>
      </c>
      <c r="B7518" s="60" t="s">
        <v>458</v>
      </c>
      <c r="C7518" s="58">
        <v>6951.4661738035902</v>
      </c>
      <c r="D7518" s="187">
        <v>140</v>
      </c>
      <c r="E7518" s="187" t="s">
        <v>504</v>
      </c>
      <c r="F7518" s="188">
        <v>4.1101298426940804</v>
      </c>
      <c r="G7518" s="187" t="s">
        <v>446</v>
      </c>
      <c r="H7518" s="187" t="s">
        <v>472</v>
      </c>
      <c r="I7518" s="187">
        <v>10351</v>
      </c>
      <c r="J7518" s="187">
        <v>417</v>
      </c>
      <c r="K7518" s="187">
        <v>4</v>
      </c>
      <c r="L7518" s="189">
        <v>9.5923261390887284E-3</v>
      </c>
      <c r="M7518" s="190" t="s">
        <v>1075</v>
      </c>
      <c r="N7518" s="191">
        <v>5998.7345054120105</v>
      </c>
      <c r="O7518" s="170">
        <v>44336</v>
      </c>
      <c r="P7518" s="170">
        <f t="shared" si="317"/>
        <v>44318</v>
      </c>
      <c r="Q7518" s="170">
        <f t="shared" si="318"/>
        <v>44331</v>
      </c>
    </row>
    <row r="7519" spans="1:17" x14ac:dyDescent="0.35">
      <c r="A7519" s="49" t="s">
        <v>815</v>
      </c>
      <c r="B7519" s="60" t="s">
        <v>471</v>
      </c>
      <c r="C7519" s="58">
        <v>12588.6400801333</v>
      </c>
      <c r="D7519" s="187">
        <v>755</v>
      </c>
      <c r="E7519" s="187" t="s">
        <v>504</v>
      </c>
      <c r="F7519" s="188">
        <v>2.2696199422301722</v>
      </c>
      <c r="G7519" s="187" t="s">
        <v>446</v>
      </c>
      <c r="H7519" s="187" t="s">
        <v>472</v>
      </c>
      <c r="I7519" s="187">
        <v>20840</v>
      </c>
      <c r="J7519" s="187">
        <v>572</v>
      </c>
      <c r="K7519" s="187">
        <v>5</v>
      </c>
      <c r="L7519" s="189">
        <v>8.7412587412587419E-3</v>
      </c>
      <c r="M7519" s="190" t="s">
        <v>1075</v>
      </c>
      <c r="N7519" s="191">
        <v>4543.7791243448046</v>
      </c>
      <c r="O7519" s="170">
        <v>44336</v>
      </c>
      <c r="P7519" s="170">
        <f t="shared" si="317"/>
        <v>44318</v>
      </c>
      <c r="Q7519" s="170">
        <f t="shared" si="318"/>
        <v>44331</v>
      </c>
    </row>
    <row r="7520" spans="1:17" x14ac:dyDescent="0.35">
      <c r="A7520" s="49" t="s">
        <v>814</v>
      </c>
      <c r="B7520" s="60" t="s">
        <v>464</v>
      </c>
      <c r="C7520" s="58">
        <v>3234.7555519856501</v>
      </c>
      <c r="D7520" s="187">
        <v>172</v>
      </c>
      <c r="E7520" s="187" t="s">
        <v>504</v>
      </c>
      <c r="F7520" s="188">
        <v>2.2081597907676547</v>
      </c>
      <c r="G7520" s="187" t="s">
        <v>446</v>
      </c>
      <c r="H7520" s="187" t="s">
        <v>472</v>
      </c>
      <c r="I7520" s="187">
        <v>8214</v>
      </c>
      <c r="J7520" s="187">
        <v>349</v>
      </c>
      <c r="K7520" s="187">
        <v>1</v>
      </c>
      <c r="L7520" s="189">
        <v>2.8653295128939827E-3</v>
      </c>
      <c r="M7520" s="190" t="s">
        <v>1075</v>
      </c>
      <c r="N7520" s="191">
        <v>10789.068737690761</v>
      </c>
      <c r="O7520" s="170">
        <v>44336</v>
      </c>
      <c r="P7520" s="170">
        <f t="shared" si="317"/>
        <v>44318</v>
      </c>
      <c r="Q7520" s="170">
        <f t="shared" si="318"/>
        <v>44331</v>
      </c>
    </row>
    <row r="7521" spans="1:17" x14ac:dyDescent="0.35">
      <c r="A7521" s="49" t="s">
        <v>813</v>
      </c>
      <c r="B7521" s="60" t="s">
        <v>467</v>
      </c>
      <c r="C7521" s="58">
        <v>65938.694494203999</v>
      </c>
      <c r="D7521" s="187">
        <v>8217</v>
      </c>
      <c r="E7521" s="187">
        <v>134</v>
      </c>
      <c r="F7521" s="188">
        <v>14.515647670685834</v>
      </c>
      <c r="G7521" s="187" t="s">
        <v>440</v>
      </c>
      <c r="H7521" s="187" t="s">
        <v>472</v>
      </c>
      <c r="I7521" s="187">
        <v>161046</v>
      </c>
      <c r="J7521" s="187">
        <v>5349</v>
      </c>
      <c r="K7521" s="187">
        <v>174</v>
      </c>
      <c r="L7521" s="189">
        <v>3.2529444756029167E-2</v>
      </c>
      <c r="M7521" s="190" t="s">
        <v>1075</v>
      </c>
      <c r="N7521" s="191">
        <v>8112.0805333356666</v>
      </c>
      <c r="O7521" s="170">
        <v>44336</v>
      </c>
      <c r="P7521" s="170">
        <f t="shared" si="317"/>
        <v>44318</v>
      </c>
      <c r="Q7521" s="170">
        <f t="shared" si="318"/>
        <v>44331</v>
      </c>
    </row>
    <row r="7522" spans="1:17" x14ac:dyDescent="0.35">
      <c r="A7522" s="49" t="s">
        <v>812</v>
      </c>
      <c r="B7522" s="60" t="s">
        <v>466</v>
      </c>
      <c r="C7522" s="58">
        <v>284.28993454947903</v>
      </c>
      <c r="D7522" s="187" t="s">
        <v>504</v>
      </c>
      <c r="E7522" s="187">
        <v>0</v>
      </c>
      <c r="F7522" s="188">
        <v>0</v>
      </c>
      <c r="G7522" s="187" t="s">
        <v>446</v>
      </c>
      <c r="H7522" s="187" t="s">
        <v>476</v>
      </c>
      <c r="I7522" s="187">
        <v>133</v>
      </c>
      <c r="J7522" s="187">
        <v>0</v>
      </c>
      <c r="K7522" s="187">
        <v>0</v>
      </c>
      <c r="L7522" s="189">
        <v>0</v>
      </c>
      <c r="M7522" s="190" t="s">
        <v>476</v>
      </c>
      <c r="N7522" s="191">
        <v>0</v>
      </c>
      <c r="O7522" s="170">
        <v>44336</v>
      </c>
      <c r="P7522" s="170">
        <f t="shared" si="317"/>
        <v>44318</v>
      </c>
      <c r="Q7522" s="170">
        <f t="shared" si="318"/>
        <v>44331</v>
      </c>
    </row>
    <row r="7523" spans="1:17" x14ac:dyDescent="0.35">
      <c r="A7523" s="49" t="s">
        <v>811</v>
      </c>
      <c r="B7523" s="60" t="s">
        <v>466</v>
      </c>
      <c r="C7523" s="58">
        <v>588.18731235931102</v>
      </c>
      <c r="D7523" s="187">
        <v>7</v>
      </c>
      <c r="E7523" s="187">
        <v>0</v>
      </c>
      <c r="F7523" s="188">
        <v>0</v>
      </c>
      <c r="G7523" s="187" t="s">
        <v>446</v>
      </c>
      <c r="H7523" s="187" t="s">
        <v>476</v>
      </c>
      <c r="I7523" s="187">
        <v>832</v>
      </c>
      <c r="J7523" s="187">
        <v>31</v>
      </c>
      <c r="K7523" s="187">
        <v>0</v>
      </c>
      <c r="L7523" s="192">
        <v>0</v>
      </c>
      <c r="M7523" s="190" t="s">
        <v>476</v>
      </c>
      <c r="N7523" s="191">
        <v>5270.4299036397379</v>
      </c>
      <c r="O7523" s="170">
        <v>44336</v>
      </c>
      <c r="P7523" s="170">
        <f t="shared" ref="P7523:P7586" si="319">O7523-18</f>
        <v>44318</v>
      </c>
      <c r="Q7523" s="170">
        <f t="shared" ref="Q7523:Q7586" si="320">O7523-5</f>
        <v>44331</v>
      </c>
    </row>
    <row r="7524" spans="1:17" x14ac:dyDescent="0.35">
      <c r="A7524" s="49" t="s">
        <v>810</v>
      </c>
      <c r="B7524" s="60" t="s">
        <v>460</v>
      </c>
      <c r="C7524" s="58">
        <v>24005.037471817101</v>
      </c>
      <c r="D7524" s="187">
        <v>1959</v>
      </c>
      <c r="E7524" s="187">
        <v>16</v>
      </c>
      <c r="F7524" s="188">
        <v>4.7609054732736995</v>
      </c>
      <c r="G7524" s="187" t="s">
        <v>444</v>
      </c>
      <c r="H7524" s="187" t="s">
        <v>472</v>
      </c>
      <c r="I7524" s="187">
        <v>67861</v>
      </c>
      <c r="J7524" s="187">
        <v>1830</v>
      </c>
      <c r="K7524" s="187">
        <v>19</v>
      </c>
      <c r="L7524" s="189">
        <v>1.0382513661202186E-2</v>
      </c>
      <c r="M7524" s="190" t="s">
        <v>1075</v>
      </c>
      <c r="N7524" s="191">
        <v>7623.3998890795119</v>
      </c>
      <c r="O7524" s="170">
        <v>44336</v>
      </c>
      <c r="P7524" s="170">
        <f t="shared" si="319"/>
        <v>44318</v>
      </c>
      <c r="Q7524" s="170">
        <f t="shared" si="320"/>
        <v>44331</v>
      </c>
    </row>
    <row r="7525" spans="1:17" x14ac:dyDescent="0.35">
      <c r="A7525" s="49" t="s">
        <v>809</v>
      </c>
      <c r="B7525" s="60" t="s">
        <v>470</v>
      </c>
      <c r="C7525" s="58">
        <v>2126.5553566797198</v>
      </c>
      <c r="D7525" s="187">
        <v>72</v>
      </c>
      <c r="E7525" s="187" t="s">
        <v>504</v>
      </c>
      <c r="F7525" s="188">
        <v>3.3588860597589076</v>
      </c>
      <c r="G7525" s="187" t="s">
        <v>446</v>
      </c>
      <c r="H7525" s="187" t="s">
        <v>472</v>
      </c>
      <c r="I7525" s="187">
        <v>4076</v>
      </c>
      <c r="J7525" s="187">
        <v>142</v>
      </c>
      <c r="K7525" s="187">
        <v>2</v>
      </c>
      <c r="L7525" s="189">
        <v>1.4084507042253521E-2</v>
      </c>
      <c r="M7525" s="190" t="s">
        <v>1075</v>
      </c>
      <c r="N7525" s="191">
        <v>6677.4654868007083</v>
      </c>
      <c r="O7525" s="170">
        <v>44336</v>
      </c>
      <c r="P7525" s="170">
        <f t="shared" si="319"/>
        <v>44318</v>
      </c>
      <c r="Q7525" s="170">
        <f t="shared" si="320"/>
        <v>44331</v>
      </c>
    </row>
    <row r="7526" spans="1:17" x14ac:dyDescent="0.35">
      <c r="A7526" s="49" t="s">
        <v>808</v>
      </c>
      <c r="B7526" s="60" t="s">
        <v>461</v>
      </c>
      <c r="C7526" s="58">
        <v>11334.7969583208</v>
      </c>
      <c r="D7526" s="187">
        <v>1050</v>
      </c>
      <c r="E7526" s="187">
        <v>19</v>
      </c>
      <c r="F7526" s="188">
        <v>11.973243650796828</v>
      </c>
      <c r="G7526" s="187" t="s">
        <v>440</v>
      </c>
      <c r="H7526" s="187" t="s">
        <v>472</v>
      </c>
      <c r="I7526" s="187">
        <v>22336</v>
      </c>
      <c r="J7526" s="187">
        <v>869</v>
      </c>
      <c r="K7526" s="187">
        <v>20</v>
      </c>
      <c r="L7526" s="189">
        <v>2.3014959723820484E-2</v>
      </c>
      <c r="M7526" s="190" t="s">
        <v>1075</v>
      </c>
      <c r="N7526" s="191">
        <v>7666.6569608207474</v>
      </c>
      <c r="O7526" s="170">
        <v>44336</v>
      </c>
      <c r="P7526" s="170">
        <f t="shared" si="319"/>
        <v>44318</v>
      </c>
      <c r="Q7526" s="170">
        <f t="shared" si="320"/>
        <v>44331</v>
      </c>
    </row>
    <row r="7527" spans="1:17" x14ac:dyDescent="0.35">
      <c r="A7527" s="49" t="s">
        <v>807</v>
      </c>
      <c r="B7527" s="60" t="s">
        <v>458</v>
      </c>
      <c r="C7527" s="58">
        <v>18997.195740859199</v>
      </c>
      <c r="D7527" s="187">
        <v>1464</v>
      </c>
      <c r="E7527" s="187">
        <v>19</v>
      </c>
      <c r="F7527" s="188">
        <v>7.1439115312367507</v>
      </c>
      <c r="G7527" s="187" t="s">
        <v>444</v>
      </c>
      <c r="H7527" s="187" t="s">
        <v>472</v>
      </c>
      <c r="I7527" s="187">
        <v>47174</v>
      </c>
      <c r="J7527" s="187">
        <v>1648</v>
      </c>
      <c r="K7527" s="187">
        <v>21</v>
      </c>
      <c r="L7527" s="189">
        <v>1.2742718446601941E-2</v>
      </c>
      <c r="M7527" s="190" t="s">
        <v>1075</v>
      </c>
      <c r="N7527" s="191">
        <v>8674.9645709839097</v>
      </c>
      <c r="O7527" s="170">
        <v>44336</v>
      </c>
      <c r="P7527" s="170">
        <f t="shared" si="319"/>
        <v>44318</v>
      </c>
      <c r="Q7527" s="170">
        <f t="shared" si="320"/>
        <v>44331</v>
      </c>
    </row>
    <row r="7528" spans="1:17" x14ac:dyDescent="0.35">
      <c r="A7528" s="49" t="s">
        <v>806</v>
      </c>
      <c r="B7528" s="60" t="s">
        <v>465</v>
      </c>
      <c r="C7528" s="58">
        <v>2565.26734316681</v>
      </c>
      <c r="D7528" s="187">
        <v>135</v>
      </c>
      <c r="E7528" s="187" t="s">
        <v>504</v>
      </c>
      <c r="F7528" s="188">
        <v>2.7844494110463045</v>
      </c>
      <c r="G7528" s="187" t="s">
        <v>446</v>
      </c>
      <c r="H7528" s="187" t="s">
        <v>472</v>
      </c>
      <c r="I7528" s="187">
        <v>3967</v>
      </c>
      <c r="J7528" s="187">
        <v>155</v>
      </c>
      <c r="K7528" s="187">
        <v>3</v>
      </c>
      <c r="L7528" s="189">
        <v>1.935483870967742E-2</v>
      </c>
      <c r="M7528" s="190" t="s">
        <v>1075</v>
      </c>
      <c r="N7528" s="191">
        <v>6042.2552219704812</v>
      </c>
      <c r="O7528" s="170">
        <v>44336</v>
      </c>
      <c r="P7528" s="170">
        <f t="shared" si="319"/>
        <v>44318</v>
      </c>
      <c r="Q7528" s="170">
        <f t="shared" si="320"/>
        <v>44331</v>
      </c>
    </row>
    <row r="7529" spans="1:17" x14ac:dyDescent="0.35">
      <c r="A7529" s="49" t="s">
        <v>805</v>
      </c>
      <c r="B7529" s="60" t="s">
        <v>463</v>
      </c>
      <c r="C7529" s="58">
        <v>13726.140611803099</v>
      </c>
      <c r="D7529" s="187">
        <v>800</v>
      </c>
      <c r="E7529" s="187">
        <v>8</v>
      </c>
      <c r="F7529" s="188">
        <v>4.1630680290219404</v>
      </c>
      <c r="G7529" s="187" t="s">
        <v>446</v>
      </c>
      <c r="H7529" s="187" t="s">
        <v>472</v>
      </c>
      <c r="I7529" s="187">
        <v>30589</v>
      </c>
      <c r="J7529" s="187">
        <v>1018</v>
      </c>
      <c r="K7529" s="187">
        <v>10</v>
      </c>
      <c r="L7529" s="189">
        <v>9.823182711198428E-3</v>
      </c>
      <c r="M7529" s="190" t="s">
        <v>1075</v>
      </c>
      <c r="N7529" s="191">
        <v>7416.5056937025865</v>
      </c>
      <c r="O7529" s="170">
        <v>44336</v>
      </c>
      <c r="P7529" s="170">
        <f t="shared" si="319"/>
        <v>44318</v>
      </c>
      <c r="Q7529" s="170">
        <f t="shared" si="320"/>
        <v>44331</v>
      </c>
    </row>
    <row r="7530" spans="1:17" x14ac:dyDescent="0.35">
      <c r="A7530" s="49" t="s">
        <v>804</v>
      </c>
      <c r="B7530" s="60" t="s">
        <v>465</v>
      </c>
      <c r="C7530" s="58">
        <v>40638.3414967149</v>
      </c>
      <c r="D7530" s="187">
        <v>5684</v>
      </c>
      <c r="E7530" s="187">
        <v>84</v>
      </c>
      <c r="F7530" s="188">
        <v>14.764382056499585</v>
      </c>
      <c r="G7530" s="187" t="s">
        <v>440</v>
      </c>
      <c r="H7530" s="187" t="s">
        <v>472</v>
      </c>
      <c r="I7530" s="187">
        <v>122829</v>
      </c>
      <c r="J7530" s="187">
        <v>4870</v>
      </c>
      <c r="K7530" s="187">
        <v>119</v>
      </c>
      <c r="L7530" s="189">
        <v>2.4435318275154005E-2</v>
      </c>
      <c r="M7530" s="190" t="s">
        <v>1075</v>
      </c>
      <c r="N7530" s="191">
        <v>11983.756769192163</v>
      </c>
      <c r="O7530" s="170">
        <v>44336</v>
      </c>
      <c r="P7530" s="170">
        <f t="shared" si="319"/>
        <v>44318</v>
      </c>
      <c r="Q7530" s="170">
        <f t="shared" si="320"/>
        <v>44331</v>
      </c>
    </row>
    <row r="7531" spans="1:17" x14ac:dyDescent="0.35">
      <c r="A7531" s="49" t="s">
        <v>803</v>
      </c>
      <c r="B7531" s="60" t="s">
        <v>458</v>
      </c>
      <c r="C7531" s="58">
        <v>5633.4886654636903</v>
      </c>
      <c r="D7531" s="187">
        <v>386</v>
      </c>
      <c r="E7531" s="187">
        <v>6</v>
      </c>
      <c r="F7531" s="188">
        <v>7.6075670693863557</v>
      </c>
      <c r="G7531" s="187" t="s">
        <v>446</v>
      </c>
      <c r="H7531" s="187" t="s">
        <v>472</v>
      </c>
      <c r="I7531" s="187">
        <v>12434</v>
      </c>
      <c r="J7531" s="187">
        <v>361</v>
      </c>
      <c r="K7531" s="187">
        <v>6</v>
      </c>
      <c r="L7531" s="189">
        <v>1.662049861495845E-2</v>
      </c>
      <c r="M7531" s="190" t="s">
        <v>1075</v>
      </c>
      <c r="N7531" s="191">
        <v>6408.1073281131066</v>
      </c>
      <c r="O7531" s="170">
        <v>44336</v>
      </c>
      <c r="P7531" s="170">
        <f t="shared" si="319"/>
        <v>44318</v>
      </c>
      <c r="Q7531" s="170">
        <f t="shared" si="320"/>
        <v>44331</v>
      </c>
    </row>
    <row r="7532" spans="1:17" x14ac:dyDescent="0.35">
      <c r="A7532" s="49" t="s">
        <v>802</v>
      </c>
      <c r="B7532" s="60" t="s">
        <v>463</v>
      </c>
      <c r="C7532" s="58">
        <v>16381.7017673096</v>
      </c>
      <c r="D7532" s="187">
        <v>930</v>
      </c>
      <c r="E7532" s="187">
        <v>14</v>
      </c>
      <c r="F7532" s="188">
        <v>6.1043719035072632</v>
      </c>
      <c r="G7532" s="187" t="s">
        <v>444</v>
      </c>
      <c r="H7532" s="187" t="s">
        <v>472</v>
      </c>
      <c r="I7532" s="187">
        <v>39427</v>
      </c>
      <c r="J7532" s="187">
        <v>1479</v>
      </c>
      <c r="K7532" s="187">
        <v>16</v>
      </c>
      <c r="L7532" s="189">
        <v>1.0818120351588911E-2</v>
      </c>
      <c r="M7532" s="190" t="s">
        <v>1075</v>
      </c>
      <c r="N7532" s="191">
        <v>9028.3660452872427</v>
      </c>
      <c r="O7532" s="170">
        <v>44336</v>
      </c>
      <c r="P7532" s="170">
        <f t="shared" si="319"/>
        <v>44318</v>
      </c>
      <c r="Q7532" s="170">
        <f t="shared" si="320"/>
        <v>44331</v>
      </c>
    </row>
    <row r="7533" spans="1:17" x14ac:dyDescent="0.35">
      <c r="A7533" s="49" t="s">
        <v>801</v>
      </c>
      <c r="B7533" s="60" t="s">
        <v>458</v>
      </c>
      <c r="C7533" s="58">
        <v>4679.7541789357701</v>
      </c>
      <c r="D7533" s="187">
        <v>184</v>
      </c>
      <c r="E7533" s="187">
        <v>5</v>
      </c>
      <c r="F7533" s="188">
        <v>7.6316584907473821</v>
      </c>
      <c r="G7533" s="187" t="s">
        <v>446</v>
      </c>
      <c r="H7533" s="187" t="s">
        <v>472</v>
      </c>
      <c r="I7533" s="187">
        <v>7412</v>
      </c>
      <c r="J7533" s="187">
        <v>264</v>
      </c>
      <c r="K7533" s="187">
        <v>6</v>
      </c>
      <c r="L7533" s="189">
        <v>2.2727272727272728E-2</v>
      </c>
      <c r="M7533" s="190" t="s">
        <v>1075</v>
      </c>
      <c r="N7533" s="191">
        <v>5641.3219563604653</v>
      </c>
      <c r="O7533" s="170">
        <v>44336</v>
      </c>
      <c r="P7533" s="170">
        <f t="shared" si="319"/>
        <v>44318</v>
      </c>
      <c r="Q7533" s="170">
        <f t="shared" si="320"/>
        <v>44331</v>
      </c>
    </row>
    <row r="7534" spans="1:17" x14ac:dyDescent="0.35">
      <c r="A7534" s="49" t="s">
        <v>800</v>
      </c>
      <c r="B7534" s="60" t="s">
        <v>463</v>
      </c>
      <c r="C7534" s="58">
        <v>21060.365670931398</v>
      </c>
      <c r="D7534" s="187">
        <v>1633</v>
      </c>
      <c r="E7534" s="187">
        <v>11</v>
      </c>
      <c r="F7534" s="188">
        <v>3.7307722856814824</v>
      </c>
      <c r="G7534" s="187" t="s">
        <v>444</v>
      </c>
      <c r="H7534" s="187" t="s">
        <v>472</v>
      </c>
      <c r="I7534" s="187">
        <v>40425</v>
      </c>
      <c r="J7534" s="187">
        <v>1298</v>
      </c>
      <c r="K7534" s="187">
        <v>13</v>
      </c>
      <c r="L7534" s="189">
        <v>1.0015408320493066E-2</v>
      </c>
      <c r="M7534" s="190" t="s">
        <v>1075</v>
      </c>
      <c r="N7534" s="191">
        <v>6163.2358159458099</v>
      </c>
      <c r="O7534" s="170">
        <v>44336</v>
      </c>
      <c r="P7534" s="170">
        <f t="shared" si="319"/>
        <v>44318</v>
      </c>
      <c r="Q7534" s="170">
        <f t="shared" si="320"/>
        <v>44331</v>
      </c>
    </row>
    <row r="7535" spans="1:17" x14ac:dyDescent="0.35">
      <c r="A7535" s="49" t="s">
        <v>799</v>
      </c>
      <c r="B7535" s="60" t="s">
        <v>460</v>
      </c>
      <c r="C7535" s="58">
        <v>9795.2977499826702</v>
      </c>
      <c r="D7535" s="187">
        <v>570</v>
      </c>
      <c r="E7535" s="187">
        <v>8</v>
      </c>
      <c r="F7535" s="188">
        <v>5.8337029257694839</v>
      </c>
      <c r="G7535" s="187" t="s">
        <v>446</v>
      </c>
      <c r="H7535" s="187" t="s">
        <v>472</v>
      </c>
      <c r="I7535" s="187">
        <v>16978</v>
      </c>
      <c r="J7535" s="187">
        <v>615</v>
      </c>
      <c r="K7535" s="187">
        <v>8</v>
      </c>
      <c r="L7535" s="189">
        <v>1.3008130081300813E-2</v>
      </c>
      <c r="M7535" s="190" t="s">
        <v>1075</v>
      </c>
      <c r="N7535" s="191">
        <v>6278.5227738594076</v>
      </c>
      <c r="O7535" s="170">
        <v>44336</v>
      </c>
      <c r="P7535" s="170">
        <f t="shared" si="319"/>
        <v>44318</v>
      </c>
      <c r="Q7535" s="170">
        <f t="shared" si="320"/>
        <v>44331</v>
      </c>
    </row>
    <row r="7536" spans="1:17" x14ac:dyDescent="0.35">
      <c r="A7536" s="49" t="s">
        <v>798</v>
      </c>
      <c r="B7536" s="60" t="s">
        <v>464</v>
      </c>
      <c r="C7536" s="58">
        <v>2200.0396936397201</v>
      </c>
      <c r="D7536" s="187">
        <v>98</v>
      </c>
      <c r="E7536" s="187" t="s">
        <v>504</v>
      </c>
      <c r="F7536" s="188">
        <v>3.2466946680585034</v>
      </c>
      <c r="G7536" s="187" t="s">
        <v>446</v>
      </c>
      <c r="H7536" s="187" t="s">
        <v>472</v>
      </c>
      <c r="I7536" s="187">
        <v>3971</v>
      </c>
      <c r="J7536" s="187">
        <v>135</v>
      </c>
      <c r="K7536" s="187">
        <v>1</v>
      </c>
      <c r="L7536" s="189">
        <v>7.4074074074074077E-3</v>
      </c>
      <c r="M7536" s="190" t="s">
        <v>1075</v>
      </c>
      <c r="N7536" s="191">
        <v>6136.2529226305714</v>
      </c>
      <c r="O7536" s="170">
        <v>44336</v>
      </c>
      <c r="P7536" s="170">
        <f t="shared" si="319"/>
        <v>44318</v>
      </c>
      <c r="Q7536" s="170">
        <f t="shared" si="320"/>
        <v>44331</v>
      </c>
    </row>
    <row r="7537" spans="1:17" x14ac:dyDescent="0.35">
      <c r="A7537" s="49" t="s">
        <v>797</v>
      </c>
      <c r="B7537" s="60" t="s">
        <v>467</v>
      </c>
      <c r="C7537" s="58">
        <v>13408.0042293721</v>
      </c>
      <c r="D7537" s="187">
        <v>791</v>
      </c>
      <c r="E7537" s="187">
        <v>9</v>
      </c>
      <c r="F7537" s="188">
        <v>4.794577417039255</v>
      </c>
      <c r="G7537" s="187" t="s">
        <v>446</v>
      </c>
      <c r="H7537" s="187" t="s">
        <v>472</v>
      </c>
      <c r="I7537" s="187">
        <v>29219</v>
      </c>
      <c r="J7537" s="187">
        <v>894</v>
      </c>
      <c r="K7537" s="187">
        <v>10</v>
      </c>
      <c r="L7537" s="189">
        <v>1.1185682326621925E-2</v>
      </c>
      <c r="M7537" s="190" t="s">
        <v>1075</v>
      </c>
      <c r="N7537" s="191">
        <v>6667.658994629257</v>
      </c>
      <c r="O7537" s="170">
        <v>44336</v>
      </c>
      <c r="P7537" s="170">
        <f t="shared" si="319"/>
        <v>44318</v>
      </c>
      <c r="Q7537" s="170">
        <f t="shared" si="320"/>
        <v>44331</v>
      </c>
    </row>
    <row r="7538" spans="1:17" x14ac:dyDescent="0.35">
      <c r="A7538" s="49" t="s">
        <v>796</v>
      </c>
      <c r="B7538" s="60" t="s">
        <v>460</v>
      </c>
      <c r="C7538" s="58">
        <v>13670.424629515401</v>
      </c>
      <c r="D7538" s="187">
        <v>1111</v>
      </c>
      <c r="E7538" s="187">
        <v>16</v>
      </c>
      <c r="F7538" s="188">
        <v>8.360070545209215</v>
      </c>
      <c r="G7538" s="187" t="s">
        <v>444</v>
      </c>
      <c r="H7538" s="187" t="s">
        <v>472</v>
      </c>
      <c r="I7538" s="187">
        <v>30827</v>
      </c>
      <c r="J7538" s="187">
        <v>1000</v>
      </c>
      <c r="K7538" s="187">
        <v>20</v>
      </c>
      <c r="L7538" s="189">
        <v>0.02</v>
      </c>
      <c r="M7538" s="190" t="s">
        <v>476</v>
      </c>
      <c r="N7538" s="191">
        <v>7315.0617270580633</v>
      </c>
      <c r="O7538" s="170">
        <v>44336</v>
      </c>
      <c r="P7538" s="170">
        <f t="shared" si="319"/>
        <v>44318</v>
      </c>
      <c r="Q7538" s="170">
        <f t="shared" si="320"/>
        <v>44331</v>
      </c>
    </row>
    <row r="7539" spans="1:17" x14ac:dyDescent="0.35">
      <c r="A7539" s="49" t="s">
        <v>795</v>
      </c>
      <c r="B7539" s="60" t="s">
        <v>460</v>
      </c>
      <c r="C7539" s="58">
        <v>11367.9661478833</v>
      </c>
      <c r="D7539" s="187">
        <v>1024</v>
      </c>
      <c r="E7539" s="187">
        <v>25</v>
      </c>
      <c r="F7539" s="188">
        <v>15.708300521696954</v>
      </c>
      <c r="G7539" s="187" t="s">
        <v>440</v>
      </c>
      <c r="H7539" s="187" t="s">
        <v>472</v>
      </c>
      <c r="I7539" s="187">
        <v>21881</v>
      </c>
      <c r="J7539" s="187">
        <v>830</v>
      </c>
      <c r="K7539" s="187">
        <v>25</v>
      </c>
      <c r="L7539" s="189">
        <v>3.0120481927710843E-2</v>
      </c>
      <c r="M7539" s="190" t="s">
        <v>476</v>
      </c>
      <c r="N7539" s="191">
        <v>7301.2180824847446</v>
      </c>
      <c r="O7539" s="170">
        <v>44336</v>
      </c>
      <c r="P7539" s="170">
        <f t="shared" si="319"/>
        <v>44318</v>
      </c>
      <c r="Q7539" s="170">
        <f t="shared" si="320"/>
        <v>44331</v>
      </c>
    </row>
    <row r="7540" spans="1:17" x14ac:dyDescent="0.35">
      <c r="A7540" s="49" t="s">
        <v>794</v>
      </c>
      <c r="B7540" s="60" t="s">
        <v>458</v>
      </c>
      <c r="C7540" s="58">
        <v>8589.0085575090106</v>
      </c>
      <c r="D7540" s="187">
        <v>552</v>
      </c>
      <c r="E7540" s="187">
        <v>10</v>
      </c>
      <c r="F7540" s="188">
        <v>8.3162766634019043</v>
      </c>
      <c r="G7540" s="187" t="s">
        <v>446</v>
      </c>
      <c r="H7540" s="187" t="s">
        <v>472</v>
      </c>
      <c r="I7540" s="187">
        <v>15599</v>
      </c>
      <c r="J7540" s="187">
        <v>474</v>
      </c>
      <c r="K7540" s="187">
        <v>12</v>
      </c>
      <c r="L7540" s="189">
        <v>2.5316455696202531E-2</v>
      </c>
      <c r="M7540" s="190" t="s">
        <v>1075</v>
      </c>
      <c r="N7540" s="191">
        <v>5518.6811938335031</v>
      </c>
      <c r="O7540" s="170">
        <v>44336</v>
      </c>
      <c r="P7540" s="170">
        <f t="shared" si="319"/>
        <v>44318</v>
      </c>
      <c r="Q7540" s="170">
        <f t="shared" si="320"/>
        <v>44331</v>
      </c>
    </row>
    <row r="7541" spans="1:17" x14ac:dyDescent="0.35">
      <c r="A7541" s="49" t="s">
        <v>793</v>
      </c>
      <c r="B7541" s="60" t="s">
        <v>470</v>
      </c>
      <c r="C7541" s="58">
        <v>3024.3155479434299</v>
      </c>
      <c r="D7541" s="187">
        <v>114</v>
      </c>
      <c r="E7541" s="187" t="s">
        <v>504</v>
      </c>
      <c r="F7541" s="188">
        <v>9.4472379348304063</v>
      </c>
      <c r="G7541" s="187" t="s">
        <v>446</v>
      </c>
      <c r="H7541" s="187" t="s">
        <v>472</v>
      </c>
      <c r="I7541" s="187">
        <v>5481</v>
      </c>
      <c r="J7541" s="187">
        <v>221</v>
      </c>
      <c r="K7541" s="187">
        <v>5</v>
      </c>
      <c r="L7541" s="189">
        <v>2.2624434389140271E-2</v>
      </c>
      <c r="M7541" s="190" t="s">
        <v>1075</v>
      </c>
      <c r="N7541" s="191">
        <v>7307.4385425913169</v>
      </c>
      <c r="O7541" s="170">
        <v>44336</v>
      </c>
      <c r="P7541" s="170">
        <f t="shared" si="319"/>
        <v>44318</v>
      </c>
      <c r="Q7541" s="170">
        <f t="shared" si="320"/>
        <v>44331</v>
      </c>
    </row>
    <row r="7542" spans="1:17" x14ac:dyDescent="0.35">
      <c r="A7542" s="49" t="s">
        <v>792</v>
      </c>
      <c r="B7542" s="60" t="s">
        <v>467</v>
      </c>
      <c r="C7542" s="58">
        <v>87731.066584843502</v>
      </c>
      <c r="D7542" s="187">
        <v>20141</v>
      </c>
      <c r="E7542" s="187">
        <v>269</v>
      </c>
      <c r="F7542" s="188">
        <v>21.901347449941056</v>
      </c>
      <c r="G7542" s="187" t="s">
        <v>436</v>
      </c>
      <c r="H7542" s="187" t="s">
        <v>472</v>
      </c>
      <c r="I7542" s="187">
        <v>235148</v>
      </c>
      <c r="J7542" s="187">
        <v>7844</v>
      </c>
      <c r="K7542" s="187">
        <v>350</v>
      </c>
      <c r="L7542" s="189">
        <v>4.4620091789903109E-2</v>
      </c>
      <c r="M7542" s="190" t="s">
        <v>1075</v>
      </c>
      <c r="N7542" s="191">
        <v>8940.9604890807714</v>
      </c>
      <c r="O7542" s="170">
        <v>44336</v>
      </c>
      <c r="P7542" s="170">
        <f t="shared" si="319"/>
        <v>44318</v>
      </c>
      <c r="Q7542" s="170">
        <f t="shared" si="320"/>
        <v>44331</v>
      </c>
    </row>
    <row r="7543" spans="1:17" x14ac:dyDescent="0.35">
      <c r="A7543" s="49" t="s">
        <v>791</v>
      </c>
      <c r="B7543" s="60" t="s">
        <v>470</v>
      </c>
      <c r="C7543" s="58">
        <v>5830.1502088339003</v>
      </c>
      <c r="D7543" s="187">
        <v>331</v>
      </c>
      <c r="E7543" s="187">
        <v>0</v>
      </c>
      <c r="F7543" s="188">
        <v>0</v>
      </c>
      <c r="G7543" s="187" t="s">
        <v>446</v>
      </c>
      <c r="H7543" s="187" t="s">
        <v>476</v>
      </c>
      <c r="I7543" s="187">
        <v>11802</v>
      </c>
      <c r="J7543" s="187">
        <v>270</v>
      </c>
      <c r="K7543" s="187">
        <v>0</v>
      </c>
      <c r="L7543" s="192">
        <v>0</v>
      </c>
      <c r="M7543" s="190" t="s">
        <v>476</v>
      </c>
      <c r="N7543" s="191">
        <v>4631.0985193982369</v>
      </c>
      <c r="O7543" s="170">
        <v>44336</v>
      </c>
      <c r="P7543" s="170">
        <f t="shared" si="319"/>
        <v>44318</v>
      </c>
      <c r="Q7543" s="170">
        <f t="shared" si="320"/>
        <v>44331</v>
      </c>
    </row>
    <row r="7544" spans="1:17" x14ac:dyDescent="0.35">
      <c r="A7544" s="49" t="s">
        <v>790</v>
      </c>
      <c r="B7544" s="60" t="s">
        <v>458</v>
      </c>
      <c r="C7544" s="58">
        <v>11263.703785563999</v>
      </c>
      <c r="D7544" s="187">
        <v>1115</v>
      </c>
      <c r="E7544" s="187">
        <v>15</v>
      </c>
      <c r="F7544" s="188">
        <v>9.5122225497598407</v>
      </c>
      <c r="G7544" s="187" t="s">
        <v>444</v>
      </c>
      <c r="H7544" s="187" t="s">
        <v>472</v>
      </c>
      <c r="I7544" s="187">
        <v>30099</v>
      </c>
      <c r="J7544" s="187">
        <v>999</v>
      </c>
      <c r="K7544" s="187">
        <v>16</v>
      </c>
      <c r="L7544" s="189">
        <v>1.6016016016016016E-2</v>
      </c>
      <c r="M7544" s="190" t="s">
        <v>1075</v>
      </c>
      <c r="N7544" s="191">
        <v>8869.1963053960753</v>
      </c>
      <c r="O7544" s="170">
        <v>44336</v>
      </c>
      <c r="P7544" s="170">
        <f t="shared" si="319"/>
        <v>44318</v>
      </c>
      <c r="Q7544" s="170">
        <f t="shared" si="320"/>
        <v>44331</v>
      </c>
    </row>
    <row r="7545" spans="1:17" x14ac:dyDescent="0.35">
      <c r="A7545" s="49" t="s">
        <v>789</v>
      </c>
      <c r="B7545" s="60" t="s">
        <v>470</v>
      </c>
      <c r="C7545" s="58">
        <v>4832.7731345598404</v>
      </c>
      <c r="D7545" s="187">
        <v>238</v>
      </c>
      <c r="E7545" s="187" t="s">
        <v>504</v>
      </c>
      <c r="F7545" s="188">
        <v>5.912015270716986</v>
      </c>
      <c r="G7545" s="187" t="s">
        <v>446</v>
      </c>
      <c r="H7545" s="187" t="s">
        <v>476</v>
      </c>
      <c r="I7545" s="187">
        <v>14298</v>
      </c>
      <c r="J7545" s="187">
        <v>340</v>
      </c>
      <c r="K7545" s="187">
        <v>5</v>
      </c>
      <c r="L7545" s="189">
        <v>1.4705882352941176E-2</v>
      </c>
      <c r="M7545" s="190" t="s">
        <v>476</v>
      </c>
      <c r="N7545" s="191">
        <v>7035.2981721532133</v>
      </c>
      <c r="O7545" s="170">
        <v>44336</v>
      </c>
      <c r="P7545" s="170">
        <f t="shared" si="319"/>
        <v>44318</v>
      </c>
      <c r="Q7545" s="170">
        <f t="shared" si="320"/>
        <v>44331</v>
      </c>
    </row>
    <row r="7546" spans="1:17" x14ac:dyDescent="0.35">
      <c r="A7546" s="49" t="s">
        <v>788</v>
      </c>
      <c r="B7546" s="60" t="s">
        <v>458</v>
      </c>
      <c r="C7546" s="58">
        <v>40376.577641466603</v>
      </c>
      <c r="D7546" s="187">
        <v>4966</v>
      </c>
      <c r="E7546" s="187">
        <v>69</v>
      </c>
      <c r="F7546" s="188">
        <v>12.206511092484973</v>
      </c>
      <c r="G7546" s="187" t="s">
        <v>440</v>
      </c>
      <c r="H7546" s="187" t="s">
        <v>472</v>
      </c>
      <c r="I7546" s="187">
        <v>88789</v>
      </c>
      <c r="J7546" s="187">
        <v>2849</v>
      </c>
      <c r="K7546" s="187">
        <v>75</v>
      </c>
      <c r="L7546" s="189">
        <v>2.6325026325026327E-2</v>
      </c>
      <c r="M7546" s="190" t="s">
        <v>1075</v>
      </c>
      <c r="N7546" s="191">
        <v>7056.0710352877632</v>
      </c>
      <c r="O7546" s="170">
        <v>44336</v>
      </c>
      <c r="P7546" s="170">
        <f t="shared" si="319"/>
        <v>44318</v>
      </c>
      <c r="Q7546" s="170">
        <f t="shared" si="320"/>
        <v>44331</v>
      </c>
    </row>
    <row r="7547" spans="1:17" x14ac:dyDescent="0.35">
      <c r="A7547" s="49" t="s">
        <v>787</v>
      </c>
      <c r="B7547" s="60" t="s">
        <v>466</v>
      </c>
      <c r="C7547" s="58">
        <v>2026.1602306654599</v>
      </c>
      <c r="D7547" s="187">
        <v>34</v>
      </c>
      <c r="E7547" s="187">
        <v>0</v>
      </c>
      <c r="F7547" s="188">
        <v>0</v>
      </c>
      <c r="G7547" s="187" t="s">
        <v>446</v>
      </c>
      <c r="H7547" s="187" t="s">
        <v>476</v>
      </c>
      <c r="I7547" s="187">
        <v>6443</v>
      </c>
      <c r="J7547" s="187">
        <v>275</v>
      </c>
      <c r="K7547" s="187">
        <v>0</v>
      </c>
      <c r="L7547" s="192">
        <v>0</v>
      </c>
      <c r="M7547" s="190" t="s">
        <v>476</v>
      </c>
      <c r="N7547" s="191">
        <v>13572.470520245117</v>
      </c>
      <c r="O7547" s="170">
        <v>44336</v>
      </c>
      <c r="P7547" s="170">
        <f t="shared" si="319"/>
        <v>44318</v>
      </c>
      <c r="Q7547" s="170">
        <f t="shared" si="320"/>
        <v>44331</v>
      </c>
    </row>
    <row r="7548" spans="1:17" x14ac:dyDescent="0.35">
      <c r="A7548" s="49" t="s">
        <v>786</v>
      </c>
      <c r="B7548" s="60" t="s">
        <v>463</v>
      </c>
      <c r="C7548" s="58">
        <v>34080.2247325719</v>
      </c>
      <c r="D7548" s="187">
        <v>1178</v>
      </c>
      <c r="E7548" s="187">
        <v>0</v>
      </c>
      <c r="F7548" s="188">
        <v>0</v>
      </c>
      <c r="G7548" s="187" t="s">
        <v>446</v>
      </c>
      <c r="H7548" s="187" t="s">
        <v>472</v>
      </c>
      <c r="I7548" s="187">
        <v>77716</v>
      </c>
      <c r="J7548" s="187">
        <v>2872</v>
      </c>
      <c r="K7548" s="187">
        <v>2</v>
      </c>
      <c r="L7548" s="189">
        <v>6.9637883008356546E-4</v>
      </c>
      <c r="M7548" s="190" t="s">
        <v>1075</v>
      </c>
      <c r="N7548" s="191">
        <v>8427.1744759215417</v>
      </c>
      <c r="O7548" s="170">
        <v>44336</v>
      </c>
      <c r="P7548" s="170">
        <f t="shared" si="319"/>
        <v>44318</v>
      </c>
      <c r="Q7548" s="170">
        <f t="shared" si="320"/>
        <v>44331</v>
      </c>
    </row>
    <row r="7549" spans="1:17" x14ac:dyDescent="0.35">
      <c r="A7549" s="49" t="s">
        <v>785</v>
      </c>
      <c r="B7549" s="60" t="s">
        <v>466</v>
      </c>
      <c r="C7549" s="58">
        <v>611.63523157592294</v>
      </c>
      <c r="D7549" s="187">
        <v>16</v>
      </c>
      <c r="E7549" s="187">
        <v>0</v>
      </c>
      <c r="F7549" s="188">
        <v>0</v>
      </c>
      <c r="G7549" s="187" t="s">
        <v>446</v>
      </c>
      <c r="H7549" s="187" t="s">
        <v>476</v>
      </c>
      <c r="I7549" s="187">
        <v>407</v>
      </c>
      <c r="J7549" s="187">
        <v>17</v>
      </c>
      <c r="K7549" s="187">
        <v>0</v>
      </c>
      <c r="L7549" s="192">
        <v>0</v>
      </c>
      <c r="M7549" s="190" t="s">
        <v>476</v>
      </c>
      <c r="N7549" s="191">
        <v>2779.4343952682802</v>
      </c>
      <c r="O7549" s="170">
        <v>44336</v>
      </c>
      <c r="P7549" s="170">
        <f t="shared" si="319"/>
        <v>44318</v>
      </c>
      <c r="Q7549" s="170">
        <f t="shared" si="320"/>
        <v>44331</v>
      </c>
    </row>
    <row r="7550" spans="1:17" x14ac:dyDescent="0.35">
      <c r="A7550" s="49" t="s">
        <v>784</v>
      </c>
      <c r="B7550" s="60" t="s">
        <v>463</v>
      </c>
      <c r="C7550" s="58">
        <v>8696.8122222217498</v>
      </c>
      <c r="D7550" s="187">
        <v>197</v>
      </c>
      <c r="E7550" s="187">
        <v>5</v>
      </c>
      <c r="F7550" s="188">
        <v>4.1065950145537222</v>
      </c>
      <c r="G7550" s="187" t="s">
        <v>446</v>
      </c>
      <c r="H7550" s="187" t="s">
        <v>472</v>
      </c>
      <c r="I7550" s="187">
        <v>15191</v>
      </c>
      <c r="J7550" s="187">
        <v>514</v>
      </c>
      <c r="K7550" s="187">
        <v>6</v>
      </c>
      <c r="L7550" s="189">
        <v>1.1673151750972763E-2</v>
      </c>
      <c r="M7550" s="190" t="s">
        <v>1075</v>
      </c>
      <c r="N7550" s="191">
        <v>5910.2115449457169</v>
      </c>
      <c r="O7550" s="170">
        <v>44336</v>
      </c>
      <c r="P7550" s="170">
        <f t="shared" si="319"/>
        <v>44318</v>
      </c>
      <c r="Q7550" s="170">
        <f t="shared" si="320"/>
        <v>44331</v>
      </c>
    </row>
    <row r="7551" spans="1:17" x14ac:dyDescent="0.35">
      <c r="A7551" s="49" t="s">
        <v>783</v>
      </c>
      <c r="B7551" s="60" t="s">
        <v>463</v>
      </c>
      <c r="C7551" s="58">
        <v>9756.4222031515692</v>
      </c>
      <c r="D7551" s="187">
        <v>602</v>
      </c>
      <c r="E7551" s="187">
        <v>11</v>
      </c>
      <c r="F7551" s="188">
        <v>8.0533034482710288</v>
      </c>
      <c r="G7551" s="187" t="s">
        <v>444</v>
      </c>
      <c r="H7551" s="187" t="s">
        <v>472</v>
      </c>
      <c r="I7551" s="187">
        <v>23297</v>
      </c>
      <c r="J7551" s="187">
        <v>920</v>
      </c>
      <c r="K7551" s="187">
        <v>11</v>
      </c>
      <c r="L7551" s="189">
        <v>1.1956521739130435E-2</v>
      </c>
      <c r="M7551" s="190" t="s">
        <v>1075</v>
      </c>
      <c r="N7551" s="191">
        <v>9429.6862194300793</v>
      </c>
      <c r="O7551" s="170">
        <v>44336</v>
      </c>
      <c r="P7551" s="170">
        <f t="shared" si="319"/>
        <v>44318</v>
      </c>
      <c r="Q7551" s="170">
        <f t="shared" si="320"/>
        <v>44331</v>
      </c>
    </row>
    <row r="7552" spans="1:17" x14ac:dyDescent="0.35">
      <c r="A7552" s="49" t="s">
        <v>782</v>
      </c>
      <c r="B7552" s="60" t="s">
        <v>465</v>
      </c>
      <c r="C7552" s="58">
        <v>15406.425291514101</v>
      </c>
      <c r="D7552" s="187">
        <v>1088</v>
      </c>
      <c r="E7552" s="187">
        <v>9</v>
      </c>
      <c r="F7552" s="188">
        <v>4.1726560879195658</v>
      </c>
      <c r="G7552" s="187" t="s">
        <v>446</v>
      </c>
      <c r="H7552" s="187" t="s">
        <v>472</v>
      </c>
      <c r="I7552" s="187">
        <v>43921</v>
      </c>
      <c r="J7552" s="187">
        <v>1548</v>
      </c>
      <c r="K7552" s="187">
        <v>10</v>
      </c>
      <c r="L7552" s="189">
        <v>6.4599483204134363E-3</v>
      </c>
      <c r="M7552" s="190" t="s">
        <v>1075</v>
      </c>
      <c r="N7552" s="191">
        <v>10047.755859710316</v>
      </c>
      <c r="O7552" s="170">
        <v>44336</v>
      </c>
      <c r="P7552" s="170">
        <f t="shared" si="319"/>
        <v>44318</v>
      </c>
      <c r="Q7552" s="170">
        <f t="shared" si="320"/>
        <v>44331</v>
      </c>
    </row>
    <row r="7553" spans="1:17" x14ac:dyDescent="0.35">
      <c r="A7553" s="49" t="s">
        <v>781</v>
      </c>
      <c r="B7553" s="60" t="s">
        <v>463</v>
      </c>
      <c r="C7553" s="58">
        <v>116142.925799655</v>
      </c>
      <c r="D7553" s="187">
        <v>17527</v>
      </c>
      <c r="E7553" s="187">
        <v>214</v>
      </c>
      <c r="F7553" s="188">
        <v>13.161123831236987</v>
      </c>
      <c r="G7553" s="187" t="s">
        <v>440</v>
      </c>
      <c r="H7553" s="187" t="s">
        <v>472</v>
      </c>
      <c r="I7553" s="187">
        <v>280311</v>
      </c>
      <c r="J7553" s="187">
        <v>8397</v>
      </c>
      <c r="K7553" s="187">
        <v>244</v>
      </c>
      <c r="L7553" s="189">
        <v>2.9057996903656069E-2</v>
      </c>
      <c r="M7553" s="190" t="s">
        <v>1075</v>
      </c>
      <c r="N7553" s="191">
        <v>7229.8850250119522</v>
      </c>
      <c r="O7553" s="170">
        <v>44336</v>
      </c>
      <c r="P7553" s="170">
        <f t="shared" si="319"/>
        <v>44318</v>
      </c>
      <c r="Q7553" s="170">
        <f t="shared" si="320"/>
        <v>44331</v>
      </c>
    </row>
    <row r="7554" spans="1:17" x14ac:dyDescent="0.35">
      <c r="A7554" s="49" t="s">
        <v>780</v>
      </c>
      <c r="B7554" s="60" t="s">
        <v>465</v>
      </c>
      <c r="C7554" s="58">
        <v>20714.095533973501</v>
      </c>
      <c r="D7554" s="187">
        <v>2297</v>
      </c>
      <c r="E7554" s="187">
        <v>38</v>
      </c>
      <c r="F7554" s="188">
        <v>13.103568581278255</v>
      </c>
      <c r="G7554" s="187" t="s">
        <v>440</v>
      </c>
      <c r="H7554" s="187" t="s">
        <v>472</v>
      </c>
      <c r="I7554" s="187">
        <v>46702</v>
      </c>
      <c r="J7554" s="187">
        <v>1825</v>
      </c>
      <c r="K7554" s="187">
        <v>47</v>
      </c>
      <c r="L7554" s="189">
        <v>2.5753424657534246E-2</v>
      </c>
      <c r="M7554" s="190" t="s">
        <v>1075</v>
      </c>
      <c r="N7554" s="191">
        <v>8810.4257171489335</v>
      </c>
      <c r="O7554" s="170">
        <v>44336</v>
      </c>
      <c r="P7554" s="170">
        <f t="shared" si="319"/>
        <v>44318</v>
      </c>
      <c r="Q7554" s="170">
        <f t="shared" si="320"/>
        <v>44331</v>
      </c>
    </row>
    <row r="7555" spans="1:17" x14ac:dyDescent="0.35">
      <c r="A7555" s="49" t="s">
        <v>779</v>
      </c>
      <c r="B7555" s="60" t="s">
        <v>458</v>
      </c>
      <c r="C7555" s="58">
        <v>10418.392432463201</v>
      </c>
      <c r="D7555" s="187">
        <v>746</v>
      </c>
      <c r="E7555" s="187">
        <v>10</v>
      </c>
      <c r="F7555" s="188">
        <v>6.8560069983545153</v>
      </c>
      <c r="G7555" s="187" t="s">
        <v>446</v>
      </c>
      <c r="H7555" s="187" t="s">
        <v>491</v>
      </c>
      <c r="I7555" s="187">
        <v>19216</v>
      </c>
      <c r="J7555" s="187">
        <v>646</v>
      </c>
      <c r="K7555" s="187">
        <v>11</v>
      </c>
      <c r="L7555" s="189">
        <v>1.7027863777089782E-2</v>
      </c>
      <c r="M7555" s="190" t="s">
        <v>491</v>
      </c>
      <c r="N7555" s="191">
        <v>6200.5727293118243</v>
      </c>
      <c r="O7555" s="170">
        <v>44336</v>
      </c>
      <c r="P7555" s="170">
        <f t="shared" si="319"/>
        <v>44318</v>
      </c>
      <c r="Q7555" s="170">
        <f t="shared" si="320"/>
        <v>44331</v>
      </c>
    </row>
    <row r="7556" spans="1:17" x14ac:dyDescent="0.35">
      <c r="A7556" s="49" t="s">
        <v>778</v>
      </c>
      <c r="B7556" s="60" t="s">
        <v>467</v>
      </c>
      <c r="C7556" s="58">
        <v>100824.306406576</v>
      </c>
      <c r="D7556" s="187">
        <v>17231</v>
      </c>
      <c r="E7556" s="187">
        <v>149</v>
      </c>
      <c r="F7556" s="188">
        <v>10.55584463922778</v>
      </c>
      <c r="G7556" s="187" t="s">
        <v>440</v>
      </c>
      <c r="H7556" s="187" t="s">
        <v>472</v>
      </c>
      <c r="I7556" s="187">
        <v>240820</v>
      </c>
      <c r="J7556" s="187">
        <v>8328</v>
      </c>
      <c r="K7556" s="187">
        <v>176</v>
      </c>
      <c r="L7556" s="189">
        <v>2.1133525456292025E-2</v>
      </c>
      <c r="M7556" s="190" t="s">
        <v>1075</v>
      </c>
      <c r="N7556" s="191">
        <v>8259.9130078982889</v>
      </c>
      <c r="O7556" s="170">
        <v>44336</v>
      </c>
      <c r="P7556" s="170">
        <f t="shared" si="319"/>
        <v>44318</v>
      </c>
      <c r="Q7556" s="170">
        <f t="shared" si="320"/>
        <v>44331</v>
      </c>
    </row>
    <row r="7557" spans="1:17" x14ac:dyDescent="0.35">
      <c r="A7557" s="49" t="s">
        <v>777</v>
      </c>
      <c r="B7557" s="60" t="s">
        <v>467</v>
      </c>
      <c r="C7557" s="58">
        <v>11593.289720794701</v>
      </c>
      <c r="D7557" s="187">
        <v>1211</v>
      </c>
      <c r="E7557" s="187">
        <v>12</v>
      </c>
      <c r="F7557" s="188">
        <v>7.3934394618415649</v>
      </c>
      <c r="G7557" s="187" t="s">
        <v>444</v>
      </c>
      <c r="H7557" s="187" t="s">
        <v>472</v>
      </c>
      <c r="I7557" s="187">
        <v>33812</v>
      </c>
      <c r="J7557" s="187">
        <v>992</v>
      </c>
      <c r="K7557" s="187">
        <v>16</v>
      </c>
      <c r="L7557" s="189">
        <v>1.6129032258064516E-2</v>
      </c>
      <c r="M7557" s="190" t="s">
        <v>1075</v>
      </c>
      <c r="N7557" s="191">
        <v>8556.6739371713047</v>
      </c>
      <c r="O7557" s="170">
        <v>44336</v>
      </c>
      <c r="P7557" s="170">
        <f t="shared" si="319"/>
        <v>44318</v>
      </c>
      <c r="Q7557" s="170">
        <f t="shared" si="320"/>
        <v>44331</v>
      </c>
    </row>
    <row r="7558" spans="1:17" x14ac:dyDescent="0.35">
      <c r="A7558" s="49" t="s">
        <v>776</v>
      </c>
      <c r="B7558" s="60" t="s">
        <v>463</v>
      </c>
      <c r="C7558" s="58">
        <v>67654.360942971107</v>
      </c>
      <c r="D7558" s="187">
        <v>7135</v>
      </c>
      <c r="E7558" s="187">
        <v>73</v>
      </c>
      <c r="F7558" s="188">
        <v>7.7072425806831122</v>
      </c>
      <c r="G7558" s="187" t="s">
        <v>444</v>
      </c>
      <c r="H7558" s="187" t="s">
        <v>472</v>
      </c>
      <c r="I7558" s="187">
        <v>172773</v>
      </c>
      <c r="J7558" s="187">
        <v>6349</v>
      </c>
      <c r="K7558" s="187">
        <v>93</v>
      </c>
      <c r="L7558" s="189">
        <v>1.4647976059221924E-2</v>
      </c>
      <c r="M7558" s="190" t="s">
        <v>1075</v>
      </c>
      <c r="N7558" s="191">
        <v>9384.4652606383443</v>
      </c>
      <c r="O7558" s="170">
        <v>44336</v>
      </c>
      <c r="P7558" s="170">
        <f t="shared" si="319"/>
        <v>44318</v>
      </c>
      <c r="Q7558" s="170">
        <f t="shared" si="320"/>
        <v>44331</v>
      </c>
    </row>
    <row r="7559" spans="1:17" x14ac:dyDescent="0.35">
      <c r="A7559" s="49" t="s">
        <v>775</v>
      </c>
      <c r="B7559" s="60" t="s">
        <v>467</v>
      </c>
      <c r="C7559" s="58">
        <v>4899.3351278783603</v>
      </c>
      <c r="D7559" s="187">
        <v>241</v>
      </c>
      <c r="E7559" s="187">
        <v>10</v>
      </c>
      <c r="F7559" s="188">
        <v>14.579237705566657</v>
      </c>
      <c r="G7559" s="187" t="s">
        <v>446</v>
      </c>
      <c r="H7559" s="187" t="s">
        <v>491</v>
      </c>
      <c r="I7559" s="187">
        <v>12579</v>
      </c>
      <c r="J7559" s="187">
        <v>387</v>
      </c>
      <c r="K7559" s="187">
        <v>10</v>
      </c>
      <c r="L7559" s="189">
        <v>2.5839793281653745E-2</v>
      </c>
      <c r="M7559" s="190" t="s">
        <v>491</v>
      </c>
      <c r="N7559" s="191">
        <v>7899.0309888760139</v>
      </c>
      <c r="O7559" s="170">
        <v>44336</v>
      </c>
      <c r="P7559" s="170">
        <f t="shared" si="319"/>
        <v>44318</v>
      </c>
      <c r="Q7559" s="170">
        <f t="shared" si="320"/>
        <v>44331</v>
      </c>
    </row>
    <row r="7560" spans="1:17" x14ac:dyDescent="0.35">
      <c r="A7560" s="49" t="s">
        <v>774</v>
      </c>
      <c r="B7560" s="60" t="s">
        <v>469</v>
      </c>
      <c r="C7560" s="58">
        <v>23630.587330045601</v>
      </c>
      <c r="D7560" s="187">
        <v>1844</v>
      </c>
      <c r="E7560" s="187">
        <v>22</v>
      </c>
      <c r="F7560" s="188">
        <v>6.6499767842441466</v>
      </c>
      <c r="G7560" s="187" t="s">
        <v>444</v>
      </c>
      <c r="H7560" s="187" t="s">
        <v>472</v>
      </c>
      <c r="I7560" s="187">
        <v>48581</v>
      </c>
      <c r="J7560" s="187">
        <v>1526</v>
      </c>
      <c r="K7560" s="187">
        <v>28</v>
      </c>
      <c r="L7560" s="189">
        <v>1.834862385321101E-2</v>
      </c>
      <c r="M7560" s="190" t="s">
        <v>476</v>
      </c>
      <c r="N7560" s="191">
        <v>6457.7320008450897</v>
      </c>
      <c r="O7560" s="170">
        <v>44336</v>
      </c>
      <c r="P7560" s="170">
        <f t="shared" si="319"/>
        <v>44318</v>
      </c>
      <c r="Q7560" s="170">
        <f t="shared" si="320"/>
        <v>44331</v>
      </c>
    </row>
    <row r="7561" spans="1:17" x14ac:dyDescent="0.35">
      <c r="A7561" s="49" t="s">
        <v>773</v>
      </c>
      <c r="B7561" s="60" t="s">
        <v>467</v>
      </c>
      <c r="C7561" s="58">
        <v>19036.1847708721</v>
      </c>
      <c r="D7561" s="187">
        <v>1338</v>
      </c>
      <c r="E7561" s="187">
        <v>13</v>
      </c>
      <c r="F7561" s="188">
        <v>4.8779282180128165</v>
      </c>
      <c r="G7561" s="187" t="s">
        <v>444</v>
      </c>
      <c r="H7561" s="187" t="s">
        <v>472</v>
      </c>
      <c r="I7561" s="187">
        <v>57519</v>
      </c>
      <c r="J7561" s="187">
        <v>1516</v>
      </c>
      <c r="K7561" s="187">
        <v>16</v>
      </c>
      <c r="L7561" s="189">
        <v>1.0554089709762533E-2</v>
      </c>
      <c r="M7561" s="190" t="s">
        <v>1075</v>
      </c>
      <c r="N7561" s="191">
        <v>7963.7806537772321</v>
      </c>
      <c r="O7561" s="170">
        <v>44336</v>
      </c>
      <c r="P7561" s="170">
        <f t="shared" si="319"/>
        <v>44318</v>
      </c>
      <c r="Q7561" s="170">
        <f t="shared" si="320"/>
        <v>44331</v>
      </c>
    </row>
    <row r="7562" spans="1:17" x14ac:dyDescent="0.35">
      <c r="A7562" s="49" t="s">
        <v>772</v>
      </c>
      <c r="B7562" s="60" t="s">
        <v>460</v>
      </c>
      <c r="C7562" s="58">
        <v>4597.5251554699198</v>
      </c>
      <c r="D7562" s="187">
        <v>422</v>
      </c>
      <c r="E7562" s="187" t="s">
        <v>504</v>
      </c>
      <c r="F7562" s="188">
        <v>4.660892698559076</v>
      </c>
      <c r="G7562" s="187" t="s">
        <v>446</v>
      </c>
      <c r="H7562" s="187" t="s">
        <v>491</v>
      </c>
      <c r="I7562" s="187">
        <v>24980</v>
      </c>
      <c r="J7562" s="187">
        <v>1789</v>
      </c>
      <c r="K7562" s="187">
        <v>3</v>
      </c>
      <c r="L7562" s="189">
        <v>1.6769144773616546E-3</v>
      </c>
      <c r="M7562" s="190" t="s">
        <v>476</v>
      </c>
      <c r="N7562" s="191">
        <v>38912.239509370207</v>
      </c>
      <c r="O7562" s="170">
        <v>44336</v>
      </c>
      <c r="P7562" s="170">
        <f t="shared" si="319"/>
        <v>44318</v>
      </c>
      <c r="Q7562" s="170">
        <f t="shared" si="320"/>
        <v>44331</v>
      </c>
    </row>
    <row r="7563" spans="1:17" x14ac:dyDescent="0.35">
      <c r="A7563" s="49" t="s">
        <v>771</v>
      </c>
      <c r="B7563" s="60" t="s">
        <v>463</v>
      </c>
      <c r="C7563" s="58">
        <v>43615.198490032897</v>
      </c>
      <c r="D7563" s="187">
        <v>4778</v>
      </c>
      <c r="E7563" s="187">
        <v>28</v>
      </c>
      <c r="F7563" s="188">
        <v>4.5855574873906564</v>
      </c>
      <c r="G7563" s="187" t="s">
        <v>444</v>
      </c>
      <c r="H7563" s="187" t="s">
        <v>472</v>
      </c>
      <c r="I7563" s="187">
        <v>99696</v>
      </c>
      <c r="J7563" s="187">
        <v>3098</v>
      </c>
      <c r="K7563" s="187">
        <v>31</v>
      </c>
      <c r="L7563" s="189">
        <v>1.0006455777921239E-2</v>
      </c>
      <c r="M7563" s="190" t="s">
        <v>1075</v>
      </c>
      <c r="N7563" s="191">
        <v>7103.028547968127</v>
      </c>
      <c r="O7563" s="170">
        <v>44336</v>
      </c>
      <c r="P7563" s="170">
        <f t="shared" si="319"/>
        <v>44318</v>
      </c>
      <c r="Q7563" s="170">
        <f t="shared" si="320"/>
        <v>44331</v>
      </c>
    </row>
    <row r="7564" spans="1:17" x14ac:dyDescent="0.35">
      <c r="A7564" s="49" t="s">
        <v>770</v>
      </c>
      <c r="B7564" s="60" t="s">
        <v>460</v>
      </c>
      <c r="C7564" s="58">
        <v>25917.393669385499</v>
      </c>
      <c r="D7564" s="187">
        <v>1831</v>
      </c>
      <c r="E7564" s="187">
        <v>16</v>
      </c>
      <c r="F7564" s="188">
        <v>4.4096144752669488</v>
      </c>
      <c r="G7564" s="187" t="s">
        <v>444</v>
      </c>
      <c r="H7564" s="187" t="s">
        <v>472</v>
      </c>
      <c r="I7564" s="187">
        <v>43642</v>
      </c>
      <c r="J7564" s="187">
        <v>1225</v>
      </c>
      <c r="K7564" s="187">
        <v>18</v>
      </c>
      <c r="L7564" s="189">
        <v>1.4693877551020407E-2</v>
      </c>
      <c r="M7564" s="190" t="s">
        <v>491</v>
      </c>
      <c r="N7564" s="191">
        <v>4726.5555156767605</v>
      </c>
      <c r="O7564" s="170">
        <v>44336</v>
      </c>
      <c r="P7564" s="170">
        <f t="shared" si="319"/>
        <v>44318</v>
      </c>
      <c r="Q7564" s="170">
        <f t="shared" si="320"/>
        <v>44331</v>
      </c>
    </row>
    <row r="7565" spans="1:17" x14ac:dyDescent="0.35">
      <c r="A7565" s="49" t="s">
        <v>769</v>
      </c>
      <c r="B7565" s="60" t="s">
        <v>471</v>
      </c>
      <c r="C7565" s="58">
        <v>15535.1939863677</v>
      </c>
      <c r="D7565" s="187">
        <v>870</v>
      </c>
      <c r="E7565" s="187">
        <v>17</v>
      </c>
      <c r="F7565" s="188">
        <v>7.8163537278727446</v>
      </c>
      <c r="G7565" s="187" t="s">
        <v>444</v>
      </c>
      <c r="H7565" s="187" t="s">
        <v>472</v>
      </c>
      <c r="I7565" s="187">
        <v>27280</v>
      </c>
      <c r="J7565" s="187">
        <v>854</v>
      </c>
      <c r="K7565" s="187">
        <v>19</v>
      </c>
      <c r="L7565" s="189">
        <v>2.224824355971897E-2</v>
      </c>
      <c r="M7565" s="190" t="s">
        <v>1075</v>
      </c>
      <c r="N7565" s="191">
        <v>5497.1955982615618</v>
      </c>
      <c r="O7565" s="170">
        <v>44336</v>
      </c>
      <c r="P7565" s="170">
        <f t="shared" si="319"/>
        <v>44318</v>
      </c>
      <c r="Q7565" s="170">
        <f t="shared" si="320"/>
        <v>44331</v>
      </c>
    </row>
    <row r="7566" spans="1:17" x14ac:dyDescent="0.35">
      <c r="A7566" s="49" t="s">
        <v>768</v>
      </c>
      <c r="B7566" s="60" t="s">
        <v>460</v>
      </c>
      <c r="C7566" s="58">
        <v>5732.2185635331398</v>
      </c>
      <c r="D7566" s="187">
        <v>463</v>
      </c>
      <c r="E7566" s="187">
        <v>16</v>
      </c>
      <c r="F7566" s="188">
        <v>19.937431383508262</v>
      </c>
      <c r="G7566" s="187" t="s">
        <v>440</v>
      </c>
      <c r="H7566" s="187" t="s">
        <v>472</v>
      </c>
      <c r="I7566" s="187">
        <v>13090</v>
      </c>
      <c r="J7566" s="187">
        <v>475</v>
      </c>
      <c r="K7566" s="187">
        <v>17</v>
      </c>
      <c r="L7566" s="189">
        <v>3.5789473684210524E-2</v>
      </c>
      <c r="M7566" s="190" t="s">
        <v>1075</v>
      </c>
      <c r="N7566" s="191">
        <v>8286.4949187706225</v>
      </c>
      <c r="O7566" s="170">
        <v>44336</v>
      </c>
      <c r="P7566" s="170">
        <f t="shared" si="319"/>
        <v>44318</v>
      </c>
      <c r="Q7566" s="170">
        <f t="shared" si="320"/>
        <v>44331</v>
      </c>
    </row>
    <row r="7567" spans="1:17" x14ac:dyDescent="0.35">
      <c r="A7567" s="49" t="s">
        <v>767</v>
      </c>
      <c r="B7567" s="60" t="s">
        <v>463</v>
      </c>
      <c r="C7567" s="58">
        <v>10406.375954216899</v>
      </c>
      <c r="D7567" s="187">
        <v>627</v>
      </c>
      <c r="E7567" s="187">
        <v>6</v>
      </c>
      <c r="F7567" s="188">
        <v>4.118354271044395</v>
      </c>
      <c r="G7567" s="187" t="s">
        <v>446</v>
      </c>
      <c r="H7567" s="187" t="s">
        <v>472</v>
      </c>
      <c r="I7567" s="187">
        <v>22593</v>
      </c>
      <c r="J7567" s="187">
        <v>844</v>
      </c>
      <c r="K7567" s="187">
        <v>7</v>
      </c>
      <c r="L7567" s="189">
        <v>8.2938388625592423E-3</v>
      </c>
      <c r="M7567" s="190" t="s">
        <v>1075</v>
      </c>
      <c r="N7567" s="191">
        <v>8110.4123444434281</v>
      </c>
      <c r="O7567" s="170">
        <v>44336</v>
      </c>
      <c r="P7567" s="170">
        <f t="shared" si="319"/>
        <v>44318</v>
      </c>
      <c r="Q7567" s="170">
        <f t="shared" si="320"/>
        <v>44331</v>
      </c>
    </row>
    <row r="7568" spans="1:17" x14ac:dyDescent="0.35">
      <c r="A7568" s="49" t="s">
        <v>766</v>
      </c>
      <c r="B7568" s="60" t="s">
        <v>461</v>
      </c>
      <c r="C7568" s="58">
        <v>11260.3171202382</v>
      </c>
      <c r="D7568" s="187">
        <v>579</v>
      </c>
      <c r="E7568" s="187" t="s">
        <v>504</v>
      </c>
      <c r="F7568" s="188">
        <v>2.5373555883321495</v>
      </c>
      <c r="G7568" s="187" t="s">
        <v>446</v>
      </c>
      <c r="H7568" s="187" t="s">
        <v>472</v>
      </c>
      <c r="I7568" s="187">
        <v>30491</v>
      </c>
      <c r="J7568" s="187">
        <v>989</v>
      </c>
      <c r="K7568" s="187">
        <v>4</v>
      </c>
      <c r="L7568" s="189">
        <v>4.0444893832153692E-3</v>
      </c>
      <c r="M7568" s="190" t="s">
        <v>1075</v>
      </c>
      <c r="N7568" s="191">
        <v>8783.056369011736</v>
      </c>
      <c r="O7568" s="170">
        <v>44336</v>
      </c>
      <c r="P7568" s="170">
        <f t="shared" si="319"/>
        <v>44318</v>
      </c>
      <c r="Q7568" s="170">
        <f t="shared" si="320"/>
        <v>44331</v>
      </c>
    </row>
    <row r="7569" spans="1:17" x14ac:dyDescent="0.35">
      <c r="A7569" s="49" t="s">
        <v>765</v>
      </c>
      <c r="B7569" s="60" t="s">
        <v>463</v>
      </c>
      <c r="C7569" s="58">
        <v>60760.903444814299</v>
      </c>
      <c r="D7569" s="187">
        <v>5382</v>
      </c>
      <c r="E7569" s="187">
        <v>55</v>
      </c>
      <c r="F7569" s="188">
        <v>6.4656237906987801</v>
      </c>
      <c r="G7569" s="187" t="s">
        <v>444</v>
      </c>
      <c r="H7569" s="187" t="s">
        <v>472</v>
      </c>
      <c r="I7569" s="187">
        <v>335586</v>
      </c>
      <c r="J7569" s="187">
        <v>12381</v>
      </c>
      <c r="K7569" s="187">
        <v>70</v>
      </c>
      <c r="L7569" s="189">
        <v>5.65382440836766E-3</v>
      </c>
      <c r="M7569" s="190" t="s">
        <v>1075</v>
      </c>
      <c r="N7569" s="191">
        <v>20376.589711581499</v>
      </c>
      <c r="O7569" s="170">
        <v>44336</v>
      </c>
      <c r="P7569" s="170">
        <f t="shared" si="319"/>
        <v>44318</v>
      </c>
      <c r="Q7569" s="170">
        <f t="shared" si="320"/>
        <v>44331</v>
      </c>
    </row>
    <row r="7570" spans="1:17" x14ac:dyDescent="0.35">
      <c r="A7570" s="49" t="s">
        <v>764</v>
      </c>
      <c r="B7570" s="60" t="s">
        <v>461</v>
      </c>
      <c r="C7570" s="58">
        <v>13066.7339765703</v>
      </c>
      <c r="D7570" s="187">
        <v>761</v>
      </c>
      <c r="E7570" s="187">
        <v>11</v>
      </c>
      <c r="F7570" s="188">
        <v>6.0130885584962117</v>
      </c>
      <c r="G7570" s="187" t="s">
        <v>444</v>
      </c>
      <c r="H7570" s="187" t="s">
        <v>472</v>
      </c>
      <c r="I7570" s="187">
        <v>26832</v>
      </c>
      <c r="J7570" s="187">
        <v>812</v>
      </c>
      <c r="K7570" s="187">
        <v>13</v>
      </c>
      <c r="L7570" s="189">
        <v>1.600985221674877E-2</v>
      </c>
      <c r="M7570" s="190" t="s">
        <v>1075</v>
      </c>
      <c r="N7570" s="191">
        <v>6214.2537029986306</v>
      </c>
      <c r="O7570" s="170">
        <v>44336</v>
      </c>
      <c r="P7570" s="170">
        <f t="shared" si="319"/>
        <v>44318</v>
      </c>
      <c r="Q7570" s="170">
        <f t="shared" si="320"/>
        <v>44331</v>
      </c>
    </row>
    <row r="7571" spans="1:17" x14ac:dyDescent="0.35">
      <c r="A7571" s="49" t="s">
        <v>763</v>
      </c>
      <c r="B7571" s="60" t="s">
        <v>463</v>
      </c>
      <c r="C7571" s="58">
        <v>28989.034762338801</v>
      </c>
      <c r="D7571" s="187">
        <v>2075</v>
      </c>
      <c r="E7571" s="187">
        <v>16</v>
      </c>
      <c r="F7571" s="188">
        <v>3.9423773582895882</v>
      </c>
      <c r="G7571" s="187" t="s">
        <v>444</v>
      </c>
      <c r="H7571" s="187" t="s">
        <v>472</v>
      </c>
      <c r="I7571" s="187">
        <v>89830</v>
      </c>
      <c r="J7571" s="187">
        <v>2879</v>
      </c>
      <c r="K7571" s="187">
        <v>23</v>
      </c>
      <c r="L7571" s="189">
        <v>7.9888850295241395E-3</v>
      </c>
      <c r="M7571" s="190" t="s">
        <v>1075</v>
      </c>
      <c r="N7571" s="191">
        <v>9931.3413627012596</v>
      </c>
      <c r="O7571" s="170">
        <v>44336</v>
      </c>
      <c r="P7571" s="170">
        <f t="shared" si="319"/>
        <v>44318</v>
      </c>
      <c r="Q7571" s="170">
        <f t="shared" si="320"/>
        <v>44331</v>
      </c>
    </row>
    <row r="7572" spans="1:17" x14ac:dyDescent="0.35">
      <c r="A7572" s="49" t="s">
        <v>762</v>
      </c>
      <c r="B7572" s="60" t="s">
        <v>458</v>
      </c>
      <c r="C7572" s="58">
        <v>5774.3850978047103</v>
      </c>
      <c r="D7572" s="187">
        <v>310</v>
      </c>
      <c r="E7572" s="187">
        <v>6</v>
      </c>
      <c r="F7572" s="188">
        <v>7.4219405410692421</v>
      </c>
      <c r="G7572" s="187" t="s">
        <v>446</v>
      </c>
      <c r="H7572" s="187" t="s">
        <v>491</v>
      </c>
      <c r="I7572" s="187">
        <v>9983</v>
      </c>
      <c r="J7572" s="187">
        <v>338</v>
      </c>
      <c r="K7572" s="187">
        <v>6</v>
      </c>
      <c r="L7572" s="189">
        <v>1.7751479289940829E-2</v>
      </c>
      <c r="M7572" s="190" t="s">
        <v>491</v>
      </c>
      <c r="N7572" s="191">
        <v>5853.4371067232751</v>
      </c>
      <c r="O7572" s="170">
        <v>44336</v>
      </c>
      <c r="P7572" s="170">
        <f t="shared" si="319"/>
        <v>44318</v>
      </c>
      <c r="Q7572" s="170">
        <f t="shared" si="320"/>
        <v>44331</v>
      </c>
    </row>
    <row r="7573" spans="1:17" x14ac:dyDescent="0.35">
      <c r="A7573" s="49" t="s">
        <v>761</v>
      </c>
      <c r="B7573" s="60" t="s">
        <v>467</v>
      </c>
      <c r="C7573" s="58">
        <v>6352.7152733450803</v>
      </c>
      <c r="D7573" s="187">
        <v>386</v>
      </c>
      <c r="E7573" s="187">
        <v>5</v>
      </c>
      <c r="F7573" s="188">
        <v>5.6218930296052809</v>
      </c>
      <c r="G7573" s="187" t="s">
        <v>446</v>
      </c>
      <c r="H7573" s="187" t="s">
        <v>472</v>
      </c>
      <c r="I7573" s="187">
        <v>11960</v>
      </c>
      <c r="J7573" s="187">
        <v>336</v>
      </c>
      <c r="K7573" s="187">
        <v>5</v>
      </c>
      <c r="L7573" s="189">
        <v>1.488095238095238E-2</v>
      </c>
      <c r="M7573" s="190" t="s">
        <v>1075</v>
      </c>
      <c r="N7573" s="191">
        <v>5289.0769622526486</v>
      </c>
      <c r="O7573" s="170">
        <v>44336</v>
      </c>
      <c r="P7573" s="170">
        <f t="shared" si="319"/>
        <v>44318</v>
      </c>
      <c r="Q7573" s="170">
        <f t="shared" si="320"/>
        <v>44331</v>
      </c>
    </row>
    <row r="7574" spans="1:17" x14ac:dyDescent="0.35">
      <c r="A7574" s="49" t="s">
        <v>760</v>
      </c>
      <c r="B7574" s="60" t="s">
        <v>467</v>
      </c>
      <c r="C7574" s="58">
        <v>53837.277335062499</v>
      </c>
      <c r="D7574" s="187">
        <v>7581</v>
      </c>
      <c r="E7574" s="187">
        <v>128</v>
      </c>
      <c r="F7574" s="188">
        <v>16.982391375320702</v>
      </c>
      <c r="G7574" s="187" t="s">
        <v>440</v>
      </c>
      <c r="H7574" s="187" t="s">
        <v>491</v>
      </c>
      <c r="I7574" s="187">
        <v>129314</v>
      </c>
      <c r="J7574" s="187">
        <v>4114</v>
      </c>
      <c r="K7574" s="187">
        <v>152</v>
      </c>
      <c r="L7574" s="189">
        <v>3.6947010209042293E-2</v>
      </c>
      <c r="M7574" s="190" t="s">
        <v>491</v>
      </c>
      <c r="N7574" s="191">
        <v>7641.5454191638391</v>
      </c>
      <c r="O7574" s="170">
        <v>44336</v>
      </c>
      <c r="P7574" s="170">
        <f t="shared" si="319"/>
        <v>44318</v>
      </c>
      <c r="Q7574" s="170">
        <f t="shared" si="320"/>
        <v>44331</v>
      </c>
    </row>
    <row r="7575" spans="1:17" x14ac:dyDescent="0.35">
      <c r="A7575" s="49" t="s">
        <v>759</v>
      </c>
      <c r="B7575" s="60" t="s">
        <v>460</v>
      </c>
      <c r="C7575" s="58">
        <v>27401.822881354499</v>
      </c>
      <c r="D7575" s="187">
        <v>2157</v>
      </c>
      <c r="E7575" s="187">
        <v>33</v>
      </c>
      <c r="F7575" s="188">
        <v>8.6021388699171872</v>
      </c>
      <c r="G7575" s="187" t="s">
        <v>444</v>
      </c>
      <c r="H7575" s="187" t="s">
        <v>472</v>
      </c>
      <c r="I7575" s="187">
        <v>49112</v>
      </c>
      <c r="J7575" s="187">
        <v>1710</v>
      </c>
      <c r="K7575" s="187">
        <v>36</v>
      </c>
      <c r="L7575" s="189">
        <v>2.1052631578947368E-2</v>
      </c>
      <c r="M7575" s="190" t="s">
        <v>1075</v>
      </c>
      <c r="N7575" s="191">
        <v>6240.4607438126504</v>
      </c>
      <c r="O7575" s="170">
        <v>44336</v>
      </c>
      <c r="P7575" s="170">
        <f t="shared" si="319"/>
        <v>44318</v>
      </c>
      <c r="Q7575" s="170">
        <f t="shared" si="320"/>
        <v>44331</v>
      </c>
    </row>
    <row r="7576" spans="1:17" x14ac:dyDescent="0.35">
      <c r="A7576" s="49" t="s">
        <v>758</v>
      </c>
      <c r="B7576" s="60" t="s">
        <v>464</v>
      </c>
      <c r="C7576" s="58">
        <v>443.669002305216</v>
      </c>
      <c r="D7576" s="187">
        <v>8</v>
      </c>
      <c r="E7576" s="187">
        <v>0</v>
      </c>
      <c r="F7576" s="188">
        <v>0</v>
      </c>
      <c r="G7576" s="187" t="s">
        <v>446</v>
      </c>
      <c r="H7576" s="187" t="s">
        <v>476</v>
      </c>
      <c r="I7576" s="187">
        <v>327</v>
      </c>
      <c r="J7576" s="187">
        <v>10</v>
      </c>
      <c r="K7576" s="187">
        <v>0</v>
      </c>
      <c r="L7576" s="192">
        <v>0</v>
      </c>
      <c r="M7576" s="190" t="s">
        <v>476</v>
      </c>
      <c r="N7576" s="191">
        <v>2253.9325371035584</v>
      </c>
      <c r="O7576" s="170">
        <v>44336</v>
      </c>
      <c r="P7576" s="170">
        <f t="shared" si="319"/>
        <v>44318</v>
      </c>
      <c r="Q7576" s="170">
        <f t="shared" si="320"/>
        <v>44331</v>
      </c>
    </row>
    <row r="7577" spans="1:17" x14ac:dyDescent="0.35">
      <c r="A7577" s="49" t="s">
        <v>757</v>
      </c>
      <c r="B7577" s="60" t="s">
        <v>467</v>
      </c>
      <c r="C7577" s="58">
        <v>10425.3705682952</v>
      </c>
      <c r="D7577" s="187">
        <v>1337</v>
      </c>
      <c r="E7577" s="187" t="s">
        <v>504</v>
      </c>
      <c r="F7577" s="188">
        <v>2.055425395979523</v>
      </c>
      <c r="G7577" s="187" t="s">
        <v>446</v>
      </c>
      <c r="H7577" s="187" t="s">
        <v>472</v>
      </c>
      <c r="I7577" s="187">
        <v>24139</v>
      </c>
      <c r="J7577" s="187">
        <v>714</v>
      </c>
      <c r="K7577" s="187">
        <v>5</v>
      </c>
      <c r="L7577" s="189">
        <v>7.0028011204481795E-3</v>
      </c>
      <c r="M7577" s="190" t="s">
        <v>1075</v>
      </c>
      <c r="N7577" s="191">
        <v>6848.6774194037716</v>
      </c>
      <c r="O7577" s="170">
        <v>44336</v>
      </c>
      <c r="P7577" s="170">
        <f t="shared" si="319"/>
        <v>44318</v>
      </c>
      <c r="Q7577" s="170">
        <f t="shared" si="320"/>
        <v>44331</v>
      </c>
    </row>
    <row r="7578" spans="1:17" x14ac:dyDescent="0.35">
      <c r="A7578" s="49" t="s">
        <v>756</v>
      </c>
      <c r="B7578" s="60" t="s">
        <v>458</v>
      </c>
      <c r="C7578" s="58">
        <v>29332.514862373799</v>
      </c>
      <c r="D7578" s="187">
        <v>3043</v>
      </c>
      <c r="E7578" s="187">
        <v>50</v>
      </c>
      <c r="F7578" s="188">
        <v>12.175664405815443</v>
      </c>
      <c r="G7578" s="187" t="s">
        <v>440</v>
      </c>
      <c r="H7578" s="187" t="s">
        <v>472</v>
      </c>
      <c r="I7578" s="187">
        <v>56491</v>
      </c>
      <c r="J7578" s="187">
        <v>2046</v>
      </c>
      <c r="K7578" s="187">
        <v>59</v>
      </c>
      <c r="L7578" s="189">
        <v>2.8836754643206255E-2</v>
      </c>
      <c r="M7578" s="190" t="s">
        <v>1075</v>
      </c>
      <c r="N7578" s="191">
        <v>6975.194624803552</v>
      </c>
      <c r="O7578" s="170">
        <v>44336</v>
      </c>
      <c r="P7578" s="170">
        <f t="shared" si="319"/>
        <v>44318</v>
      </c>
      <c r="Q7578" s="170">
        <f t="shared" si="320"/>
        <v>44331</v>
      </c>
    </row>
    <row r="7579" spans="1:17" x14ac:dyDescent="0.35">
      <c r="A7579" s="49" t="s">
        <v>755</v>
      </c>
      <c r="B7579" s="60" t="s">
        <v>458</v>
      </c>
      <c r="C7579" s="58">
        <v>13670.6546508352</v>
      </c>
      <c r="D7579" s="187">
        <v>1230</v>
      </c>
      <c r="E7579" s="187">
        <v>18</v>
      </c>
      <c r="F7579" s="188">
        <v>9.4049211142623363</v>
      </c>
      <c r="G7579" s="187" t="s">
        <v>444</v>
      </c>
      <c r="H7579" s="187" t="s">
        <v>491</v>
      </c>
      <c r="I7579" s="187">
        <v>28538</v>
      </c>
      <c r="J7579" s="187">
        <v>1028</v>
      </c>
      <c r="K7579" s="187">
        <v>19</v>
      </c>
      <c r="L7579" s="189">
        <v>1.8482490272373541E-2</v>
      </c>
      <c r="M7579" s="190" t="s">
        <v>491</v>
      </c>
      <c r="N7579" s="191">
        <v>7519.756926470196</v>
      </c>
      <c r="O7579" s="170">
        <v>44336</v>
      </c>
      <c r="P7579" s="170">
        <f t="shared" si="319"/>
        <v>44318</v>
      </c>
      <c r="Q7579" s="170">
        <f t="shared" si="320"/>
        <v>44331</v>
      </c>
    </row>
    <row r="7580" spans="1:17" x14ac:dyDescent="0.35">
      <c r="A7580" s="49" t="s">
        <v>754</v>
      </c>
      <c r="B7580" s="60" t="s">
        <v>461</v>
      </c>
      <c r="C7580" s="58">
        <v>7866.2595778054301</v>
      </c>
      <c r="D7580" s="187">
        <v>470</v>
      </c>
      <c r="E7580" s="187" t="s">
        <v>504</v>
      </c>
      <c r="F7580" s="188">
        <v>2.7241119132442466</v>
      </c>
      <c r="G7580" s="187" t="s">
        <v>446</v>
      </c>
      <c r="H7580" s="187" t="s">
        <v>472</v>
      </c>
      <c r="I7580" s="187">
        <v>15783</v>
      </c>
      <c r="J7580" s="187">
        <v>522</v>
      </c>
      <c r="K7580" s="187">
        <v>5</v>
      </c>
      <c r="L7580" s="189">
        <v>9.5785440613026813E-3</v>
      </c>
      <c r="M7580" s="190" t="s">
        <v>1075</v>
      </c>
      <c r="N7580" s="191">
        <v>6635.9366206629838</v>
      </c>
      <c r="O7580" s="170">
        <v>44336</v>
      </c>
      <c r="P7580" s="170">
        <f t="shared" si="319"/>
        <v>44318</v>
      </c>
      <c r="Q7580" s="170">
        <f t="shared" si="320"/>
        <v>44331</v>
      </c>
    </row>
    <row r="7581" spans="1:17" x14ac:dyDescent="0.35">
      <c r="A7581" s="49" t="s">
        <v>753</v>
      </c>
      <c r="B7581" s="60" t="s">
        <v>458</v>
      </c>
      <c r="C7581" s="58">
        <v>3588.8356725713106</v>
      </c>
      <c r="D7581" s="187">
        <v>234</v>
      </c>
      <c r="E7581" s="187" t="s">
        <v>504</v>
      </c>
      <c r="F7581" s="188">
        <v>1.9902993044369361</v>
      </c>
      <c r="G7581" s="187" t="s">
        <v>446</v>
      </c>
      <c r="H7581" s="187" t="s">
        <v>472</v>
      </c>
      <c r="I7581" s="187">
        <v>5079</v>
      </c>
      <c r="J7581" s="187">
        <v>161</v>
      </c>
      <c r="K7581" s="187">
        <v>1</v>
      </c>
      <c r="L7581" s="189">
        <v>6.2111801242236021E-3</v>
      </c>
      <c r="M7581" s="190" t="s">
        <v>1075</v>
      </c>
      <c r="N7581" s="191">
        <v>4486.134632200853</v>
      </c>
      <c r="O7581" s="170">
        <v>44336</v>
      </c>
      <c r="P7581" s="170">
        <f t="shared" si="319"/>
        <v>44318</v>
      </c>
      <c r="Q7581" s="170">
        <f t="shared" si="320"/>
        <v>44331</v>
      </c>
    </row>
    <row r="7582" spans="1:17" x14ac:dyDescent="0.35">
      <c r="A7582" s="49" t="s">
        <v>752</v>
      </c>
      <c r="B7582" s="60" t="s">
        <v>461</v>
      </c>
      <c r="C7582" s="58">
        <v>28747.259811021901</v>
      </c>
      <c r="D7582" s="187">
        <v>2373</v>
      </c>
      <c r="E7582" s="187">
        <v>44</v>
      </c>
      <c r="F7582" s="188">
        <v>10.932719026152709</v>
      </c>
      <c r="G7582" s="187" t="s">
        <v>440</v>
      </c>
      <c r="H7582" s="187" t="s">
        <v>491</v>
      </c>
      <c r="I7582" s="187">
        <v>117380</v>
      </c>
      <c r="J7582" s="187">
        <v>3861</v>
      </c>
      <c r="K7582" s="187">
        <v>52</v>
      </c>
      <c r="L7582" s="189">
        <v>1.3468013468013467E-2</v>
      </c>
      <c r="M7582" s="190" t="s">
        <v>491</v>
      </c>
      <c r="N7582" s="191">
        <v>13430.845323628604</v>
      </c>
      <c r="O7582" s="170">
        <v>44336</v>
      </c>
      <c r="P7582" s="170">
        <f t="shared" si="319"/>
        <v>44318</v>
      </c>
      <c r="Q7582" s="170">
        <f t="shared" si="320"/>
        <v>44331</v>
      </c>
    </row>
    <row r="7583" spans="1:17" x14ac:dyDescent="0.35">
      <c r="A7583" s="49" t="s">
        <v>751</v>
      </c>
      <c r="B7583" s="60" t="s">
        <v>466</v>
      </c>
      <c r="C7583" s="58">
        <v>97.256701128622794</v>
      </c>
      <c r="D7583" s="187">
        <v>5</v>
      </c>
      <c r="E7583" s="187">
        <v>0</v>
      </c>
      <c r="F7583" s="188">
        <v>0</v>
      </c>
      <c r="G7583" s="187" t="s">
        <v>446</v>
      </c>
      <c r="H7583" s="187" t="s">
        <v>476</v>
      </c>
      <c r="I7583" s="187">
        <v>127</v>
      </c>
      <c r="J7583" s="187">
        <v>4</v>
      </c>
      <c r="K7583" s="187">
        <v>0</v>
      </c>
      <c r="L7583" s="192">
        <v>0</v>
      </c>
      <c r="M7583" s="190" t="s">
        <v>476</v>
      </c>
      <c r="N7583" s="191">
        <v>4112.8271405277947</v>
      </c>
      <c r="O7583" s="170">
        <v>44336</v>
      </c>
      <c r="P7583" s="170">
        <f t="shared" si="319"/>
        <v>44318</v>
      </c>
      <c r="Q7583" s="170">
        <f t="shared" si="320"/>
        <v>44331</v>
      </c>
    </row>
    <row r="7584" spans="1:17" x14ac:dyDescent="0.35">
      <c r="A7584" s="49" t="s">
        <v>750</v>
      </c>
      <c r="B7584" s="60" t="s">
        <v>465</v>
      </c>
      <c r="C7584" s="58">
        <v>8389.5626394437495</v>
      </c>
      <c r="D7584" s="187">
        <v>540</v>
      </c>
      <c r="E7584" s="187">
        <v>7</v>
      </c>
      <c r="F7584" s="188">
        <v>5.9597862426014538</v>
      </c>
      <c r="G7584" s="187" t="s">
        <v>446</v>
      </c>
      <c r="H7584" s="187" t="s">
        <v>491</v>
      </c>
      <c r="I7584" s="187">
        <v>14247</v>
      </c>
      <c r="J7584" s="187">
        <v>488</v>
      </c>
      <c r="K7584" s="187">
        <v>7</v>
      </c>
      <c r="L7584" s="189">
        <v>1.4344262295081968E-2</v>
      </c>
      <c r="M7584" s="190" t="s">
        <v>491</v>
      </c>
      <c r="N7584" s="191">
        <v>5816.7513727790192</v>
      </c>
      <c r="O7584" s="170">
        <v>44336</v>
      </c>
      <c r="P7584" s="170">
        <f t="shared" si="319"/>
        <v>44318</v>
      </c>
      <c r="Q7584" s="170">
        <f t="shared" si="320"/>
        <v>44331</v>
      </c>
    </row>
    <row r="7585" spans="1:17" x14ac:dyDescent="0.35">
      <c r="A7585" s="49" t="s">
        <v>749</v>
      </c>
      <c r="B7585" s="60" t="s">
        <v>466</v>
      </c>
      <c r="C7585" s="58">
        <v>8452.8586639732803</v>
      </c>
      <c r="D7585" s="187">
        <v>316</v>
      </c>
      <c r="E7585" s="187">
        <v>13</v>
      </c>
      <c r="F7585" s="188">
        <v>10.98529462617268</v>
      </c>
      <c r="G7585" s="187" t="s">
        <v>444</v>
      </c>
      <c r="H7585" s="187" t="s">
        <v>476</v>
      </c>
      <c r="I7585" s="187">
        <v>18491</v>
      </c>
      <c r="J7585" s="187">
        <v>705</v>
      </c>
      <c r="K7585" s="187">
        <v>15</v>
      </c>
      <c r="L7585" s="189">
        <v>2.1276595744680851E-2</v>
      </c>
      <c r="M7585" s="190" t="s">
        <v>476</v>
      </c>
      <c r="N7585" s="191">
        <v>8340.3736892557208</v>
      </c>
      <c r="O7585" s="170">
        <v>44336</v>
      </c>
      <c r="P7585" s="170">
        <f t="shared" si="319"/>
        <v>44318</v>
      </c>
      <c r="Q7585" s="170">
        <f t="shared" si="320"/>
        <v>44331</v>
      </c>
    </row>
    <row r="7586" spans="1:17" x14ac:dyDescent="0.35">
      <c r="A7586" s="49" t="s">
        <v>748</v>
      </c>
      <c r="B7586" s="60" t="s">
        <v>470</v>
      </c>
      <c r="C7586" s="58">
        <v>925.93893955999795</v>
      </c>
      <c r="D7586" s="187">
        <v>20</v>
      </c>
      <c r="E7586" s="187" t="s">
        <v>504</v>
      </c>
      <c r="F7586" s="188">
        <v>15.428354587293621</v>
      </c>
      <c r="G7586" s="187" t="s">
        <v>446</v>
      </c>
      <c r="H7586" s="187" t="s">
        <v>476</v>
      </c>
      <c r="I7586" s="187">
        <v>1568</v>
      </c>
      <c r="J7586" s="187">
        <v>55</v>
      </c>
      <c r="K7586" s="187">
        <v>2</v>
      </c>
      <c r="L7586" s="189">
        <v>3.6363636363636362E-2</v>
      </c>
      <c r="M7586" s="190" t="s">
        <v>491</v>
      </c>
      <c r="N7586" s="191">
        <v>5939.9165161080446</v>
      </c>
      <c r="O7586" s="170">
        <v>44336</v>
      </c>
      <c r="P7586" s="170">
        <f t="shared" si="319"/>
        <v>44318</v>
      </c>
      <c r="Q7586" s="170">
        <f t="shared" si="320"/>
        <v>44331</v>
      </c>
    </row>
    <row r="7587" spans="1:17" x14ac:dyDescent="0.35">
      <c r="A7587" s="49" t="s">
        <v>747</v>
      </c>
      <c r="B7587" s="60" t="s">
        <v>465</v>
      </c>
      <c r="C7587" s="58">
        <v>886.62872007655199</v>
      </c>
      <c r="D7587" s="187">
        <v>20</v>
      </c>
      <c r="E7587" s="187">
        <v>0</v>
      </c>
      <c r="F7587" s="188">
        <v>0</v>
      </c>
      <c r="G7587" s="187" t="s">
        <v>446</v>
      </c>
      <c r="H7587" s="187" t="s">
        <v>476</v>
      </c>
      <c r="I7587" s="187">
        <v>492</v>
      </c>
      <c r="J7587" s="187">
        <v>16</v>
      </c>
      <c r="K7587" s="187">
        <v>0</v>
      </c>
      <c r="L7587" s="192">
        <v>0</v>
      </c>
      <c r="M7587" s="190" t="s">
        <v>476</v>
      </c>
      <c r="N7587" s="191">
        <v>1804.5885090005377</v>
      </c>
      <c r="O7587" s="170">
        <v>44336</v>
      </c>
      <c r="P7587" s="170">
        <f t="shared" ref="P7587:P7650" si="321">O7587-18</f>
        <v>44318</v>
      </c>
      <c r="Q7587" s="170">
        <f t="shared" ref="Q7587:Q7650" si="322">O7587-5</f>
        <v>44331</v>
      </c>
    </row>
    <row r="7588" spans="1:17" x14ac:dyDescent="0.35">
      <c r="A7588" s="49" t="s">
        <v>746</v>
      </c>
      <c r="B7588" s="60" t="s">
        <v>470</v>
      </c>
      <c r="C7588" s="58">
        <v>131.34792406884699</v>
      </c>
      <c r="D7588" s="187">
        <v>7</v>
      </c>
      <c r="E7588" s="187">
        <v>0</v>
      </c>
      <c r="F7588" s="188">
        <v>0</v>
      </c>
      <c r="G7588" s="187" t="s">
        <v>446</v>
      </c>
      <c r="H7588" s="187" t="s">
        <v>476</v>
      </c>
      <c r="I7588" s="187">
        <v>72</v>
      </c>
      <c r="J7588" s="187">
        <v>3</v>
      </c>
      <c r="K7588" s="187">
        <v>0</v>
      </c>
      <c r="L7588" s="192">
        <v>0</v>
      </c>
      <c r="M7588" s="190" t="s">
        <v>476</v>
      </c>
      <c r="N7588" s="191">
        <v>2284.0102127746823</v>
      </c>
      <c r="O7588" s="170">
        <v>44336</v>
      </c>
      <c r="P7588" s="170">
        <f t="shared" si="321"/>
        <v>44318</v>
      </c>
      <c r="Q7588" s="170">
        <f t="shared" si="322"/>
        <v>44331</v>
      </c>
    </row>
    <row r="7589" spans="1:17" x14ac:dyDescent="0.35">
      <c r="A7589" s="49" t="s">
        <v>745</v>
      </c>
      <c r="B7589" s="60" t="s">
        <v>467</v>
      </c>
      <c r="C7589" s="58">
        <v>3233.6975298580801</v>
      </c>
      <c r="D7589" s="187">
        <v>247</v>
      </c>
      <c r="E7589" s="187" t="s">
        <v>504</v>
      </c>
      <c r="F7589" s="188">
        <v>4.4177645416147673</v>
      </c>
      <c r="G7589" s="187" t="s">
        <v>446</v>
      </c>
      <c r="H7589" s="187" t="s">
        <v>472</v>
      </c>
      <c r="I7589" s="187">
        <v>10493</v>
      </c>
      <c r="J7589" s="187">
        <v>341</v>
      </c>
      <c r="K7589" s="187">
        <v>3</v>
      </c>
      <c r="L7589" s="189">
        <v>8.7976539589442824E-3</v>
      </c>
      <c r="M7589" s="190" t="s">
        <v>1075</v>
      </c>
      <c r="N7589" s="191">
        <v>10545.203960834448</v>
      </c>
      <c r="O7589" s="170">
        <v>44336</v>
      </c>
      <c r="P7589" s="170">
        <f t="shared" si="321"/>
        <v>44318</v>
      </c>
      <c r="Q7589" s="170">
        <f t="shared" si="322"/>
        <v>44331</v>
      </c>
    </row>
    <row r="7590" spans="1:17" x14ac:dyDescent="0.35">
      <c r="A7590" s="49" t="s">
        <v>462</v>
      </c>
      <c r="B7590" s="60" t="s">
        <v>462</v>
      </c>
      <c r="C7590" s="58">
        <v>11415.7638709039</v>
      </c>
      <c r="D7590" s="187">
        <v>1515</v>
      </c>
      <c r="E7590" s="187">
        <v>20</v>
      </c>
      <c r="F7590" s="188">
        <v>12.514023982333075</v>
      </c>
      <c r="G7590" s="187" t="s">
        <v>440</v>
      </c>
      <c r="H7590" s="187" t="s">
        <v>472</v>
      </c>
      <c r="I7590" s="187">
        <v>29484</v>
      </c>
      <c r="J7590" s="187">
        <v>690</v>
      </c>
      <c r="K7590" s="187">
        <v>21</v>
      </c>
      <c r="L7590" s="189">
        <v>3.0434782608695653E-2</v>
      </c>
      <c r="M7590" s="190" t="s">
        <v>1075</v>
      </c>
      <c r="N7590" s="191">
        <v>6044.2735834668747</v>
      </c>
      <c r="O7590" s="170">
        <v>44336</v>
      </c>
      <c r="P7590" s="170">
        <f t="shared" si="321"/>
        <v>44318</v>
      </c>
      <c r="Q7590" s="170">
        <f t="shared" si="322"/>
        <v>44331</v>
      </c>
    </row>
    <row r="7591" spans="1:17" x14ac:dyDescent="0.35">
      <c r="A7591" s="49" t="s">
        <v>744</v>
      </c>
      <c r="B7591" s="60" t="s">
        <v>463</v>
      </c>
      <c r="C7591" s="58">
        <v>36015.912175260899</v>
      </c>
      <c r="D7591" s="187">
        <v>2127</v>
      </c>
      <c r="E7591" s="187">
        <v>31</v>
      </c>
      <c r="F7591" s="188">
        <v>6.1480761711949441</v>
      </c>
      <c r="G7591" s="187" t="s">
        <v>444</v>
      </c>
      <c r="H7591" s="187" t="s">
        <v>472</v>
      </c>
      <c r="I7591" s="187">
        <v>99746</v>
      </c>
      <c r="J7591" s="187">
        <v>3453</v>
      </c>
      <c r="K7591" s="187">
        <v>36</v>
      </c>
      <c r="L7591" s="189">
        <v>1.0425716768027803E-2</v>
      </c>
      <c r="M7591" s="190" t="s">
        <v>476</v>
      </c>
      <c r="N7591" s="191">
        <v>9587.4289763840661</v>
      </c>
      <c r="O7591" s="170">
        <v>44336</v>
      </c>
      <c r="P7591" s="170">
        <f t="shared" si="321"/>
        <v>44318</v>
      </c>
      <c r="Q7591" s="170">
        <f t="shared" si="322"/>
        <v>44331</v>
      </c>
    </row>
    <row r="7592" spans="1:17" x14ac:dyDescent="0.35">
      <c r="A7592" s="49" t="s">
        <v>743</v>
      </c>
      <c r="B7592" s="60" t="s">
        <v>461</v>
      </c>
      <c r="C7592" s="58">
        <v>29233.8947796506</v>
      </c>
      <c r="D7592" s="187">
        <v>1752</v>
      </c>
      <c r="E7592" s="187">
        <v>17</v>
      </c>
      <c r="F7592" s="188">
        <v>4.1536911979684801</v>
      </c>
      <c r="G7592" s="187" t="s">
        <v>444</v>
      </c>
      <c r="H7592" s="187" t="s">
        <v>491</v>
      </c>
      <c r="I7592" s="187">
        <v>107394</v>
      </c>
      <c r="J7592" s="187">
        <v>3962</v>
      </c>
      <c r="K7592" s="187">
        <v>19</v>
      </c>
      <c r="L7592" s="189">
        <v>4.7955577990913684E-3</v>
      </c>
      <c r="M7592" s="190" t="s">
        <v>491</v>
      </c>
      <c r="N7592" s="191">
        <v>13552.761374642099</v>
      </c>
      <c r="O7592" s="170">
        <v>44336</v>
      </c>
      <c r="P7592" s="170">
        <f t="shared" si="321"/>
        <v>44318</v>
      </c>
      <c r="Q7592" s="170">
        <f t="shared" si="322"/>
        <v>44331</v>
      </c>
    </row>
    <row r="7593" spans="1:17" x14ac:dyDescent="0.35">
      <c r="A7593" s="49" t="s">
        <v>742</v>
      </c>
      <c r="B7593" s="60" t="s">
        <v>470</v>
      </c>
      <c r="C7593" s="58">
        <v>175.92213223044999</v>
      </c>
      <c r="D7593" s="187" t="s">
        <v>504</v>
      </c>
      <c r="E7593" s="187">
        <v>0</v>
      </c>
      <c r="F7593" s="188">
        <v>0</v>
      </c>
      <c r="G7593" s="187" t="s">
        <v>446</v>
      </c>
      <c r="H7593" s="187" t="s">
        <v>476</v>
      </c>
      <c r="I7593" s="187">
        <v>152</v>
      </c>
      <c r="J7593" s="187">
        <v>4</v>
      </c>
      <c r="K7593" s="187">
        <v>0</v>
      </c>
      <c r="L7593" s="192">
        <v>0</v>
      </c>
      <c r="M7593" s="190" t="s">
        <v>476</v>
      </c>
      <c r="N7593" s="191">
        <v>2273.7332416822815</v>
      </c>
      <c r="O7593" s="170">
        <v>44336</v>
      </c>
      <c r="P7593" s="170">
        <f t="shared" si="321"/>
        <v>44318</v>
      </c>
      <c r="Q7593" s="170">
        <f t="shared" si="322"/>
        <v>44331</v>
      </c>
    </row>
    <row r="7594" spans="1:17" x14ac:dyDescent="0.35">
      <c r="A7594" s="49" t="s">
        <v>741</v>
      </c>
      <c r="B7594" s="60" t="s">
        <v>469</v>
      </c>
      <c r="C7594" s="58">
        <v>99979.827942427306</v>
      </c>
      <c r="D7594" s="187">
        <v>14650</v>
      </c>
      <c r="E7594" s="187">
        <v>306</v>
      </c>
      <c r="F7594" s="188">
        <v>21.861552782156359</v>
      </c>
      <c r="G7594" s="187" t="s">
        <v>436</v>
      </c>
      <c r="H7594" s="187" t="s">
        <v>472</v>
      </c>
      <c r="I7594" s="187">
        <v>214587</v>
      </c>
      <c r="J7594" s="187">
        <v>8215</v>
      </c>
      <c r="K7594" s="187">
        <v>354</v>
      </c>
      <c r="L7594" s="189">
        <v>4.309190505173463E-2</v>
      </c>
      <c r="M7594" s="190" t="s">
        <v>1075</v>
      </c>
      <c r="N7594" s="191">
        <v>8216.6574688751734</v>
      </c>
      <c r="O7594" s="170">
        <v>44336</v>
      </c>
      <c r="P7594" s="170">
        <f t="shared" si="321"/>
        <v>44318</v>
      </c>
      <c r="Q7594" s="170">
        <f t="shared" si="322"/>
        <v>44331</v>
      </c>
    </row>
    <row r="7595" spans="1:17" x14ac:dyDescent="0.35">
      <c r="A7595" s="49" t="s">
        <v>740</v>
      </c>
      <c r="B7595" s="60" t="s">
        <v>458</v>
      </c>
      <c r="C7595" s="58">
        <v>1061.2180254191501</v>
      </c>
      <c r="D7595" s="187">
        <v>32</v>
      </c>
      <c r="E7595" s="187">
        <v>0</v>
      </c>
      <c r="F7595" s="188">
        <v>0</v>
      </c>
      <c r="G7595" s="187" t="s">
        <v>446</v>
      </c>
      <c r="H7595" s="187" t="s">
        <v>476</v>
      </c>
      <c r="I7595" s="187">
        <v>1435</v>
      </c>
      <c r="J7595" s="187">
        <v>56</v>
      </c>
      <c r="K7595" s="187">
        <v>0</v>
      </c>
      <c r="L7595" s="192">
        <v>0</v>
      </c>
      <c r="M7595" s="190" t="s">
        <v>476</v>
      </c>
      <c r="N7595" s="191">
        <v>5276.9552211367345</v>
      </c>
      <c r="O7595" s="170">
        <v>44336</v>
      </c>
      <c r="P7595" s="170">
        <f t="shared" si="321"/>
        <v>44318</v>
      </c>
      <c r="Q7595" s="170">
        <f t="shared" si="322"/>
        <v>44331</v>
      </c>
    </row>
    <row r="7596" spans="1:17" x14ac:dyDescent="0.35">
      <c r="A7596" s="49" t="s">
        <v>739</v>
      </c>
      <c r="B7596" s="60" t="s">
        <v>470</v>
      </c>
      <c r="C7596" s="58">
        <v>1523.2863267425901</v>
      </c>
      <c r="D7596" s="187">
        <v>23</v>
      </c>
      <c r="E7596" s="187">
        <v>0</v>
      </c>
      <c r="F7596" s="188">
        <v>0</v>
      </c>
      <c r="G7596" s="187" t="s">
        <v>446</v>
      </c>
      <c r="H7596" s="187" t="s">
        <v>476</v>
      </c>
      <c r="I7596" s="187">
        <v>1569</v>
      </c>
      <c r="J7596" s="187">
        <v>48</v>
      </c>
      <c r="K7596" s="187">
        <v>0</v>
      </c>
      <c r="L7596" s="192">
        <v>0</v>
      </c>
      <c r="M7596" s="190" t="s">
        <v>476</v>
      </c>
      <c r="N7596" s="191">
        <v>3151.0819179112345</v>
      </c>
      <c r="O7596" s="170">
        <v>44336</v>
      </c>
      <c r="P7596" s="170">
        <f t="shared" si="321"/>
        <v>44318</v>
      </c>
      <c r="Q7596" s="170">
        <f t="shared" si="322"/>
        <v>44331</v>
      </c>
    </row>
    <row r="7597" spans="1:17" x14ac:dyDescent="0.35">
      <c r="A7597" s="49" t="s">
        <v>738</v>
      </c>
      <c r="B7597" s="60" t="s">
        <v>466</v>
      </c>
      <c r="C7597" s="58">
        <v>975.18088894142284</v>
      </c>
      <c r="D7597" s="187">
        <v>18</v>
      </c>
      <c r="E7597" s="187">
        <v>0</v>
      </c>
      <c r="F7597" s="188">
        <v>0</v>
      </c>
      <c r="G7597" s="187" t="s">
        <v>446</v>
      </c>
      <c r="H7597" s="187" t="s">
        <v>476</v>
      </c>
      <c r="I7597" s="187">
        <v>1685</v>
      </c>
      <c r="J7597" s="187">
        <v>70</v>
      </c>
      <c r="K7597" s="187">
        <v>0</v>
      </c>
      <c r="L7597" s="192">
        <v>0</v>
      </c>
      <c r="M7597" s="190" t="s">
        <v>476</v>
      </c>
      <c r="N7597" s="191">
        <v>7178.1554369862934</v>
      </c>
      <c r="O7597" s="170">
        <v>44336</v>
      </c>
      <c r="P7597" s="170">
        <f t="shared" si="321"/>
        <v>44318</v>
      </c>
      <c r="Q7597" s="170">
        <f t="shared" si="322"/>
        <v>44331</v>
      </c>
    </row>
    <row r="7598" spans="1:17" x14ac:dyDescent="0.35">
      <c r="A7598" s="49" t="s">
        <v>737</v>
      </c>
      <c r="B7598" s="60" t="s">
        <v>467</v>
      </c>
      <c r="C7598" s="58">
        <v>6604.9424871170804</v>
      </c>
      <c r="D7598" s="187">
        <v>314</v>
      </c>
      <c r="E7598" s="187">
        <v>6</v>
      </c>
      <c r="F7598" s="188">
        <v>6.4886473940894387</v>
      </c>
      <c r="G7598" s="187" t="s">
        <v>446</v>
      </c>
      <c r="H7598" s="187" t="s">
        <v>491</v>
      </c>
      <c r="I7598" s="187">
        <v>17117</v>
      </c>
      <c r="J7598" s="187">
        <v>805</v>
      </c>
      <c r="K7598" s="187">
        <v>7</v>
      </c>
      <c r="L7598" s="189">
        <v>8.6956521739130436E-3</v>
      </c>
      <c r="M7598" s="190" t="s">
        <v>491</v>
      </c>
      <c r="N7598" s="191">
        <v>12187.84268856466</v>
      </c>
      <c r="O7598" s="170">
        <v>44336</v>
      </c>
      <c r="P7598" s="170">
        <f t="shared" si="321"/>
        <v>44318</v>
      </c>
      <c r="Q7598" s="170">
        <f t="shared" si="322"/>
        <v>44331</v>
      </c>
    </row>
    <row r="7599" spans="1:17" x14ac:dyDescent="0.35">
      <c r="A7599" s="49" t="s">
        <v>736</v>
      </c>
      <c r="B7599" s="60" t="s">
        <v>467</v>
      </c>
      <c r="C7599" s="58">
        <v>17758.791021044799</v>
      </c>
      <c r="D7599" s="187">
        <v>1020</v>
      </c>
      <c r="E7599" s="187">
        <v>13</v>
      </c>
      <c r="F7599" s="188">
        <v>5.2287986691832709</v>
      </c>
      <c r="G7599" s="187" t="s">
        <v>444</v>
      </c>
      <c r="H7599" s="187" t="s">
        <v>472</v>
      </c>
      <c r="I7599" s="187">
        <v>43688</v>
      </c>
      <c r="J7599" s="187">
        <v>938</v>
      </c>
      <c r="K7599" s="187">
        <v>14</v>
      </c>
      <c r="L7599" s="189">
        <v>1.4925373134328358E-2</v>
      </c>
      <c r="M7599" s="190" t="s">
        <v>1075</v>
      </c>
      <c r="N7599" s="191">
        <v>5281.891086439593</v>
      </c>
      <c r="O7599" s="170">
        <v>44336</v>
      </c>
      <c r="P7599" s="170">
        <f t="shared" si="321"/>
        <v>44318</v>
      </c>
      <c r="Q7599" s="170">
        <f t="shared" si="322"/>
        <v>44331</v>
      </c>
    </row>
    <row r="7600" spans="1:17" x14ac:dyDescent="0.35">
      <c r="A7600" s="49" t="s">
        <v>735</v>
      </c>
      <c r="B7600" s="60" t="s">
        <v>463</v>
      </c>
      <c r="C7600" s="58">
        <v>91690.005605087994</v>
      </c>
      <c r="D7600" s="187">
        <v>4358</v>
      </c>
      <c r="E7600" s="187">
        <v>40</v>
      </c>
      <c r="F7600" s="188">
        <v>3.116089739866164</v>
      </c>
      <c r="G7600" s="187" t="s">
        <v>444</v>
      </c>
      <c r="H7600" s="187" t="s">
        <v>472</v>
      </c>
      <c r="I7600" s="187">
        <v>524444</v>
      </c>
      <c r="J7600" s="187">
        <v>22305</v>
      </c>
      <c r="K7600" s="187">
        <v>54</v>
      </c>
      <c r="L7600" s="189">
        <v>2.42098184263618E-3</v>
      </c>
      <c r="M7600" s="190" t="s">
        <v>1075</v>
      </c>
      <c r="N7600" s="191">
        <v>24326.533576700171</v>
      </c>
      <c r="O7600" s="170">
        <v>44336</v>
      </c>
      <c r="P7600" s="170">
        <f t="shared" si="321"/>
        <v>44318</v>
      </c>
      <c r="Q7600" s="170">
        <f t="shared" si="322"/>
        <v>44331</v>
      </c>
    </row>
    <row r="7601" spans="1:17" x14ac:dyDescent="0.35">
      <c r="A7601" s="49" t="s">
        <v>461</v>
      </c>
      <c r="B7601" s="60" t="s">
        <v>461</v>
      </c>
      <c r="C7601" s="58">
        <v>12492.720334089499</v>
      </c>
      <c r="D7601" s="187">
        <v>1019</v>
      </c>
      <c r="E7601" s="187">
        <v>12</v>
      </c>
      <c r="F7601" s="188">
        <v>6.8611386008852646</v>
      </c>
      <c r="G7601" s="187" t="s">
        <v>444</v>
      </c>
      <c r="H7601" s="187" t="s">
        <v>491</v>
      </c>
      <c r="I7601" s="187">
        <v>23073</v>
      </c>
      <c r="J7601" s="187">
        <v>1025</v>
      </c>
      <c r="K7601" s="187">
        <v>12</v>
      </c>
      <c r="L7601" s="189">
        <v>1.1707317073170732E-2</v>
      </c>
      <c r="M7601" s="190" t="s">
        <v>1075</v>
      </c>
      <c r="N7601" s="191">
        <v>8204.7782435586269</v>
      </c>
      <c r="O7601" s="170">
        <v>44336</v>
      </c>
      <c r="P7601" s="170">
        <f t="shared" si="321"/>
        <v>44318</v>
      </c>
      <c r="Q7601" s="170">
        <f t="shared" si="322"/>
        <v>44331</v>
      </c>
    </row>
    <row r="7602" spans="1:17" x14ac:dyDescent="0.35">
      <c r="A7602" s="49" t="s">
        <v>734</v>
      </c>
      <c r="B7602" s="60" t="s">
        <v>470</v>
      </c>
      <c r="C7602" s="58">
        <v>12876.2116148285</v>
      </c>
      <c r="D7602" s="187">
        <v>578</v>
      </c>
      <c r="E7602" s="187">
        <v>14</v>
      </c>
      <c r="F7602" s="188">
        <v>7.766259439603961</v>
      </c>
      <c r="G7602" s="187" t="s">
        <v>444</v>
      </c>
      <c r="H7602" s="187" t="s">
        <v>472</v>
      </c>
      <c r="I7602" s="187">
        <v>37221</v>
      </c>
      <c r="J7602" s="187">
        <v>1278</v>
      </c>
      <c r="K7602" s="187">
        <v>14</v>
      </c>
      <c r="L7602" s="189">
        <v>1.0954616588419406E-2</v>
      </c>
      <c r="M7602" s="190" t="s">
        <v>1075</v>
      </c>
      <c r="N7602" s="191">
        <v>9925.2795638138614</v>
      </c>
      <c r="O7602" s="170">
        <v>44336</v>
      </c>
      <c r="P7602" s="170">
        <f t="shared" si="321"/>
        <v>44318</v>
      </c>
      <c r="Q7602" s="170">
        <f t="shared" si="322"/>
        <v>44331</v>
      </c>
    </row>
    <row r="7603" spans="1:17" x14ac:dyDescent="0.35">
      <c r="A7603" s="49" t="s">
        <v>733</v>
      </c>
      <c r="B7603" s="60" t="s">
        <v>467</v>
      </c>
      <c r="C7603" s="58">
        <v>30288.243897843495</v>
      </c>
      <c r="D7603" s="187">
        <v>3015</v>
      </c>
      <c r="E7603" s="187">
        <v>31</v>
      </c>
      <c r="F7603" s="188">
        <v>7.3107101281740867</v>
      </c>
      <c r="G7603" s="187" t="s">
        <v>444</v>
      </c>
      <c r="H7603" s="187" t="s">
        <v>472</v>
      </c>
      <c r="I7603" s="187">
        <v>191275</v>
      </c>
      <c r="J7603" s="187">
        <v>6497</v>
      </c>
      <c r="K7603" s="187">
        <v>39</v>
      </c>
      <c r="L7603" s="189">
        <v>6.0027705094659071E-3</v>
      </c>
      <c r="M7603" s="190" t="s">
        <v>476</v>
      </c>
      <c r="N7603" s="191">
        <v>21450.566833498666</v>
      </c>
      <c r="O7603" s="170">
        <v>44336</v>
      </c>
      <c r="P7603" s="170">
        <f t="shared" si="321"/>
        <v>44318</v>
      </c>
      <c r="Q7603" s="170">
        <f t="shared" si="322"/>
        <v>44331</v>
      </c>
    </row>
    <row r="7604" spans="1:17" x14ac:dyDescent="0.35">
      <c r="A7604" s="49" t="s">
        <v>732</v>
      </c>
      <c r="B7604" s="60" t="s">
        <v>469</v>
      </c>
      <c r="C7604" s="58">
        <v>30325.695541606699</v>
      </c>
      <c r="D7604" s="187">
        <v>2280</v>
      </c>
      <c r="E7604" s="187">
        <v>30</v>
      </c>
      <c r="F7604" s="188">
        <v>7.0661434291495606</v>
      </c>
      <c r="G7604" s="187" t="s">
        <v>444</v>
      </c>
      <c r="H7604" s="187" t="s">
        <v>472</v>
      </c>
      <c r="I7604" s="187">
        <v>52347</v>
      </c>
      <c r="J7604" s="187">
        <v>1614</v>
      </c>
      <c r="K7604" s="187">
        <v>33</v>
      </c>
      <c r="L7604" s="189">
        <v>2.0446096654275093E-2</v>
      </c>
      <c r="M7604" s="190" t="s">
        <v>1075</v>
      </c>
      <c r="N7604" s="191">
        <v>5322.2192308354488</v>
      </c>
      <c r="O7604" s="170">
        <v>44336</v>
      </c>
      <c r="P7604" s="170">
        <f t="shared" si="321"/>
        <v>44318</v>
      </c>
      <c r="Q7604" s="170">
        <f t="shared" si="322"/>
        <v>44331</v>
      </c>
    </row>
    <row r="7605" spans="1:17" x14ac:dyDescent="0.35">
      <c r="A7605" s="49" t="s">
        <v>731</v>
      </c>
      <c r="B7605" s="60" t="s">
        <v>458</v>
      </c>
      <c r="C7605" s="58">
        <v>4631.7627011164004</v>
      </c>
      <c r="D7605" s="187">
        <v>280</v>
      </c>
      <c r="E7605" s="187" t="s">
        <v>504</v>
      </c>
      <c r="F7605" s="188">
        <v>6.1685864356872084</v>
      </c>
      <c r="G7605" s="187" t="s">
        <v>446</v>
      </c>
      <c r="H7605" s="187" t="s">
        <v>472</v>
      </c>
      <c r="I7605" s="187">
        <v>7934</v>
      </c>
      <c r="J7605" s="187">
        <v>261</v>
      </c>
      <c r="K7605" s="187">
        <v>4</v>
      </c>
      <c r="L7605" s="189">
        <v>1.532567049808429E-2</v>
      </c>
      <c r="M7605" s="190" t="s">
        <v>1075</v>
      </c>
      <c r="N7605" s="191">
        <v>5635.0037090002643</v>
      </c>
      <c r="O7605" s="170">
        <v>44336</v>
      </c>
      <c r="P7605" s="170">
        <f t="shared" si="321"/>
        <v>44318</v>
      </c>
      <c r="Q7605" s="170">
        <f t="shared" si="322"/>
        <v>44331</v>
      </c>
    </row>
    <row r="7606" spans="1:17" x14ac:dyDescent="0.35">
      <c r="A7606" s="49" t="s">
        <v>730</v>
      </c>
      <c r="B7606" s="60" t="s">
        <v>463</v>
      </c>
      <c r="C7606" s="58">
        <v>16655.693199981899</v>
      </c>
      <c r="D7606" s="187">
        <v>1438</v>
      </c>
      <c r="E7606" s="187">
        <v>13</v>
      </c>
      <c r="F7606" s="188">
        <v>5.5750992613891199</v>
      </c>
      <c r="G7606" s="187" t="s">
        <v>444</v>
      </c>
      <c r="H7606" s="187" t="s">
        <v>472</v>
      </c>
      <c r="I7606" s="187">
        <v>40996</v>
      </c>
      <c r="J7606" s="187">
        <v>1236</v>
      </c>
      <c r="K7606" s="187">
        <v>15</v>
      </c>
      <c r="L7606" s="189">
        <v>1.2135922330097087E-2</v>
      </c>
      <c r="M7606" s="190" t="s">
        <v>1075</v>
      </c>
      <c r="N7606" s="191">
        <v>7420.8859706982548</v>
      </c>
      <c r="O7606" s="170">
        <v>44336</v>
      </c>
      <c r="P7606" s="170">
        <f t="shared" si="321"/>
        <v>44318</v>
      </c>
      <c r="Q7606" s="170">
        <f t="shared" si="322"/>
        <v>44331</v>
      </c>
    </row>
    <row r="7607" spans="1:17" x14ac:dyDescent="0.35">
      <c r="A7607" s="49" t="s">
        <v>729</v>
      </c>
      <c r="B7607" s="60" t="s">
        <v>464</v>
      </c>
      <c r="C7607" s="58">
        <v>29199.4634255485</v>
      </c>
      <c r="D7607" s="187">
        <v>1202</v>
      </c>
      <c r="E7607" s="187">
        <v>23</v>
      </c>
      <c r="F7607" s="188">
        <v>5.6263264804369681</v>
      </c>
      <c r="G7607" s="187" t="s">
        <v>444</v>
      </c>
      <c r="H7607" s="187" t="s">
        <v>472</v>
      </c>
      <c r="I7607" s="187">
        <v>150209</v>
      </c>
      <c r="J7607" s="187">
        <v>9893</v>
      </c>
      <c r="K7607" s="187">
        <v>26</v>
      </c>
      <c r="L7607" s="189">
        <v>2.6281208935611039E-3</v>
      </c>
      <c r="M7607" s="190" t="s">
        <v>476</v>
      </c>
      <c r="N7607" s="191">
        <v>33880.759573629606</v>
      </c>
      <c r="O7607" s="170">
        <v>44336</v>
      </c>
      <c r="P7607" s="170">
        <f t="shared" si="321"/>
        <v>44318</v>
      </c>
      <c r="Q7607" s="170">
        <f t="shared" si="322"/>
        <v>44331</v>
      </c>
    </row>
    <row r="7608" spans="1:17" x14ac:dyDescent="0.35">
      <c r="A7608" s="49" t="s">
        <v>728</v>
      </c>
      <c r="B7608" s="60" t="s">
        <v>458</v>
      </c>
      <c r="C7608" s="58">
        <v>13563.581728679501</v>
      </c>
      <c r="D7608" s="187">
        <v>1231</v>
      </c>
      <c r="E7608" s="187">
        <v>7</v>
      </c>
      <c r="F7608" s="188">
        <v>3.68634192650438</v>
      </c>
      <c r="G7608" s="187" t="s">
        <v>446</v>
      </c>
      <c r="H7608" s="187" t="s">
        <v>472</v>
      </c>
      <c r="I7608" s="187">
        <v>41340</v>
      </c>
      <c r="J7608" s="187">
        <v>1221</v>
      </c>
      <c r="K7608" s="187">
        <v>8</v>
      </c>
      <c r="L7608" s="189">
        <v>6.5520065520065524E-3</v>
      </c>
      <c r="M7608" s="190" t="s">
        <v>1075</v>
      </c>
      <c r="N7608" s="191">
        <v>9002.0469845236948</v>
      </c>
      <c r="O7608" s="170">
        <v>44336</v>
      </c>
      <c r="P7608" s="170">
        <f t="shared" si="321"/>
        <v>44318</v>
      </c>
      <c r="Q7608" s="170">
        <f t="shared" si="322"/>
        <v>44331</v>
      </c>
    </row>
    <row r="7609" spans="1:17" x14ac:dyDescent="0.35">
      <c r="A7609" s="49" t="s">
        <v>727</v>
      </c>
      <c r="B7609" s="60" t="s">
        <v>458</v>
      </c>
      <c r="C7609" s="58">
        <v>18220.567441253999</v>
      </c>
      <c r="D7609" s="187">
        <v>1124</v>
      </c>
      <c r="E7609" s="187">
        <v>6</v>
      </c>
      <c r="F7609" s="188">
        <v>2.3521299759363195</v>
      </c>
      <c r="G7609" s="187" t="s">
        <v>446</v>
      </c>
      <c r="H7609" s="187" t="s">
        <v>472</v>
      </c>
      <c r="I7609" s="187">
        <v>35823</v>
      </c>
      <c r="J7609" s="187">
        <v>1131</v>
      </c>
      <c r="K7609" s="187">
        <v>8</v>
      </c>
      <c r="L7609" s="189">
        <v>7.073386383731211E-3</v>
      </c>
      <c r="M7609" s="190" t="s">
        <v>1075</v>
      </c>
      <c r="N7609" s="191">
        <v>6207.2710064959474</v>
      </c>
      <c r="O7609" s="170">
        <v>44336</v>
      </c>
      <c r="P7609" s="170">
        <f t="shared" si="321"/>
        <v>44318</v>
      </c>
      <c r="Q7609" s="170">
        <f t="shared" si="322"/>
        <v>44331</v>
      </c>
    </row>
    <row r="7610" spans="1:17" x14ac:dyDescent="0.35">
      <c r="A7610" s="49" t="s">
        <v>726</v>
      </c>
      <c r="B7610" s="60" t="s">
        <v>466</v>
      </c>
      <c r="C7610" s="58">
        <v>2949.2506508674801</v>
      </c>
      <c r="D7610" s="187">
        <v>60</v>
      </c>
      <c r="E7610" s="187" t="s">
        <v>504</v>
      </c>
      <c r="F7610" s="188">
        <v>9.6876908590406483</v>
      </c>
      <c r="G7610" s="187" t="s">
        <v>446</v>
      </c>
      <c r="H7610" s="187" t="s">
        <v>472</v>
      </c>
      <c r="I7610" s="187">
        <v>6518</v>
      </c>
      <c r="J7610" s="187">
        <v>231</v>
      </c>
      <c r="K7610" s="187">
        <v>4</v>
      </c>
      <c r="L7610" s="189">
        <v>1.7316017316017316E-2</v>
      </c>
      <c r="M7610" s="190" t="s">
        <v>1075</v>
      </c>
      <c r="N7610" s="191">
        <v>7832.498059534365</v>
      </c>
      <c r="O7610" s="170">
        <v>44336</v>
      </c>
      <c r="P7610" s="170">
        <f t="shared" si="321"/>
        <v>44318</v>
      </c>
      <c r="Q7610" s="170">
        <f t="shared" si="322"/>
        <v>44331</v>
      </c>
    </row>
    <row r="7611" spans="1:17" x14ac:dyDescent="0.35">
      <c r="A7611" s="49" t="s">
        <v>725</v>
      </c>
      <c r="B7611" s="60" t="s">
        <v>469</v>
      </c>
      <c r="C7611" s="58">
        <v>19909.875881644799</v>
      </c>
      <c r="D7611" s="187">
        <v>1544</v>
      </c>
      <c r="E7611" s="187">
        <v>13</v>
      </c>
      <c r="F7611" s="188">
        <v>4.6638735173004866</v>
      </c>
      <c r="G7611" s="187" t="s">
        <v>444</v>
      </c>
      <c r="H7611" s="187" t="s">
        <v>472</v>
      </c>
      <c r="I7611" s="187">
        <v>95778</v>
      </c>
      <c r="J7611" s="187">
        <v>4119</v>
      </c>
      <c r="K7611" s="187">
        <v>14</v>
      </c>
      <c r="L7611" s="189">
        <v>3.3988832240835153E-3</v>
      </c>
      <c r="M7611" s="190" t="s">
        <v>1075</v>
      </c>
      <c r="N7611" s="191">
        <v>20688.225403742297</v>
      </c>
      <c r="O7611" s="170">
        <v>44336</v>
      </c>
      <c r="P7611" s="170">
        <f t="shared" si="321"/>
        <v>44318</v>
      </c>
      <c r="Q7611" s="170">
        <f t="shared" si="322"/>
        <v>44331</v>
      </c>
    </row>
    <row r="7612" spans="1:17" x14ac:dyDescent="0.35">
      <c r="A7612" s="49" t="s">
        <v>724</v>
      </c>
      <c r="B7612" s="60" t="s">
        <v>460</v>
      </c>
      <c r="C7612" s="58">
        <v>10718.897733932799</v>
      </c>
      <c r="D7612" s="187">
        <v>733</v>
      </c>
      <c r="E7612" s="187">
        <v>6</v>
      </c>
      <c r="F7612" s="188">
        <v>3.9982789201794562</v>
      </c>
      <c r="G7612" s="187" t="s">
        <v>446</v>
      </c>
      <c r="H7612" s="187" t="s">
        <v>472</v>
      </c>
      <c r="I7612" s="187">
        <v>25675</v>
      </c>
      <c r="J7612" s="187">
        <v>882</v>
      </c>
      <c r="K7612" s="187">
        <v>7</v>
      </c>
      <c r="L7612" s="189">
        <v>7.9365079365079361E-3</v>
      </c>
      <c r="M7612" s="190" t="s">
        <v>476</v>
      </c>
      <c r="N7612" s="191">
        <v>8228.458017729321</v>
      </c>
      <c r="O7612" s="170">
        <v>44336</v>
      </c>
      <c r="P7612" s="170">
        <f t="shared" si="321"/>
        <v>44318</v>
      </c>
      <c r="Q7612" s="170">
        <f t="shared" si="322"/>
        <v>44331</v>
      </c>
    </row>
    <row r="7613" spans="1:17" x14ac:dyDescent="0.35">
      <c r="A7613" s="49" t="s">
        <v>723</v>
      </c>
      <c r="B7613" s="60" t="s">
        <v>461</v>
      </c>
      <c r="C7613" s="58">
        <v>30257.471058949301</v>
      </c>
      <c r="D7613" s="187">
        <v>2883</v>
      </c>
      <c r="E7613" s="187">
        <v>35</v>
      </c>
      <c r="F7613" s="188">
        <v>8.2624221803909528</v>
      </c>
      <c r="G7613" s="187" t="s">
        <v>444</v>
      </c>
      <c r="H7613" s="187" t="s">
        <v>472</v>
      </c>
      <c r="I7613" s="187">
        <v>73908</v>
      </c>
      <c r="J7613" s="187">
        <v>2451</v>
      </c>
      <c r="K7613" s="187">
        <v>39</v>
      </c>
      <c r="L7613" s="189">
        <v>1.591187270501836E-2</v>
      </c>
      <c r="M7613" s="190" t="s">
        <v>1075</v>
      </c>
      <c r="N7613" s="191">
        <v>8100.4787056552896</v>
      </c>
      <c r="O7613" s="170">
        <v>44336</v>
      </c>
      <c r="P7613" s="170">
        <f t="shared" si="321"/>
        <v>44318</v>
      </c>
      <c r="Q7613" s="170">
        <f t="shared" si="322"/>
        <v>44331</v>
      </c>
    </row>
    <row r="7614" spans="1:17" x14ac:dyDescent="0.35">
      <c r="A7614" s="49" t="s">
        <v>722</v>
      </c>
      <c r="B7614" s="60" t="s">
        <v>468</v>
      </c>
      <c r="C7614" s="58">
        <v>5208.5177822836404</v>
      </c>
      <c r="D7614" s="187">
        <v>348</v>
      </c>
      <c r="E7614" s="187">
        <v>14</v>
      </c>
      <c r="F7614" s="188">
        <v>19.199320071468712</v>
      </c>
      <c r="G7614" s="187" t="s">
        <v>444</v>
      </c>
      <c r="H7614" s="187" t="s">
        <v>472</v>
      </c>
      <c r="I7614" s="187">
        <v>9144</v>
      </c>
      <c r="J7614" s="187">
        <v>215</v>
      </c>
      <c r="K7614" s="187">
        <v>14</v>
      </c>
      <c r="L7614" s="189">
        <v>6.5116279069767441E-2</v>
      </c>
      <c r="M7614" s="190" t="s">
        <v>1075</v>
      </c>
      <c r="N7614" s="191">
        <v>4127.8538153657728</v>
      </c>
      <c r="O7614" s="170">
        <v>44336</v>
      </c>
      <c r="P7614" s="170">
        <f t="shared" si="321"/>
        <v>44318</v>
      </c>
      <c r="Q7614" s="170">
        <f t="shared" si="322"/>
        <v>44331</v>
      </c>
    </row>
    <row r="7615" spans="1:17" x14ac:dyDescent="0.35">
      <c r="A7615" s="49" t="s">
        <v>721</v>
      </c>
      <c r="B7615" s="60" t="s">
        <v>458</v>
      </c>
      <c r="C7615" s="58">
        <v>2134.12534396605</v>
      </c>
      <c r="D7615" s="187">
        <v>88</v>
      </c>
      <c r="E7615" s="187" t="s">
        <v>504</v>
      </c>
      <c r="F7615" s="188">
        <v>6.6939434115738354</v>
      </c>
      <c r="G7615" s="187" t="s">
        <v>446</v>
      </c>
      <c r="H7615" s="187" t="s">
        <v>472</v>
      </c>
      <c r="I7615" s="187">
        <v>3370</v>
      </c>
      <c r="J7615" s="187">
        <v>144</v>
      </c>
      <c r="K7615" s="187">
        <v>2</v>
      </c>
      <c r="L7615" s="189">
        <v>1.3888888888888888E-2</v>
      </c>
      <c r="M7615" s="190" t="s">
        <v>1075</v>
      </c>
      <c r="N7615" s="191">
        <v>6747.4949588664258</v>
      </c>
      <c r="O7615" s="170">
        <v>44336</v>
      </c>
      <c r="P7615" s="170">
        <f t="shared" si="321"/>
        <v>44318</v>
      </c>
      <c r="Q7615" s="170">
        <f t="shared" si="322"/>
        <v>44331</v>
      </c>
    </row>
    <row r="7616" spans="1:17" x14ac:dyDescent="0.35">
      <c r="A7616" s="49" t="s">
        <v>720</v>
      </c>
      <c r="B7616" s="60" t="s">
        <v>466</v>
      </c>
      <c r="C7616" s="58">
        <v>8124.8050092882004</v>
      </c>
      <c r="D7616" s="187">
        <v>353</v>
      </c>
      <c r="E7616" s="187">
        <v>9</v>
      </c>
      <c r="F7616" s="188">
        <v>7.9122777977100327</v>
      </c>
      <c r="G7616" s="187" t="s">
        <v>446</v>
      </c>
      <c r="H7616" s="187" t="s">
        <v>491</v>
      </c>
      <c r="I7616" s="187">
        <v>14960</v>
      </c>
      <c r="J7616" s="187">
        <v>601</v>
      </c>
      <c r="K7616" s="187">
        <v>12</v>
      </c>
      <c r="L7616" s="189">
        <v>1.9966722129783693E-2</v>
      </c>
      <c r="M7616" s="190" t="s">
        <v>491</v>
      </c>
      <c r="N7616" s="191">
        <v>7397.1005988813577</v>
      </c>
      <c r="O7616" s="170">
        <v>44336</v>
      </c>
      <c r="P7616" s="170">
        <f t="shared" si="321"/>
        <v>44318</v>
      </c>
      <c r="Q7616" s="170">
        <f t="shared" si="322"/>
        <v>44331</v>
      </c>
    </row>
    <row r="7617" spans="1:17" x14ac:dyDescent="0.35">
      <c r="A7617" s="49" t="s">
        <v>719</v>
      </c>
      <c r="B7617" s="60" t="s">
        <v>471</v>
      </c>
      <c r="C7617" s="58">
        <v>5620.2787186370697</v>
      </c>
      <c r="D7617" s="187">
        <v>293</v>
      </c>
      <c r="E7617" s="187" t="s">
        <v>504</v>
      </c>
      <c r="F7617" s="188">
        <v>1.2709079923689803</v>
      </c>
      <c r="G7617" s="187" t="s">
        <v>446</v>
      </c>
      <c r="H7617" s="187" t="s">
        <v>476</v>
      </c>
      <c r="I7617" s="187">
        <v>8041</v>
      </c>
      <c r="J7617" s="187">
        <v>232</v>
      </c>
      <c r="K7617" s="187">
        <v>1</v>
      </c>
      <c r="L7617" s="189">
        <v>4.3103448275862068E-3</v>
      </c>
      <c r="M7617" s="190" t="s">
        <v>476</v>
      </c>
      <c r="N7617" s="191">
        <v>4127.9091592144478</v>
      </c>
      <c r="O7617" s="170">
        <v>44336</v>
      </c>
      <c r="P7617" s="170">
        <f t="shared" si="321"/>
        <v>44318</v>
      </c>
      <c r="Q7617" s="170">
        <f t="shared" si="322"/>
        <v>44331</v>
      </c>
    </row>
    <row r="7618" spans="1:17" x14ac:dyDescent="0.35">
      <c r="A7618" s="49" t="s">
        <v>718</v>
      </c>
      <c r="B7618" s="60" t="s">
        <v>470</v>
      </c>
      <c r="C7618" s="58">
        <v>1879.9555993321101</v>
      </c>
      <c r="D7618" s="187">
        <v>64</v>
      </c>
      <c r="E7618" s="187">
        <v>0</v>
      </c>
      <c r="F7618" s="188">
        <v>0</v>
      </c>
      <c r="G7618" s="187" t="s">
        <v>446</v>
      </c>
      <c r="H7618" s="187" t="s">
        <v>472</v>
      </c>
      <c r="I7618" s="187">
        <v>2149</v>
      </c>
      <c r="J7618" s="187">
        <v>68</v>
      </c>
      <c r="K7618" s="187">
        <v>0</v>
      </c>
      <c r="L7618" s="192">
        <v>0</v>
      </c>
      <c r="M7618" s="190" t="s">
        <v>1075</v>
      </c>
      <c r="N7618" s="191">
        <v>3617.1067031667289</v>
      </c>
      <c r="O7618" s="170">
        <v>44336</v>
      </c>
      <c r="P7618" s="170">
        <f t="shared" si="321"/>
        <v>44318</v>
      </c>
      <c r="Q7618" s="170">
        <f t="shared" si="322"/>
        <v>44331</v>
      </c>
    </row>
    <row r="7619" spans="1:17" x14ac:dyDescent="0.35">
      <c r="A7619" s="49" t="s">
        <v>717</v>
      </c>
      <c r="B7619" s="60" t="s">
        <v>458</v>
      </c>
      <c r="C7619" s="58">
        <v>13749.355836913501</v>
      </c>
      <c r="D7619" s="187">
        <v>1068</v>
      </c>
      <c r="E7619" s="187">
        <v>17</v>
      </c>
      <c r="F7619" s="188">
        <v>8.8315825751317618</v>
      </c>
      <c r="G7619" s="187" t="s">
        <v>444</v>
      </c>
      <c r="H7619" s="187" t="s">
        <v>472</v>
      </c>
      <c r="I7619" s="187">
        <v>23897</v>
      </c>
      <c r="J7619" s="187">
        <v>890</v>
      </c>
      <c r="K7619" s="187">
        <v>21</v>
      </c>
      <c r="L7619" s="189">
        <v>2.359550561797753E-2</v>
      </c>
      <c r="M7619" s="190" t="s">
        <v>491</v>
      </c>
      <c r="N7619" s="191">
        <v>6473.0305227142198</v>
      </c>
      <c r="O7619" s="170">
        <v>44336</v>
      </c>
      <c r="P7619" s="170">
        <f t="shared" si="321"/>
        <v>44318</v>
      </c>
      <c r="Q7619" s="170">
        <f t="shared" si="322"/>
        <v>44331</v>
      </c>
    </row>
    <row r="7620" spans="1:17" x14ac:dyDescent="0.35">
      <c r="A7620" s="49" t="s">
        <v>716</v>
      </c>
      <c r="B7620" s="60" t="s">
        <v>465</v>
      </c>
      <c r="C7620" s="58">
        <v>11814.5919608803</v>
      </c>
      <c r="D7620" s="187">
        <v>931</v>
      </c>
      <c r="E7620" s="187">
        <v>6</v>
      </c>
      <c r="F7620" s="188">
        <v>3.627475498015388</v>
      </c>
      <c r="G7620" s="187" t="s">
        <v>446</v>
      </c>
      <c r="H7620" s="187" t="s">
        <v>472</v>
      </c>
      <c r="I7620" s="187">
        <v>22946</v>
      </c>
      <c r="J7620" s="187">
        <v>851</v>
      </c>
      <c r="K7620" s="187">
        <v>7</v>
      </c>
      <c r="L7620" s="189">
        <v>8.2256169212690956E-3</v>
      </c>
      <c r="M7620" s="190" t="s">
        <v>1075</v>
      </c>
      <c r="N7620" s="191">
        <v>7202.9571805592204</v>
      </c>
      <c r="O7620" s="170">
        <v>44336</v>
      </c>
      <c r="P7620" s="170">
        <f t="shared" si="321"/>
        <v>44318</v>
      </c>
      <c r="Q7620" s="170">
        <f t="shared" si="322"/>
        <v>44331</v>
      </c>
    </row>
    <row r="7621" spans="1:17" x14ac:dyDescent="0.35">
      <c r="A7621" s="49" t="s">
        <v>715</v>
      </c>
      <c r="B7621" s="60" t="s">
        <v>458</v>
      </c>
      <c r="C7621" s="58">
        <v>4953.1649934452498</v>
      </c>
      <c r="D7621" s="187">
        <v>449</v>
      </c>
      <c r="E7621" s="187" t="s">
        <v>504</v>
      </c>
      <c r="F7621" s="188">
        <v>4.3262381642704897</v>
      </c>
      <c r="G7621" s="187" t="s">
        <v>446</v>
      </c>
      <c r="H7621" s="187" t="s">
        <v>472</v>
      </c>
      <c r="I7621" s="187">
        <v>29179</v>
      </c>
      <c r="J7621" s="187">
        <v>1422</v>
      </c>
      <c r="K7621" s="187">
        <v>3</v>
      </c>
      <c r="L7621" s="189">
        <v>2.1097046413502108E-3</v>
      </c>
      <c r="M7621" s="190" t="s">
        <v>1075</v>
      </c>
      <c r="N7621" s="191">
        <v>28708.916458098971</v>
      </c>
      <c r="O7621" s="170">
        <v>44336</v>
      </c>
      <c r="P7621" s="170">
        <f t="shared" si="321"/>
        <v>44318</v>
      </c>
      <c r="Q7621" s="170">
        <f t="shared" si="322"/>
        <v>44331</v>
      </c>
    </row>
    <row r="7622" spans="1:17" x14ac:dyDescent="0.35">
      <c r="A7622" s="49" t="s">
        <v>714</v>
      </c>
      <c r="B7622" s="60" t="s">
        <v>467</v>
      </c>
      <c r="C7622" s="58">
        <v>55966.956025412503</v>
      </c>
      <c r="D7622" s="187">
        <v>6841</v>
      </c>
      <c r="E7622" s="187">
        <v>69</v>
      </c>
      <c r="F7622" s="188">
        <v>8.8062167010361403</v>
      </c>
      <c r="G7622" s="187" t="s">
        <v>444</v>
      </c>
      <c r="H7622" s="187" t="s">
        <v>472</v>
      </c>
      <c r="I7622" s="187">
        <v>140519</v>
      </c>
      <c r="J7622" s="187">
        <v>4522</v>
      </c>
      <c r="K7622" s="187">
        <v>85</v>
      </c>
      <c r="L7622" s="189">
        <v>1.8796992481203006E-2</v>
      </c>
      <c r="M7622" s="190" t="s">
        <v>1075</v>
      </c>
      <c r="N7622" s="191">
        <v>8079.767636365159</v>
      </c>
      <c r="O7622" s="170">
        <v>44336</v>
      </c>
      <c r="P7622" s="170">
        <f t="shared" si="321"/>
        <v>44318</v>
      </c>
      <c r="Q7622" s="170">
        <f t="shared" si="322"/>
        <v>44331</v>
      </c>
    </row>
    <row r="7623" spans="1:17" x14ac:dyDescent="0.35">
      <c r="A7623" s="49" t="s">
        <v>713</v>
      </c>
      <c r="B7623" s="60" t="s">
        <v>464</v>
      </c>
      <c r="C7623" s="58">
        <v>1233.54376087695</v>
      </c>
      <c r="D7623" s="187">
        <v>24</v>
      </c>
      <c r="E7623" s="187" t="s">
        <v>504</v>
      </c>
      <c r="F7623" s="188">
        <v>5.7905178311462162</v>
      </c>
      <c r="G7623" s="187" t="s">
        <v>446</v>
      </c>
      <c r="H7623" s="187" t="s">
        <v>476</v>
      </c>
      <c r="I7623" s="187">
        <v>1579</v>
      </c>
      <c r="J7623" s="187">
        <v>39</v>
      </c>
      <c r="K7623" s="187">
        <v>1</v>
      </c>
      <c r="L7623" s="189">
        <v>2.564102564102564E-2</v>
      </c>
      <c r="M7623" s="190" t="s">
        <v>491</v>
      </c>
      <c r="N7623" s="191">
        <v>3161.6227358058336</v>
      </c>
      <c r="O7623" s="170">
        <v>44336</v>
      </c>
      <c r="P7623" s="170">
        <f t="shared" si="321"/>
        <v>44318</v>
      </c>
      <c r="Q7623" s="170">
        <f t="shared" si="322"/>
        <v>44331</v>
      </c>
    </row>
    <row r="7624" spans="1:17" x14ac:dyDescent="0.35">
      <c r="A7624" s="49" t="s">
        <v>712</v>
      </c>
      <c r="B7624" s="60" t="s">
        <v>460</v>
      </c>
      <c r="C7624" s="58">
        <v>18769.558680918599</v>
      </c>
      <c r="D7624" s="187">
        <v>1367</v>
      </c>
      <c r="E7624" s="187">
        <v>18</v>
      </c>
      <c r="F7624" s="188">
        <v>6.8499974217367257</v>
      </c>
      <c r="G7624" s="187" t="s">
        <v>444</v>
      </c>
      <c r="H7624" s="187" t="s">
        <v>472</v>
      </c>
      <c r="I7624" s="187">
        <v>32101</v>
      </c>
      <c r="J7624" s="187">
        <v>1003</v>
      </c>
      <c r="K7624" s="187">
        <v>20</v>
      </c>
      <c r="L7624" s="189">
        <v>1.9940179461615155E-2</v>
      </c>
      <c r="M7624" s="190" t="s">
        <v>1075</v>
      </c>
      <c r="N7624" s="191">
        <v>5343.7590997792831</v>
      </c>
      <c r="O7624" s="170">
        <v>44336</v>
      </c>
      <c r="P7624" s="170">
        <f t="shared" si="321"/>
        <v>44318</v>
      </c>
      <c r="Q7624" s="170">
        <f t="shared" si="322"/>
        <v>44331</v>
      </c>
    </row>
    <row r="7625" spans="1:17" x14ac:dyDescent="0.35">
      <c r="A7625" s="49" t="s">
        <v>711</v>
      </c>
      <c r="B7625" s="60" t="s">
        <v>463</v>
      </c>
      <c r="C7625" s="58">
        <v>12292.1365056916</v>
      </c>
      <c r="D7625" s="187">
        <v>547</v>
      </c>
      <c r="E7625" s="187">
        <v>16</v>
      </c>
      <c r="F7625" s="188">
        <v>9.297465435141957</v>
      </c>
      <c r="G7625" s="187" t="s">
        <v>444</v>
      </c>
      <c r="H7625" s="187" t="s">
        <v>472</v>
      </c>
      <c r="I7625" s="187">
        <v>16909</v>
      </c>
      <c r="J7625" s="187">
        <v>670</v>
      </c>
      <c r="K7625" s="187">
        <v>18</v>
      </c>
      <c r="L7625" s="189">
        <v>2.6865671641791045E-2</v>
      </c>
      <c r="M7625" s="190" t="s">
        <v>1075</v>
      </c>
      <c r="N7625" s="191">
        <v>5450.6391113519721</v>
      </c>
      <c r="O7625" s="170">
        <v>44336</v>
      </c>
      <c r="P7625" s="170">
        <f t="shared" si="321"/>
        <v>44318</v>
      </c>
      <c r="Q7625" s="170">
        <f t="shared" si="322"/>
        <v>44331</v>
      </c>
    </row>
    <row r="7626" spans="1:17" x14ac:dyDescent="0.35">
      <c r="A7626" s="49" t="s">
        <v>710</v>
      </c>
      <c r="B7626" s="60" t="s">
        <v>470</v>
      </c>
      <c r="C7626" s="58">
        <v>834.58018010005105</v>
      </c>
      <c r="D7626" s="187">
        <v>11</v>
      </c>
      <c r="E7626" s="187">
        <v>0</v>
      </c>
      <c r="F7626" s="188">
        <v>0</v>
      </c>
      <c r="G7626" s="187" t="s">
        <v>446</v>
      </c>
      <c r="H7626" s="187" t="s">
        <v>472</v>
      </c>
      <c r="I7626" s="187">
        <v>491</v>
      </c>
      <c r="J7626" s="187">
        <v>17</v>
      </c>
      <c r="K7626" s="187">
        <v>0</v>
      </c>
      <c r="L7626" s="192">
        <v>0</v>
      </c>
      <c r="M7626" s="190" t="s">
        <v>1075</v>
      </c>
      <c r="N7626" s="191">
        <v>2036.9522791641191</v>
      </c>
      <c r="O7626" s="170">
        <v>44336</v>
      </c>
      <c r="P7626" s="170">
        <f t="shared" si="321"/>
        <v>44318</v>
      </c>
      <c r="Q7626" s="170">
        <f t="shared" si="322"/>
        <v>44331</v>
      </c>
    </row>
    <row r="7627" spans="1:17" x14ac:dyDescent="0.35">
      <c r="A7627" s="49" t="s">
        <v>709</v>
      </c>
      <c r="B7627" s="60" t="s">
        <v>458</v>
      </c>
      <c r="C7627" s="58">
        <v>1267.67563041731</v>
      </c>
      <c r="D7627" s="187">
        <v>48</v>
      </c>
      <c r="E7627" s="187">
        <v>0</v>
      </c>
      <c r="F7627" s="188">
        <v>0</v>
      </c>
      <c r="G7627" s="187" t="s">
        <v>446</v>
      </c>
      <c r="H7627" s="187" t="s">
        <v>472</v>
      </c>
      <c r="I7627" s="187">
        <v>2097</v>
      </c>
      <c r="J7627" s="187">
        <v>69</v>
      </c>
      <c r="K7627" s="187">
        <v>1</v>
      </c>
      <c r="L7627" s="189">
        <v>1.4492753623188406E-2</v>
      </c>
      <c r="M7627" s="190" t="s">
        <v>1075</v>
      </c>
      <c r="N7627" s="191">
        <v>5443.0327715052535</v>
      </c>
      <c r="O7627" s="170">
        <v>44336</v>
      </c>
      <c r="P7627" s="170">
        <f t="shared" si="321"/>
        <v>44318</v>
      </c>
      <c r="Q7627" s="170">
        <f t="shared" si="322"/>
        <v>44331</v>
      </c>
    </row>
    <row r="7628" spans="1:17" x14ac:dyDescent="0.35">
      <c r="A7628" s="49" t="s">
        <v>708</v>
      </c>
      <c r="B7628" s="60" t="s">
        <v>458</v>
      </c>
      <c r="C7628" s="58">
        <v>1713.2752253528499</v>
      </c>
      <c r="D7628" s="187">
        <v>95</v>
      </c>
      <c r="E7628" s="187" t="s">
        <v>504</v>
      </c>
      <c r="F7628" s="188">
        <v>4.169124164733117</v>
      </c>
      <c r="G7628" s="187" t="s">
        <v>446</v>
      </c>
      <c r="H7628" s="187" t="s">
        <v>472</v>
      </c>
      <c r="I7628" s="187">
        <v>2269</v>
      </c>
      <c r="J7628" s="187">
        <v>97</v>
      </c>
      <c r="K7628" s="187">
        <v>1</v>
      </c>
      <c r="L7628" s="189">
        <v>1.0309278350515464E-2</v>
      </c>
      <c r="M7628" s="190" t="s">
        <v>1075</v>
      </c>
      <c r="N7628" s="191">
        <v>5661.6706157075723</v>
      </c>
      <c r="O7628" s="170">
        <v>44336</v>
      </c>
      <c r="P7628" s="170">
        <f t="shared" si="321"/>
        <v>44318</v>
      </c>
      <c r="Q7628" s="170">
        <f t="shared" si="322"/>
        <v>44331</v>
      </c>
    </row>
    <row r="7629" spans="1:17" x14ac:dyDescent="0.35">
      <c r="A7629" s="49" t="s">
        <v>707</v>
      </c>
      <c r="B7629" s="60" t="s">
        <v>470</v>
      </c>
      <c r="C7629" s="58">
        <v>43955.524582002799</v>
      </c>
      <c r="D7629" s="187">
        <v>2978</v>
      </c>
      <c r="E7629" s="187">
        <v>67</v>
      </c>
      <c r="F7629" s="188">
        <v>10.887628645600909</v>
      </c>
      <c r="G7629" s="187" t="s">
        <v>440</v>
      </c>
      <c r="H7629" s="187" t="s">
        <v>472</v>
      </c>
      <c r="I7629" s="187">
        <v>101135</v>
      </c>
      <c r="J7629" s="187">
        <v>3585</v>
      </c>
      <c r="K7629" s="187">
        <v>75</v>
      </c>
      <c r="L7629" s="189">
        <v>2.0920502092050208E-2</v>
      </c>
      <c r="M7629" s="190" t="s">
        <v>1075</v>
      </c>
      <c r="N7629" s="191">
        <v>8155.9713689956652</v>
      </c>
      <c r="O7629" s="170">
        <v>44336</v>
      </c>
      <c r="P7629" s="170">
        <f t="shared" si="321"/>
        <v>44318</v>
      </c>
      <c r="Q7629" s="170">
        <f t="shared" si="322"/>
        <v>44331</v>
      </c>
    </row>
    <row r="7630" spans="1:17" x14ac:dyDescent="0.35">
      <c r="A7630" s="49" t="s">
        <v>706</v>
      </c>
      <c r="B7630" s="60" t="s">
        <v>464</v>
      </c>
      <c r="C7630" s="58">
        <v>625.94499034377498</v>
      </c>
      <c r="D7630" s="187">
        <v>19</v>
      </c>
      <c r="E7630" s="187">
        <v>0</v>
      </c>
      <c r="F7630" s="188">
        <v>0</v>
      </c>
      <c r="G7630" s="187" t="s">
        <v>446</v>
      </c>
      <c r="H7630" s="187" t="s">
        <v>476</v>
      </c>
      <c r="I7630" s="187">
        <v>903</v>
      </c>
      <c r="J7630" s="187">
        <v>28</v>
      </c>
      <c r="K7630" s="187">
        <v>0</v>
      </c>
      <c r="L7630" s="192">
        <v>0</v>
      </c>
      <c r="M7630" s="190" t="s">
        <v>476</v>
      </c>
      <c r="N7630" s="191">
        <v>4473.2365354696958</v>
      </c>
      <c r="O7630" s="170">
        <v>44336</v>
      </c>
      <c r="P7630" s="170">
        <f t="shared" si="321"/>
        <v>44318</v>
      </c>
      <c r="Q7630" s="170">
        <f t="shared" si="322"/>
        <v>44331</v>
      </c>
    </row>
    <row r="7631" spans="1:17" x14ac:dyDescent="0.35">
      <c r="A7631" s="49" t="s">
        <v>705</v>
      </c>
      <c r="B7631" s="60" t="s">
        <v>461</v>
      </c>
      <c r="C7631" s="58">
        <v>9210.9950828244691</v>
      </c>
      <c r="D7631" s="187">
        <v>619</v>
      </c>
      <c r="E7631" s="187">
        <v>9</v>
      </c>
      <c r="F7631" s="188">
        <v>6.9792366305336957</v>
      </c>
      <c r="G7631" s="187" t="s">
        <v>446</v>
      </c>
      <c r="H7631" s="187" t="s">
        <v>491</v>
      </c>
      <c r="I7631" s="187">
        <v>16866</v>
      </c>
      <c r="J7631" s="187">
        <v>590</v>
      </c>
      <c r="K7631" s="187">
        <v>11</v>
      </c>
      <c r="L7631" s="189">
        <v>1.864406779661017E-2</v>
      </c>
      <c r="M7631" s="190" t="s">
        <v>1075</v>
      </c>
      <c r="N7631" s="191">
        <v>6405.388285356481</v>
      </c>
      <c r="O7631" s="170">
        <v>44336</v>
      </c>
      <c r="P7631" s="170">
        <f t="shared" si="321"/>
        <v>44318</v>
      </c>
      <c r="Q7631" s="170">
        <f t="shared" si="322"/>
        <v>44331</v>
      </c>
    </row>
    <row r="7632" spans="1:17" x14ac:dyDescent="0.35">
      <c r="A7632" s="49" t="s">
        <v>460</v>
      </c>
      <c r="B7632" s="60" t="s">
        <v>460</v>
      </c>
      <c r="C7632" s="58">
        <v>62728.587628093002</v>
      </c>
      <c r="D7632" s="187">
        <v>5191</v>
      </c>
      <c r="E7632" s="187">
        <v>48</v>
      </c>
      <c r="F7632" s="188">
        <v>5.465723935789593</v>
      </c>
      <c r="G7632" s="187" t="s">
        <v>444</v>
      </c>
      <c r="H7632" s="187" t="s">
        <v>472</v>
      </c>
      <c r="I7632" s="187">
        <v>121052</v>
      </c>
      <c r="J7632" s="187">
        <v>3983</v>
      </c>
      <c r="K7632" s="187">
        <v>53</v>
      </c>
      <c r="L7632" s="189">
        <v>1.3306552849610846E-2</v>
      </c>
      <c r="M7632" s="190" t="s">
        <v>1075</v>
      </c>
      <c r="N7632" s="191">
        <v>6349.5770439062353</v>
      </c>
      <c r="O7632" s="170">
        <v>44336</v>
      </c>
      <c r="P7632" s="170">
        <f t="shared" si="321"/>
        <v>44318</v>
      </c>
      <c r="Q7632" s="170">
        <f t="shared" si="322"/>
        <v>44331</v>
      </c>
    </row>
    <row r="7633" spans="1:17" x14ac:dyDescent="0.35">
      <c r="A7633" s="49" t="s">
        <v>704</v>
      </c>
      <c r="B7633" s="60" t="s">
        <v>460</v>
      </c>
      <c r="C7633" s="58">
        <v>3007.0790085752401</v>
      </c>
      <c r="D7633" s="187">
        <v>160</v>
      </c>
      <c r="E7633" s="187" t="s">
        <v>504</v>
      </c>
      <c r="F7633" s="188">
        <v>2.3753473462080543</v>
      </c>
      <c r="G7633" s="187" t="s">
        <v>446</v>
      </c>
      <c r="H7633" s="187" t="s">
        <v>472</v>
      </c>
      <c r="I7633" s="187">
        <v>4394</v>
      </c>
      <c r="J7633" s="187">
        <v>158</v>
      </c>
      <c r="K7633" s="187">
        <v>1</v>
      </c>
      <c r="L7633" s="189">
        <v>6.3291139240506328E-3</v>
      </c>
      <c r="M7633" s="190" t="s">
        <v>1075</v>
      </c>
      <c r="N7633" s="191">
        <v>5254.2683298122156</v>
      </c>
      <c r="O7633" s="170">
        <v>44336</v>
      </c>
      <c r="P7633" s="170">
        <f t="shared" si="321"/>
        <v>44318</v>
      </c>
      <c r="Q7633" s="170">
        <f t="shared" si="322"/>
        <v>44331</v>
      </c>
    </row>
    <row r="7634" spans="1:17" x14ac:dyDescent="0.35">
      <c r="A7634" s="49" t="s">
        <v>703</v>
      </c>
      <c r="B7634" s="60" t="s">
        <v>458</v>
      </c>
      <c r="C7634" s="58">
        <v>3230.2527941828198</v>
      </c>
      <c r="D7634" s="187">
        <v>147</v>
      </c>
      <c r="E7634" s="187" t="s">
        <v>504</v>
      </c>
      <c r="F7634" s="188">
        <v>2.2112378188234403</v>
      </c>
      <c r="G7634" s="187" t="s">
        <v>446</v>
      </c>
      <c r="H7634" s="187" t="s">
        <v>476</v>
      </c>
      <c r="I7634" s="187">
        <v>7391</v>
      </c>
      <c r="J7634" s="187">
        <v>275</v>
      </c>
      <c r="K7634" s="187">
        <v>1</v>
      </c>
      <c r="L7634" s="189">
        <v>3.6363636363636364E-3</v>
      </c>
      <c r="M7634" s="190" t="s">
        <v>476</v>
      </c>
      <c r="N7634" s="191">
        <v>8513.2656024702464</v>
      </c>
      <c r="O7634" s="170">
        <v>44336</v>
      </c>
      <c r="P7634" s="170">
        <f t="shared" si="321"/>
        <v>44318</v>
      </c>
      <c r="Q7634" s="170">
        <f t="shared" si="322"/>
        <v>44331</v>
      </c>
    </row>
    <row r="7635" spans="1:17" x14ac:dyDescent="0.35">
      <c r="A7635" s="49" t="s">
        <v>702</v>
      </c>
      <c r="B7635" s="60" t="s">
        <v>471</v>
      </c>
      <c r="C7635" s="58">
        <v>2582.8318203587801</v>
      </c>
      <c r="D7635" s="187">
        <v>82</v>
      </c>
      <c r="E7635" s="187" t="s">
        <v>504</v>
      </c>
      <c r="F7635" s="188">
        <v>2.7655138389401333</v>
      </c>
      <c r="G7635" s="187" t="s">
        <v>446</v>
      </c>
      <c r="H7635" s="187" t="s">
        <v>472</v>
      </c>
      <c r="I7635" s="187">
        <v>5345</v>
      </c>
      <c r="J7635" s="187">
        <v>164</v>
      </c>
      <c r="K7635" s="187">
        <v>1</v>
      </c>
      <c r="L7635" s="189">
        <v>6.0975609756097563E-3</v>
      </c>
      <c r="M7635" s="190" t="s">
        <v>1075</v>
      </c>
      <c r="N7635" s="191">
        <v>6349.6197742065469</v>
      </c>
      <c r="O7635" s="170">
        <v>44336</v>
      </c>
      <c r="P7635" s="170">
        <f t="shared" si="321"/>
        <v>44318</v>
      </c>
      <c r="Q7635" s="170">
        <f t="shared" si="322"/>
        <v>44331</v>
      </c>
    </row>
    <row r="7636" spans="1:17" x14ac:dyDescent="0.35">
      <c r="A7636" s="49" t="s">
        <v>701</v>
      </c>
      <c r="B7636" s="60" t="s">
        <v>461</v>
      </c>
      <c r="C7636" s="58">
        <v>101530.854278618</v>
      </c>
      <c r="D7636" s="187">
        <v>7509</v>
      </c>
      <c r="E7636" s="187">
        <v>52</v>
      </c>
      <c r="F7636" s="188">
        <v>3.6582827364902104</v>
      </c>
      <c r="G7636" s="187" t="s">
        <v>444</v>
      </c>
      <c r="H7636" s="187" t="s">
        <v>472</v>
      </c>
      <c r="I7636" s="187">
        <v>226348</v>
      </c>
      <c r="J7636" s="187">
        <v>8336</v>
      </c>
      <c r="K7636" s="187">
        <v>70</v>
      </c>
      <c r="L7636" s="189">
        <v>8.3973128598848375E-3</v>
      </c>
      <c r="M7636" s="190" t="s">
        <v>1075</v>
      </c>
      <c r="N7636" s="191">
        <v>8210.3120861414136</v>
      </c>
      <c r="O7636" s="170">
        <v>44336</v>
      </c>
      <c r="P7636" s="170">
        <f t="shared" si="321"/>
        <v>44318</v>
      </c>
      <c r="Q7636" s="170">
        <f t="shared" si="322"/>
        <v>44331</v>
      </c>
    </row>
    <row r="7637" spans="1:17" x14ac:dyDescent="0.35">
      <c r="A7637" s="49" t="s">
        <v>700</v>
      </c>
      <c r="B7637" s="60" t="s">
        <v>461</v>
      </c>
      <c r="C7637" s="58">
        <v>34437.884502636203</v>
      </c>
      <c r="D7637" s="187">
        <v>4159</v>
      </c>
      <c r="E7637" s="187">
        <v>54</v>
      </c>
      <c r="F7637" s="188">
        <v>11.200289776358343</v>
      </c>
      <c r="G7637" s="187" t="s">
        <v>440</v>
      </c>
      <c r="H7637" s="187" t="s">
        <v>472</v>
      </c>
      <c r="I7637" s="187">
        <v>86195</v>
      </c>
      <c r="J7637" s="187">
        <v>3301</v>
      </c>
      <c r="K7637" s="187">
        <v>66</v>
      </c>
      <c r="L7637" s="189">
        <v>1.9993941229930322E-2</v>
      </c>
      <c r="M7637" s="190" t="s">
        <v>1075</v>
      </c>
      <c r="N7637" s="191">
        <v>9585.3739208263796</v>
      </c>
      <c r="O7637" s="170">
        <v>44336</v>
      </c>
      <c r="P7637" s="170">
        <f t="shared" si="321"/>
        <v>44318</v>
      </c>
      <c r="Q7637" s="170">
        <f t="shared" si="322"/>
        <v>44331</v>
      </c>
    </row>
    <row r="7638" spans="1:17" x14ac:dyDescent="0.35">
      <c r="A7638" s="49" t="s">
        <v>699</v>
      </c>
      <c r="B7638" s="60" t="s">
        <v>469</v>
      </c>
      <c r="C7638" s="58">
        <v>15123.002698759299</v>
      </c>
      <c r="D7638" s="187">
        <v>1619</v>
      </c>
      <c r="E7638" s="187">
        <v>20</v>
      </c>
      <c r="F7638" s="188">
        <v>9.4463477725136524</v>
      </c>
      <c r="G7638" s="187" t="s">
        <v>444</v>
      </c>
      <c r="H7638" s="187" t="s">
        <v>472</v>
      </c>
      <c r="I7638" s="187">
        <v>31385</v>
      </c>
      <c r="J7638" s="187">
        <v>964</v>
      </c>
      <c r="K7638" s="187">
        <v>20</v>
      </c>
      <c r="L7638" s="189">
        <v>2.0746887966804978E-2</v>
      </c>
      <c r="M7638" s="190" t="s">
        <v>1075</v>
      </c>
      <c r="N7638" s="191">
        <v>6374.3954768922122</v>
      </c>
      <c r="O7638" s="170">
        <v>44336</v>
      </c>
      <c r="P7638" s="170">
        <f t="shared" si="321"/>
        <v>44318</v>
      </c>
      <c r="Q7638" s="170">
        <f t="shared" si="322"/>
        <v>44331</v>
      </c>
    </row>
    <row r="7639" spans="1:17" x14ac:dyDescent="0.35">
      <c r="A7639" s="49" t="s">
        <v>698</v>
      </c>
      <c r="B7639" s="60" t="s">
        <v>463</v>
      </c>
      <c r="C7639" s="58">
        <v>27680.062234411598</v>
      </c>
      <c r="D7639" s="187">
        <v>2095</v>
      </c>
      <c r="E7639" s="187">
        <v>17</v>
      </c>
      <c r="F7639" s="188">
        <v>4.3868604918674112</v>
      </c>
      <c r="G7639" s="187" t="s">
        <v>444</v>
      </c>
      <c r="H7639" s="187" t="s">
        <v>472</v>
      </c>
      <c r="I7639" s="187">
        <v>65313</v>
      </c>
      <c r="J7639" s="187">
        <v>2093</v>
      </c>
      <c r="K7639" s="187">
        <v>19</v>
      </c>
      <c r="L7639" s="189">
        <v>9.0778786430960341E-3</v>
      </c>
      <c r="M7639" s="190" t="s">
        <v>1075</v>
      </c>
      <c r="N7639" s="191">
        <v>7561.3991842764062</v>
      </c>
      <c r="O7639" s="170">
        <v>44336</v>
      </c>
      <c r="P7639" s="170">
        <f t="shared" si="321"/>
        <v>44318</v>
      </c>
      <c r="Q7639" s="170">
        <f t="shared" si="322"/>
        <v>44331</v>
      </c>
    </row>
    <row r="7640" spans="1:17" x14ac:dyDescent="0.35">
      <c r="A7640" s="49" t="s">
        <v>697</v>
      </c>
      <c r="B7640" s="60" t="s">
        <v>469</v>
      </c>
      <c r="C7640" s="58">
        <v>12712.6088020805</v>
      </c>
      <c r="D7640" s="187">
        <v>986</v>
      </c>
      <c r="E7640" s="187">
        <v>25</v>
      </c>
      <c r="F7640" s="188">
        <v>14.046796479901451</v>
      </c>
      <c r="G7640" s="187" t="s">
        <v>440</v>
      </c>
      <c r="H7640" s="187" t="s">
        <v>491</v>
      </c>
      <c r="I7640" s="187">
        <v>18609</v>
      </c>
      <c r="J7640" s="187">
        <v>638</v>
      </c>
      <c r="K7640" s="187">
        <v>26</v>
      </c>
      <c r="L7640" s="189">
        <v>4.0752351097178681E-2</v>
      </c>
      <c r="M7640" s="190" t="s">
        <v>491</v>
      </c>
      <c r="N7640" s="191">
        <v>5018.6394463391907</v>
      </c>
      <c r="O7640" s="170">
        <v>44336</v>
      </c>
      <c r="P7640" s="170">
        <f t="shared" si="321"/>
        <v>44318</v>
      </c>
      <c r="Q7640" s="170">
        <f t="shared" si="322"/>
        <v>44331</v>
      </c>
    </row>
    <row r="7641" spans="1:17" x14ac:dyDescent="0.35">
      <c r="A7641" s="49" t="s">
        <v>696</v>
      </c>
      <c r="B7641" s="60" t="s">
        <v>459</v>
      </c>
      <c r="C7641" s="58">
        <v>60849.009238985098</v>
      </c>
      <c r="D7641" s="187">
        <v>10733</v>
      </c>
      <c r="E7641" s="187">
        <v>109</v>
      </c>
      <c r="F7641" s="188">
        <v>12.795137312977133</v>
      </c>
      <c r="G7641" s="187" t="s">
        <v>440</v>
      </c>
      <c r="H7641" s="187" t="s">
        <v>472</v>
      </c>
      <c r="I7641" s="187">
        <v>180351</v>
      </c>
      <c r="J7641" s="187">
        <v>6058</v>
      </c>
      <c r="K7641" s="187">
        <v>140</v>
      </c>
      <c r="L7641" s="189">
        <v>2.3109937273027403E-2</v>
      </c>
      <c r="M7641" s="190" t="s">
        <v>1075</v>
      </c>
      <c r="N7641" s="191">
        <v>9955.7906953047404</v>
      </c>
      <c r="O7641" s="170">
        <v>44336</v>
      </c>
      <c r="P7641" s="170">
        <f t="shared" si="321"/>
        <v>44318</v>
      </c>
      <c r="Q7641" s="170">
        <f t="shared" si="322"/>
        <v>44331</v>
      </c>
    </row>
    <row r="7642" spans="1:17" x14ac:dyDescent="0.35">
      <c r="A7642" s="49" t="s">
        <v>695</v>
      </c>
      <c r="B7642" s="60" t="s">
        <v>470</v>
      </c>
      <c r="C7642" s="58">
        <v>1304.7898284374701</v>
      </c>
      <c r="D7642" s="187">
        <v>42</v>
      </c>
      <c r="E7642" s="187">
        <v>0</v>
      </c>
      <c r="F7642" s="188">
        <v>0</v>
      </c>
      <c r="G7642" s="187" t="s">
        <v>446</v>
      </c>
      <c r="H7642" s="187" t="s">
        <v>476</v>
      </c>
      <c r="I7642" s="187">
        <v>2273</v>
      </c>
      <c r="J7642" s="187">
        <v>68</v>
      </c>
      <c r="K7642" s="187">
        <v>0</v>
      </c>
      <c r="L7642" s="192">
        <v>0</v>
      </c>
      <c r="M7642" s="190" t="s">
        <v>476</v>
      </c>
      <c r="N7642" s="191">
        <v>5211.5672975035604</v>
      </c>
      <c r="O7642" s="170">
        <v>44336</v>
      </c>
      <c r="P7642" s="170">
        <f t="shared" si="321"/>
        <v>44318</v>
      </c>
      <c r="Q7642" s="170">
        <f t="shared" si="322"/>
        <v>44331</v>
      </c>
    </row>
    <row r="7643" spans="1:17" x14ac:dyDescent="0.35">
      <c r="A7643" s="49" t="s">
        <v>694</v>
      </c>
      <c r="B7643" s="60" t="s">
        <v>460</v>
      </c>
      <c r="C7643" s="58">
        <v>5675.6338289658797</v>
      </c>
      <c r="D7643" s="187">
        <v>484</v>
      </c>
      <c r="E7643" s="187">
        <v>13</v>
      </c>
      <c r="F7643" s="188">
        <v>16.360664844733609</v>
      </c>
      <c r="G7643" s="187" t="s">
        <v>444</v>
      </c>
      <c r="H7643" s="187" t="s">
        <v>476</v>
      </c>
      <c r="I7643" s="187">
        <v>10488</v>
      </c>
      <c r="J7643" s="187">
        <v>377</v>
      </c>
      <c r="K7643" s="187">
        <v>14</v>
      </c>
      <c r="L7643" s="189">
        <v>3.7135278514588858E-2</v>
      </c>
      <c r="M7643" s="190" t="s">
        <v>491</v>
      </c>
      <c r="N7643" s="191">
        <v>6642.4299269618441</v>
      </c>
      <c r="O7643" s="170">
        <v>44336</v>
      </c>
      <c r="P7643" s="170">
        <f t="shared" si="321"/>
        <v>44318</v>
      </c>
      <c r="Q7643" s="170">
        <f t="shared" si="322"/>
        <v>44331</v>
      </c>
    </row>
    <row r="7644" spans="1:17" x14ac:dyDescent="0.35">
      <c r="A7644" s="49" t="s">
        <v>693</v>
      </c>
      <c r="B7644" s="60" t="s">
        <v>460</v>
      </c>
      <c r="C7644" s="58">
        <v>18091.285950418602</v>
      </c>
      <c r="D7644" s="187">
        <v>1842</v>
      </c>
      <c r="E7644" s="187">
        <v>25</v>
      </c>
      <c r="F7644" s="188">
        <v>9.8705768656150585</v>
      </c>
      <c r="G7644" s="187" t="s">
        <v>444</v>
      </c>
      <c r="H7644" s="187" t="s">
        <v>472</v>
      </c>
      <c r="I7644" s="187">
        <v>36513</v>
      </c>
      <c r="J7644" s="187">
        <v>1320</v>
      </c>
      <c r="K7644" s="187">
        <v>28</v>
      </c>
      <c r="L7644" s="189">
        <v>2.1212121212121213E-2</v>
      </c>
      <c r="M7644" s="190" t="s">
        <v>1075</v>
      </c>
      <c r="N7644" s="191">
        <v>7296.3304190626504</v>
      </c>
      <c r="O7644" s="170">
        <v>44336</v>
      </c>
      <c r="P7644" s="170">
        <f t="shared" si="321"/>
        <v>44318</v>
      </c>
      <c r="Q7644" s="170">
        <f t="shared" si="322"/>
        <v>44331</v>
      </c>
    </row>
    <row r="7645" spans="1:17" x14ac:dyDescent="0.35">
      <c r="A7645" s="49" t="s">
        <v>692</v>
      </c>
      <c r="B7645" s="60" t="s">
        <v>467</v>
      </c>
      <c r="C7645" s="58">
        <v>6461.82916759405</v>
      </c>
      <c r="D7645" s="187">
        <v>298</v>
      </c>
      <c r="E7645" s="187" t="s">
        <v>504</v>
      </c>
      <c r="F7645" s="188">
        <v>3.3161773350548023</v>
      </c>
      <c r="G7645" s="187" t="s">
        <v>446</v>
      </c>
      <c r="H7645" s="187" t="s">
        <v>472</v>
      </c>
      <c r="I7645" s="187">
        <v>12211</v>
      </c>
      <c r="J7645" s="187">
        <v>336</v>
      </c>
      <c r="K7645" s="187">
        <v>3</v>
      </c>
      <c r="L7645" s="189">
        <v>8.9285714285714281E-3</v>
      </c>
      <c r="M7645" s="190" t="s">
        <v>1075</v>
      </c>
      <c r="N7645" s="191">
        <v>5199.76606136593</v>
      </c>
      <c r="O7645" s="170">
        <v>44336</v>
      </c>
      <c r="P7645" s="170">
        <f t="shared" si="321"/>
        <v>44318</v>
      </c>
      <c r="Q7645" s="170">
        <f t="shared" si="322"/>
        <v>44331</v>
      </c>
    </row>
    <row r="7646" spans="1:17" x14ac:dyDescent="0.35">
      <c r="A7646" s="49" t="s">
        <v>691</v>
      </c>
      <c r="B7646" s="60" t="s">
        <v>466</v>
      </c>
      <c r="C7646" s="58">
        <v>335.85846276679899</v>
      </c>
      <c r="D7646" s="187">
        <v>10</v>
      </c>
      <c r="E7646" s="187">
        <v>0</v>
      </c>
      <c r="F7646" s="188">
        <v>0</v>
      </c>
      <c r="G7646" s="187" t="s">
        <v>446</v>
      </c>
      <c r="H7646" s="187" t="s">
        <v>476</v>
      </c>
      <c r="I7646" s="187">
        <v>653</v>
      </c>
      <c r="J7646" s="187">
        <v>23</v>
      </c>
      <c r="K7646" s="187">
        <v>0</v>
      </c>
      <c r="L7646" s="192">
        <v>0</v>
      </c>
      <c r="M7646" s="190" t="s">
        <v>476</v>
      </c>
      <c r="N7646" s="191">
        <v>6848.1228105810424</v>
      </c>
      <c r="O7646" s="170">
        <v>44336</v>
      </c>
      <c r="P7646" s="170">
        <f t="shared" si="321"/>
        <v>44318</v>
      </c>
      <c r="Q7646" s="170">
        <f t="shared" si="322"/>
        <v>44331</v>
      </c>
    </row>
    <row r="7647" spans="1:17" x14ac:dyDescent="0.35">
      <c r="A7647" s="49" t="s">
        <v>690</v>
      </c>
      <c r="B7647" s="60" t="s">
        <v>467</v>
      </c>
      <c r="C7647" s="58">
        <v>6179.81950587131</v>
      </c>
      <c r="D7647" s="187">
        <v>383</v>
      </c>
      <c r="E7647" s="187" t="s">
        <v>504</v>
      </c>
      <c r="F7647" s="188">
        <v>1.1558358842148824</v>
      </c>
      <c r="G7647" s="187" t="s">
        <v>446</v>
      </c>
      <c r="H7647" s="187" t="s">
        <v>472</v>
      </c>
      <c r="I7647" s="187">
        <v>12154</v>
      </c>
      <c r="J7647" s="187">
        <v>431</v>
      </c>
      <c r="K7647" s="187">
        <v>1</v>
      </c>
      <c r="L7647" s="189">
        <v>2.3201856148491878E-3</v>
      </c>
      <c r="M7647" s="190" t="s">
        <v>1075</v>
      </c>
      <c r="N7647" s="191">
        <v>6974.3137253526002</v>
      </c>
      <c r="O7647" s="170">
        <v>44336</v>
      </c>
      <c r="P7647" s="170">
        <f t="shared" si="321"/>
        <v>44318</v>
      </c>
      <c r="Q7647" s="170">
        <f t="shared" si="322"/>
        <v>44331</v>
      </c>
    </row>
    <row r="7648" spans="1:17" x14ac:dyDescent="0.35">
      <c r="A7648" s="49" t="s">
        <v>689</v>
      </c>
      <c r="B7648" s="60" t="s">
        <v>458</v>
      </c>
      <c r="C7648" s="58">
        <v>1273.84035727372</v>
      </c>
      <c r="D7648" s="187">
        <v>74</v>
      </c>
      <c r="E7648" s="187" t="s">
        <v>504</v>
      </c>
      <c r="F7648" s="188">
        <v>5.6073409058450023</v>
      </c>
      <c r="G7648" s="187" t="s">
        <v>446</v>
      </c>
      <c r="H7648" s="187" t="s">
        <v>491</v>
      </c>
      <c r="I7648" s="187">
        <v>2157</v>
      </c>
      <c r="J7648" s="187">
        <v>74</v>
      </c>
      <c r="K7648" s="187">
        <v>1</v>
      </c>
      <c r="L7648" s="189">
        <v>1.3513513513513514E-2</v>
      </c>
      <c r="M7648" s="190" t="s">
        <v>491</v>
      </c>
      <c r="N7648" s="191">
        <v>5809.2051784554224</v>
      </c>
      <c r="O7648" s="170">
        <v>44336</v>
      </c>
      <c r="P7648" s="170">
        <f t="shared" si="321"/>
        <v>44318</v>
      </c>
      <c r="Q7648" s="170">
        <f t="shared" si="322"/>
        <v>44331</v>
      </c>
    </row>
    <row r="7649" spans="1:17" x14ac:dyDescent="0.35">
      <c r="A7649" s="49" t="s">
        <v>688</v>
      </c>
      <c r="B7649" s="60" t="s">
        <v>465</v>
      </c>
      <c r="C7649" s="58">
        <v>1894.7075901246999</v>
      </c>
      <c r="D7649" s="187">
        <v>126</v>
      </c>
      <c r="E7649" s="187" t="s">
        <v>504</v>
      </c>
      <c r="F7649" s="188">
        <v>11.309698414815086</v>
      </c>
      <c r="G7649" s="187" t="s">
        <v>446</v>
      </c>
      <c r="H7649" s="187" t="s">
        <v>476</v>
      </c>
      <c r="I7649" s="187">
        <v>2971</v>
      </c>
      <c r="J7649" s="187">
        <v>105</v>
      </c>
      <c r="K7649" s="187">
        <v>3</v>
      </c>
      <c r="L7649" s="189">
        <v>2.8571428571428571E-2</v>
      </c>
      <c r="M7649" s="190" t="s">
        <v>491</v>
      </c>
      <c r="N7649" s="191">
        <v>5541.7522232593919</v>
      </c>
      <c r="O7649" s="170">
        <v>44336</v>
      </c>
      <c r="P7649" s="170">
        <f t="shared" si="321"/>
        <v>44318</v>
      </c>
      <c r="Q7649" s="170">
        <f t="shared" si="322"/>
        <v>44331</v>
      </c>
    </row>
    <row r="7650" spans="1:17" x14ac:dyDescent="0.35">
      <c r="A7650" s="49" t="s">
        <v>687</v>
      </c>
      <c r="B7650" s="60" t="s">
        <v>458</v>
      </c>
      <c r="C7650" s="58">
        <v>9116.2129377530891</v>
      </c>
      <c r="D7650" s="187">
        <v>627</v>
      </c>
      <c r="E7650" s="187">
        <v>13</v>
      </c>
      <c r="F7650" s="188">
        <v>10.185933949896276</v>
      </c>
      <c r="G7650" s="187" t="s">
        <v>444</v>
      </c>
      <c r="H7650" s="187" t="s">
        <v>472</v>
      </c>
      <c r="I7650" s="187">
        <v>18526</v>
      </c>
      <c r="J7650" s="187">
        <v>639</v>
      </c>
      <c r="K7650" s="187">
        <v>16</v>
      </c>
      <c r="L7650" s="189">
        <v>2.5039123630672927E-2</v>
      </c>
      <c r="M7650" s="190" t="s">
        <v>476</v>
      </c>
      <c r="N7650" s="191">
        <v>7009.4896242901605</v>
      </c>
      <c r="O7650" s="170">
        <v>44336</v>
      </c>
      <c r="P7650" s="170">
        <f t="shared" si="321"/>
        <v>44318</v>
      </c>
      <c r="Q7650" s="170">
        <f t="shared" si="322"/>
        <v>44331</v>
      </c>
    </row>
    <row r="7651" spans="1:17" x14ac:dyDescent="0.35">
      <c r="A7651" s="49" t="s">
        <v>686</v>
      </c>
      <c r="B7651" s="60" t="s">
        <v>467</v>
      </c>
      <c r="C7651" s="58">
        <v>45021.147202316999</v>
      </c>
      <c r="D7651" s="187">
        <v>4759</v>
      </c>
      <c r="E7651" s="187">
        <v>81</v>
      </c>
      <c r="F7651" s="188">
        <v>12.85110363739582</v>
      </c>
      <c r="G7651" s="187" t="s">
        <v>440</v>
      </c>
      <c r="H7651" s="187" t="s">
        <v>472</v>
      </c>
      <c r="I7651" s="187">
        <v>147477</v>
      </c>
      <c r="J7651" s="187">
        <v>4846</v>
      </c>
      <c r="K7651" s="187">
        <v>96</v>
      </c>
      <c r="L7651" s="189">
        <v>1.981015270326042E-2</v>
      </c>
      <c r="M7651" s="190" t="s">
        <v>1075</v>
      </c>
      <c r="N7651" s="191">
        <v>10763.830557721998</v>
      </c>
      <c r="O7651" s="170">
        <v>44336</v>
      </c>
      <c r="P7651" s="170">
        <f t="shared" ref="P7651:P7714" si="323">O7651-18</f>
        <v>44318</v>
      </c>
      <c r="Q7651" s="170">
        <f t="shared" ref="Q7651:Q7714" si="324">O7651-5</f>
        <v>44331</v>
      </c>
    </row>
    <row r="7652" spans="1:17" x14ac:dyDescent="0.35">
      <c r="A7652" s="49" t="s">
        <v>685</v>
      </c>
      <c r="B7652" s="60" t="s">
        <v>467</v>
      </c>
      <c r="C7652" s="58">
        <v>8853.2027967598096</v>
      </c>
      <c r="D7652" s="187">
        <v>629</v>
      </c>
      <c r="E7652" s="187" t="s">
        <v>504</v>
      </c>
      <c r="F7652" s="188">
        <v>3.2272420758152576</v>
      </c>
      <c r="G7652" s="187" t="s">
        <v>446</v>
      </c>
      <c r="H7652" s="187" t="s">
        <v>476</v>
      </c>
      <c r="I7652" s="187">
        <v>14221</v>
      </c>
      <c r="J7652" s="187">
        <v>422</v>
      </c>
      <c r="K7652" s="187">
        <v>6</v>
      </c>
      <c r="L7652" s="189">
        <v>1.4218009478672985E-2</v>
      </c>
      <c r="M7652" s="190" t="s">
        <v>491</v>
      </c>
      <c r="N7652" s="191">
        <v>4766.636545979135</v>
      </c>
      <c r="O7652" s="170">
        <v>44336</v>
      </c>
      <c r="P7652" s="170">
        <f t="shared" si="323"/>
        <v>44318</v>
      </c>
      <c r="Q7652" s="170">
        <f t="shared" si="324"/>
        <v>44331</v>
      </c>
    </row>
    <row r="7653" spans="1:17" x14ac:dyDescent="0.35">
      <c r="A7653" s="49" t="s">
        <v>684</v>
      </c>
      <c r="B7653" s="60" t="s">
        <v>470</v>
      </c>
      <c r="C7653" s="58">
        <v>931.64345052579108</v>
      </c>
      <c r="D7653" s="187">
        <v>39</v>
      </c>
      <c r="E7653" s="187" t="s">
        <v>504</v>
      </c>
      <c r="F7653" s="188">
        <v>7.6669429048483435</v>
      </c>
      <c r="G7653" s="187" t="s">
        <v>446</v>
      </c>
      <c r="H7653" s="187" t="s">
        <v>472</v>
      </c>
      <c r="I7653" s="187">
        <v>2151</v>
      </c>
      <c r="J7653" s="187">
        <v>88</v>
      </c>
      <c r="K7653" s="187">
        <v>1</v>
      </c>
      <c r="L7653" s="189">
        <v>1.1363636363636364E-2</v>
      </c>
      <c r="M7653" s="190" t="s">
        <v>1075</v>
      </c>
      <c r="N7653" s="191">
        <v>9445.6736587731593</v>
      </c>
      <c r="O7653" s="170">
        <v>44336</v>
      </c>
      <c r="P7653" s="170">
        <f t="shared" si="323"/>
        <v>44318</v>
      </c>
      <c r="Q7653" s="170">
        <f t="shared" si="324"/>
        <v>44331</v>
      </c>
    </row>
    <row r="7654" spans="1:17" x14ac:dyDescent="0.35">
      <c r="A7654" s="49" t="s">
        <v>683</v>
      </c>
      <c r="B7654" s="60" t="s">
        <v>471</v>
      </c>
      <c r="C7654" s="58">
        <v>21077.958151310399</v>
      </c>
      <c r="D7654" s="187">
        <v>1214</v>
      </c>
      <c r="E7654" s="187">
        <v>16</v>
      </c>
      <c r="F7654" s="188">
        <v>5.4220486379801107</v>
      </c>
      <c r="G7654" s="187" t="s">
        <v>444</v>
      </c>
      <c r="H7654" s="187" t="s">
        <v>472</v>
      </c>
      <c r="I7654" s="187">
        <v>33061</v>
      </c>
      <c r="J7654" s="187">
        <v>1031</v>
      </c>
      <c r="K7654" s="187">
        <v>20</v>
      </c>
      <c r="L7654" s="189">
        <v>1.9398642095053348E-2</v>
      </c>
      <c r="M7654" s="190" t="s">
        <v>1075</v>
      </c>
      <c r="N7654" s="191">
        <v>4891.3656275378062</v>
      </c>
      <c r="O7654" s="170">
        <v>44336</v>
      </c>
      <c r="P7654" s="170">
        <f t="shared" si="323"/>
        <v>44318</v>
      </c>
      <c r="Q7654" s="170">
        <f t="shared" si="324"/>
        <v>44331</v>
      </c>
    </row>
    <row r="7655" spans="1:17" x14ac:dyDescent="0.35">
      <c r="A7655" s="49" t="s">
        <v>682</v>
      </c>
      <c r="B7655" s="60" t="s">
        <v>467</v>
      </c>
      <c r="C7655" s="58">
        <v>28486.308874618499</v>
      </c>
      <c r="D7655" s="187">
        <v>4184</v>
      </c>
      <c r="E7655" s="187">
        <v>36</v>
      </c>
      <c r="F7655" s="188">
        <v>9.0268928233089962</v>
      </c>
      <c r="G7655" s="187" t="s">
        <v>444</v>
      </c>
      <c r="H7655" s="187" t="s">
        <v>472</v>
      </c>
      <c r="I7655" s="187">
        <v>78623</v>
      </c>
      <c r="J7655" s="187">
        <v>2387</v>
      </c>
      <c r="K7655" s="187">
        <v>43</v>
      </c>
      <c r="L7655" s="189">
        <v>1.8014243820695434E-2</v>
      </c>
      <c r="M7655" s="190" t="s">
        <v>1075</v>
      </c>
      <c r="N7655" s="191">
        <v>8379.4640102594458</v>
      </c>
      <c r="O7655" s="170">
        <v>44336</v>
      </c>
      <c r="P7655" s="170">
        <f t="shared" si="323"/>
        <v>44318</v>
      </c>
      <c r="Q7655" s="170">
        <f t="shared" si="324"/>
        <v>44331</v>
      </c>
    </row>
    <row r="7656" spans="1:17" x14ac:dyDescent="0.35">
      <c r="A7656" s="49" t="s">
        <v>681</v>
      </c>
      <c r="B7656" s="60" t="s">
        <v>470</v>
      </c>
      <c r="C7656" s="58">
        <v>620.40356759031897</v>
      </c>
      <c r="D7656" s="187">
        <v>16</v>
      </c>
      <c r="E7656" s="187">
        <v>0</v>
      </c>
      <c r="F7656" s="188">
        <v>0</v>
      </c>
      <c r="G7656" s="187" t="s">
        <v>446</v>
      </c>
      <c r="H7656" s="187" t="s">
        <v>476</v>
      </c>
      <c r="I7656" s="187">
        <v>1087</v>
      </c>
      <c r="J7656" s="187">
        <v>39</v>
      </c>
      <c r="K7656" s="187">
        <v>0</v>
      </c>
      <c r="L7656" s="192">
        <v>0</v>
      </c>
      <c r="M7656" s="190" t="s">
        <v>476</v>
      </c>
      <c r="N7656" s="191">
        <v>6286.2307757961662</v>
      </c>
      <c r="O7656" s="170">
        <v>44336</v>
      </c>
      <c r="P7656" s="170">
        <f t="shared" si="323"/>
        <v>44318</v>
      </c>
      <c r="Q7656" s="170">
        <f t="shared" si="324"/>
        <v>44331</v>
      </c>
    </row>
    <row r="7657" spans="1:17" x14ac:dyDescent="0.35">
      <c r="A7657" s="49" t="s">
        <v>680</v>
      </c>
      <c r="B7657" s="60" t="s">
        <v>460</v>
      </c>
      <c r="C7657" s="58">
        <v>18099.241781728299</v>
      </c>
      <c r="D7657" s="187">
        <v>1232</v>
      </c>
      <c r="E7657" s="187">
        <v>10</v>
      </c>
      <c r="F7657" s="188">
        <v>3.9464952338876764</v>
      </c>
      <c r="G7657" s="187" t="s">
        <v>446</v>
      </c>
      <c r="H7657" s="187" t="s">
        <v>472</v>
      </c>
      <c r="I7657" s="187">
        <v>37742</v>
      </c>
      <c r="J7657" s="187">
        <v>1090</v>
      </c>
      <c r="K7657" s="187">
        <v>12</v>
      </c>
      <c r="L7657" s="189">
        <v>1.1009174311926606E-2</v>
      </c>
      <c r="M7657" s="190" t="s">
        <v>1075</v>
      </c>
      <c r="N7657" s="191">
        <v>6022.3517269125941</v>
      </c>
      <c r="O7657" s="170">
        <v>44336</v>
      </c>
      <c r="P7657" s="170">
        <f t="shared" si="323"/>
        <v>44318</v>
      </c>
      <c r="Q7657" s="170">
        <f t="shared" si="324"/>
        <v>44331</v>
      </c>
    </row>
    <row r="7658" spans="1:17" x14ac:dyDescent="0.35">
      <c r="A7658" s="49" t="s">
        <v>679</v>
      </c>
      <c r="B7658" s="60" t="s">
        <v>469</v>
      </c>
      <c r="C7658" s="58">
        <v>14013.208647597899</v>
      </c>
      <c r="D7658" s="187">
        <v>1334</v>
      </c>
      <c r="E7658" s="187">
        <v>27</v>
      </c>
      <c r="F7658" s="188">
        <v>13.762525607595363</v>
      </c>
      <c r="G7658" s="187" t="s">
        <v>440</v>
      </c>
      <c r="H7658" s="187" t="s">
        <v>472</v>
      </c>
      <c r="I7658" s="187">
        <v>21096</v>
      </c>
      <c r="J7658" s="187">
        <v>716</v>
      </c>
      <c r="K7658" s="187">
        <v>30</v>
      </c>
      <c r="L7658" s="189">
        <v>4.189944134078212E-2</v>
      </c>
      <c r="M7658" s="190" t="s">
        <v>1075</v>
      </c>
      <c r="N7658" s="191">
        <v>5109.4650626124412</v>
      </c>
      <c r="O7658" s="170">
        <v>44336</v>
      </c>
      <c r="P7658" s="170">
        <f t="shared" si="323"/>
        <v>44318</v>
      </c>
      <c r="Q7658" s="170">
        <f t="shared" si="324"/>
        <v>44331</v>
      </c>
    </row>
    <row r="7659" spans="1:17" x14ac:dyDescent="0.35">
      <c r="A7659" s="49" t="s">
        <v>678</v>
      </c>
      <c r="B7659" s="60" t="s">
        <v>461</v>
      </c>
      <c r="C7659" s="58">
        <v>18279.738978438399</v>
      </c>
      <c r="D7659" s="187">
        <v>1043</v>
      </c>
      <c r="E7659" s="187">
        <v>11</v>
      </c>
      <c r="F7659" s="188">
        <v>4.2982795686583026</v>
      </c>
      <c r="G7659" s="187" t="s">
        <v>444</v>
      </c>
      <c r="H7659" s="187" t="s">
        <v>472</v>
      </c>
      <c r="I7659" s="187">
        <v>42539</v>
      </c>
      <c r="J7659" s="187">
        <v>1602</v>
      </c>
      <c r="K7659" s="187">
        <v>11</v>
      </c>
      <c r="L7659" s="189">
        <v>6.8664169787765296E-3</v>
      </c>
      <c r="M7659" s="190" t="s">
        <v>1075</v>
      </c>
      <c r="N7659" s="191">
        <v>8763.80128780622</v>
      </c>
      <c r="O7659" s="170">
        <v>44336</v>
      </c>
      <c r="P7659" s="170">
        <f t="shared" si="323"/>
        <v>44318</v>
      </c>
      <c r="Q7659" s="170">
        <f t="shared" si="324"/>
        <v>44331</v>
      </c>
    </row>
    <row r="7660" spans="1:17" x14ac:dyDescent="0.35">
      <c r="A7660" s="49" t="s">
        <v>677</v>
      </c>
      <c r="B7660" s="60" t="s">
        <v>470</v>
      </c>
      <c r="C7660" s="58">
        <v>3054.0870162720894</v>
      </c>
      <c r="D7660" s="187">
        <v>112</v>
      </c>
      <c r="E7660" s="187" t="s">
        <v>504</v>
      </c>
      <c r="F7660" s="188">
        <v>2.3387863884690256</v>
      </c>
      <c r="G7660" s="187" t="s">
        <v>446</v>
      </c>
      <c r="H7660" s="187" t="s">
        <v>472</v>
      </c>
      <c r="I7660" s="187">
        <v>17306</v>
      </c>
      <c r="J7660" s="187">
        <v>217</v>
      </c>
      <c r="K7660" s="187">
        <v>1</v>
      </c>
      <c r="L7660" s="189">
        <v>4.608294930875576E-3</v>
      </c>
      <c r="M7660" s="190" t="s">
        <v>1075</v>
      </c>
      <c r="N7660" s="191">
        <v>7105.2330481689005</v>
      </c>
      <c r="O7660" s="170">
        <v>44336</v>
      </c>
      <c r="P7660" s="170">
        <f t="shared" si="323"/>
        <v>44318</v>
      </c>
      <c r="Q7660" s="170">
        <f t="shared" si="324"/>
        <v>44331</v>
      </c>
    </row>
    <row r="7661" spans="1:17" x14ac:dyDescent="0.35">
      <c r="A7661" s="49" t="s">
        <v>676</v>
      </c>
      <c r="B7661" s="60" t="s">
        <v>466</v>
      </c>
      <c r="C7661" s="58">
        <v>1830.68334983656</v>
      </c>
      <c r="D7661" s="187">
        <v>36</v>
      </c>
      <c r="E7661" s="187" t="s">
        <v>504</v>
      </c>
      <c r="F7661" s="188">
        <v>11.705230962243977</v>
      </c>
      <c r="G7661" s="187" t="s">
        <v>446</v>
      </c>
      <c r="H7661" s="187" t="s">
        <v>491</v>
      </c>
      <c r="I7661" s="187">
        <v>6966</v>
      </c>
      <c r="J7661" s="187">
        <v>325</v>
      </c>
      <c r="K7661" s="187">
        <v>3</v>
      </c>
      <c r="L7661" s="189">
        <v>9.2307692307692316E-3</v>
      </c>
      <c r="M7661" s="190" t="s">
        <v>491</v>
      </c>
      <c r="N7661" s="191">
        <v>17752.933626070037</v>
      </c>
      <c r="O7661" s="170">
        <v>44336</v>
      </c>
      <c r="P7661" s="170">
        <f t="shared" si="323"/>
        <v>44318</v>
      </c>
      <c r="Q7661" s="170">
        <f t="shared" si="324"/>
        <v>44331</v>
      </c>
    </row>
    <row r="7662" spans="1:17" x14ac:dyDescent="0.35">
      <c r="A7662" s="49" t="s">
        <v>675</v>
      </c>
      <c r="B7662" s="60" t="s">
        <v>463</v>
      </c>
      <c r="C7662" s="58">
        <v>3773.5522642548599</v>
      </c>
      <c r="D7662" s="187">
        <v>156</v>
      </c>
      <c r="E7662" s="187" t="s">
        <v>504</v>
      </c>
      <c r="F7662" s="188">
        <v>1.8928735161609322</v>
      </c>
      <c r="G7662" s="187" t="s">
        <v>446</v>
      </c>
      <c r="H7662" s="187" t="s">
        <v>476</v>
      </c>
      <c r="I7662" s="187">
        <v>10256</v>
      </c>
      <c r="J7662" s="187">
        <v>354</v>
      </c>
      <c r="K7662" s="187">
        <v>1</v>
      </c>
      <c r="L7662" s="189">
        <v>2.8248587570621469E-3</v>
      </c>
      <c r="M7662" s="190" t="s">
        <v>476</v>
      </c>
      <c r="N7662" s="191">
        <v>9381.0811460935784</v>
      </c>
      <c r="O7662" s="170">
        <v>44336</v>
      </c>
      <c r="P7662" s="170">
        <f t="shared" si="323"/>
        <v>44318</v>
      </c>
      <c r="Q7662" s="170">
        <f t="shared" si="324"/>
        <v>44331</v>
      </c>
    </row>
    <row r="7663" spans="1:17" x14ac:dyDescent="0.35">
      <c r="A7663" s="49" t="s">
        <v>674</v>
      </c>
      <c r="B7663" s="60" t="s">
        <v>463</v>
      </c>
      <c r="C7663" s="58">
        <v>8525.6886385726593</v>
      </c>
      <c r="D7663" s="187">
        <v>824</v>
      </c>
      <c r="E7663" s="187">
        <v>10</v>
      </c>
      <c r="F7663" s="188">
        <v>8.3780412887010787</v>
      </c>
      <c r="G7663" s="187" t="s">
        <v>446</v>
      </c>
      <c r="H7663" s="187" t="s">
        <v>472</v>
      </c>
      <c r="I7663" s="187">
        <v>13584</v>
      </c>
      <c r="J7663" s="187">
        <v>391</v>
      </c>
      <c r="K7663" s="187">
        <v>12</v>
      </c>
      <c r="L7663" s="189">
        <v>3.0690537084398978E-2</v>
      </c>
      <c r="M7663" s="190" t="s">
        <v>476</v>
      </c>
      <c r="N7663" s="191">
        <v>4586.1398014349707</v>
      </c>
      <c r="O7663" s="170">
        <v>44336</v>
      </c>
      <c r="P7663" s="170">
        <f t="shared" si="323"/>
        <v>44318</v>
      </c>
      <c r="Q7663" s="170">
        <f t="shared" si="324"/>
        <v>44331</v>
      </c>
    </row>
    <row r="7664" spans="1:17" x14ac:dyDescent="0.35">
      <c r="A7664" s="49" t="s">
        <v>673</v>
      </c>
      <c r="B7664" s="60" t="s">
        <v>458</v>
      </c>
      <c r="C7664" s="58">
        <v>39496.6261109037</v>
      </c>
      <c r="D7664" s="187">
        <v>2960</v>
      </c>
      <c r="E7664" s="187">
        <v>23</v>
      </c>
      <c r="F7664" s="188">
        <v>4.1594872894816826</v>
      </c>
      <c r="G7664" s="187" t="s">
        <v>444</v>
      </c>
      <c r="H7664" s="187" t="s">
        <v>472</v>
      </c>
      <c r="I7664" s="187">
        <v>91580</v>
      </c>
      <c r="J7664" s="187">
        <v>3435</v>
      </c>
      <c r="K7664" s="187">
        <v>26</v>
      </c>
      <c r="L7664" s="189">
        <v>7.5691411935953417E-3</v>
      </c>
      <c r="M7664" s="190" t="s">
        <v>1075</v>
      </c>
      <c r="N7664" s="191">
        <v>8696.9453804858313</v>
      </c>
      <c r="O7664" s="170">
        <v>44336</v>
      </c>
      <c r="P7664" s="170">
        <f t="shared" si="323"/>
        <v>44318</v>
      </c>
      <c r="Q7664" s="170">
        <f t="shared" si="324"/>
        <v>44331</v>
      </c>
    </row>
    <row r="7665" spans="1:17" x14ac:dyDescent="0.35">
      <c r="A7665" s="49" t="s">
        <v>672</v>
      </c>
      <c r="B7665" s="60" t="s">
        <v>466</v>
      </c>
      <c r="C7665" s="58">
        <v>1742.38402050019</v>
      </c>
      <c r="D7665" s="187">
        <v>39</v>
      </c>
      <c r="E7665" s="187" t="s">
        <v>504</v>
      </c>
      <c r="F7665" s="188">
        <v>4.0994735137703042</v>
      </c>
      <c r="G7665" s="187" t="s">
        <v>446</v>
      </c>
      <c r="H7665" s="187" t="s">
        <v>476</v>
      </c>
      <c r="I7665" s="187">
        <v>4389</v>
      </c>
      <c r="J7665" s="187">
        <v>168</v>
      </c>
      <c r="K7665" s="187">
        <v>1</v>
      </c>
      <c r="L7665" s="189">
        <v>5.9523809523809521E-3</v>
      </c>
      <c r="M7665" s="190" t="s">
        <v>476</v>
      </c>
      <c r="N7665" s="191">
        <v>9641.9617043877533</v>
      </c>
      <c r="O7665" s="170">
        <v>44336</v>
      </c>
      <c r="P7665" s="170">
        <f t="shared" si="323"/>
        <v>44318</v>
      </c>
      <c r="Q7665" s="170">
        <f t="shared" si="324"/>
        <v>44331</v>
      </c>
    </row>
    <row r="7666" spans="1:17" x14ac:dyDescent="0.35">
      <c r="A7666" s="49" t="s">
        <v>671</v>
      </c>
      <c r="B7666" s="60" t="s">
        <v>469</v>
      </c>
      <c r="C7666" s="58">
        <v>18521.118345707095</v>
      </c>
      <c r="D7666" s="187">
        <v>2056</v>
      </c>
      <c r="E7666" s="187">
        <v>33</v>
      </c>
      <c r="F7666" s="188">
        <v>12.726784706762626</v>
      </c>
      <c r="G7666" s="187" t="s">
        <v>440</v>
      </c>
      <c r="H7666" s="187" t="s">
        <v>472</v>
      </c>
      <c r="I7666" s="187">
        <v>36376</v>
      </c>
      <c r="J7666" s="187">
        <v>1170</v>
      </c>
      <c r="K7666" s="187">
        <v>41</v>
      </c>
      <c r="L7666" s="189">
        <v>3.5042735042735043E-2</v>
      </c>
      <c r="M7666" s="190" t="s">
        <v>1075</v>
      </c>
      <c r="N7666" s="191">
        <v>6317.1131362658116</v>
      </c>
      <c r="O7666" s="170">
        <v>44336</v>
      </c>
      <c r="P7666" s="170">
        <f t="shared" si="323"/>
        <v>44318</v>
      </c>
      <c r="Q7666" s="170">
        <f t="shared" si="324"/>
        <v>44331</v>
      </c>
    </row>
    <row r="7667" spans="1:17" x14ac:dyDescent="0.35">
      <c r="A7667" s="49" t="s">
        <v>670</v>
      </c>
      <c r="B7667" s="60" t="s">
        <v>463</v>
      </c>
      <c r="C7667" s="58">
        <v>75646.311561113689</v>
      </c>
      <c r="D7667" s="187">
        <v>5725</v>
      </c>
      <c r="E7667" s="187">
        <v>65</v>
      </c>
      <c r="F7667" s="188">
        <v>6.1375856232015193</v>
      </c>
      <c r="G7667" s="187" t="s">
        <v>444</v>
      </c>
      <c r="H7667" s="187" t="s">
        <v>472</v>
      </c>
      <c r="I7667" s="187">
        <v>538591</v>
      </c>
      <c r="J7667" s="187">
        <v>21278</v>
      </c>
      <c r="K7667" s="187">
        <v>73</v>
      </c>
      <c r="L7667" s="189">
        <v>3.4307735689444495E-3</v>
      </c>
      <c r="M7667" s="190" t="s">
        <v>1075</v>
      </c>
      <c r="N7667" s="191">
        <v>28128.271637949954</v>
      </c>
      <c r="O7667" s="170">
        <v>44336</v>
      </c>
      <c r="P7667" s="170">
        <f t="shared" si="323"/>
        <v>44318</v>
      </c>
      <c r="Q7667" s="170">
        <f t="shared" si="324"/>
        <v>44331</v>
      </c>
    </row>
    <row r="7668" spans="1:17" x14ac:dyDescent="0.35">
      <c r="A7668" s="49" t="s">
        <v>669</v>
      </c>
      <c r="B7668" s="60" t="s">
        <v>464</v>
      </c>
      <c r="C7668" s="58">
        <v>18076.3739585127</v>
      </c>
      <c r="D7668" s="187">
        <v>1046</v>
      </c>
      <c r="E7668" s="187">
        <v>15</v>
      </c>
      <c r="F7668" s="188">
        <v>5.927231721846538</v>
      </c>
      <c r="G7668" s="187" t="s">
        <v>444</v>
      </c>
      <c r="H7668" s="187" t="s">
        <v>472</v>
      </c>
      <c r="I7668" s="187">
        <v>70376</v>
      </c>
      <c r="J7668" s="187">
        <v>3792</v>
      </c>
      <c r="K7668" s="187">
        <v>16</v>
      </c>
      <c r="L7668" s="189">
        <v>4.2194092827004216E-3</v>
      </c>
      <c r="M7668" s="190" t="s">
        <v>476</v>
      </c>
      <c r="N7668" s="191">
        <v>20977.658509959267</v>
      </c>
      <c r="O7668" s="170">
        <v>44336</v>
      </c>
      <c r="P7668" s="170">
        <f t="shared" si="323"/>
        <v>44318</v>
      </c>
      <c r="Q7668" s="170">
        <f t="shared" si="324"/>
        <v>44331</v>
      </c>
    </row>
    <row r="7669" spans="1:17" x14ac:dyDescent="0.35">
      <c r="A7669" s="49" t="s">
        <v>668</v>
      </c>
      <c r="B7669" s="60" t="s">
        <v>464</v>
      </c>
      <c r="C7669" s="58">
        <v>6017.9931220796398</v>
      </c>
      <c r="D7669" s="187">
        <v>414</v>
      </c>
      <c r="E7669" s="187">
        <v>8</v>
      </c>
      <c r="F7669" s="188">
        <v>9.4953344052859716</v>
      </c>
      <c r="G7669" s="187" t="s">
        <v>446</v>
      </c>
      <c r="H7669" s="187" t="s">
        <v>491</v>
      </c>
      <c r="I7669" s="187">
        <v>13541</v>
      </c>
      <c r="J7669" s="187">
        <v>484</v>
      </c>
      <c r="K7669" s="187">
        <v>8</v>
      </c>
      <c r="L7669" s="189">
        <v>1.6528925619834711E-2</v>
      </c>
      <c r="M7669" s="190" t="s">
        <v>491</v>
      </c>
      <c r="N7669" s="191">
        <v>8042.548241277218</v>
      </c>
      <c r="O7669" s="170">
        <v>44336</v>
      </c>
      <c r="P7669" s="170">
        <f t="shared" si="323"/>
        <v>44318</v>
      </c>
      <c r="Q7669" s="170">
        <f t="shared" si="324"/>
        <v>44331</v>
      </c>
    </row>
    <row r="7670" spans="1:17" x14ac:dyDescent="0.35">
      <c r="A7670" s="49" t="s">
        <v>667</v>
      </c>
      <c r="B7670" s="60" t="s">
        <v>458</v>
      </c>
      <c r="C7670" s="58">
        <v>9670.1945178593596</v>
      </c>
      <c r="D7670" s="187">
        <v>507</v>
      </c>
      <c r="E7670" s="187">
        <v>9</v>
      </c>
      <c r="F7670" s="188">
        <v>6.6478201826228496</v>
      </c>
      <c r="G7670" s="187" t="s">
        <v>446</v>
      </c>
      <c r="H7670" s="187" t="s">
        <v>472</v>
      </c>
      <c r="I7670" s="187">
        <v>41215</v>
      </c>
      <c r="J7670" s="187">
        <v>1981</v>
      </c>
      <c r="K7670" s="187">
        <v>10</v>
      </c>
      <c r="L7670" s="189">
        <v>5.0479555779909136E-3</v>
      </c>
      <c r="M7670" s="190" t="s">
        <v>1075</v>
      </c>
      <c r="N7670" s="191">
        <v>20485.627216095789</v>
      </c>
      <c r="O7670" s="170">
        <v>44336</v>
      </c>
      <c r="P7670" s="170">
        <f t="shared" si="323"/>
        <v>44318</v>
      </c>
      <c r="Q7670" s="170">
        <f t="shared" si="324"/>
        <v>44331</v>
      </c>
    </row>
    <row r="7671" spans="1:17" x14ac:dyDescent="0.35">
      <c r="A7671" s="49" t="s">
        <v>666</v>
      </c>
      <c r="B7671" s="60" t="s">
        <v>458</v>
      </c>
      <c r="C7671" s="58">
        <v>16769.949417917</v>
      </c>
      <c r="D7671" s="187">
        <v>1897</v>
      </c>
      <c r="E7671" s="187">
        <v>38</v>
      </c>
      <c r="F7671" s="188">
        <v>16.185413841414295</v>
      </c>
      <c r="G7671" s="187" t="s">
        <v>440</v>
      </c>
      <c r="H7671" s="187" t="s">
        <v>472</v>
      </c>
      <c r="I7671" s="187">
        <v>34101</v>
      </c>
      <c r="J7671" s="187">
        <v>1285</v>
      </c>
      <c r="K7671" s="187">
        <v>44</v>
      </c>
      <c r="L7671" s="189">
        <v>3.4241245136186774E-2</v>
      </c>
      <c r="M7671" s="190" t="s">
        <v>476</v>
      </c>
      <c r="N7671" s="191">
        <v>7662.515658080084</v>
      </c>
      <c r="O7671" s="170">
        <v>44336</v>
      </c>
      <c r="P7671" s="170">
        <f t="shared" si="323"/>
        <v>44318</v>
      </c>
      <c r="Q7671" s="170">
        <f t="shared" si="324"/>
        <v>44331</v>
      </c>
    </row>
    <row r="7672" spans="1:17" x14ac:dyDescent="0.35">
      <c r="A7672" s="49" t="s">
        <v>665</v>
      </c>
      <c r="B7672" s="60" t="s">
        <v>465</v>
      </c>
      <c r="C7672" s="58">
        <v>9799.8531367531396</v>
      </c>
      <c r="D7672" s="187">
        <v>615</v>
      </c>
      <c r="E7672" s="187">
        <v>14</v>
      </c>
      <c r="F7672" s="188">
        <v>10.204234553777379</v>
      </c>
      <c r="G7672" s="187" t="s">
        <v>444</v>
      </c>
      <c r="H7672" s="187" t="s">
        <v>491</v>
      </c>
      <c r="I7672" s="187">
        <v>15345</v>
      </c>
      <c r="J7672" s="187">
        <v>485</v>
      </c>
      <c r="K7672" s="187">
        <v>16</v>
      </c>
      <c r="L7672" s="189">
        <v>3.2989690721649485E-2</v>
      </c>
      <c r="M7672" s="190" t="s">
        <v>491</v>
      </c>
      <c r="N7672" s="191">
        <v>4949.0537585820275</v>
      </c>
      <c r="O7672" s="170">
        <v>44336</v>
      </c>
      <c r="P7672" s="170">
        <f t="shared" si="323"/>
        <v>44318</v>
      </c>
      <c r="Q7672" s="170">
        <f t="shared" si="324"/>
        <v>44331</v>
      </c>
    </row>
    <row r="7673" spans="1:17" x14ac:dyDescent="0.35">
      <c r="A7673" s="49" t="s">
        <v>664</v>
      </c>
      <c r="B7673" s="60" t="s">
        <v>458</v>
      </c>
      <c r="C7673" s="58">
        <v>11469.995289915099</v>
      </c>
      <c r="D7673" s="187">
        <v>884</v>
      </c>
      <c r="E7673" s="187">
        <v>10</v>
      </c>
      <c r="F7673" s="188">
        <v>6.2274281395193265</v>
      </c>
      <c r="G7673" s="187" t="s">
        <v>446</v>
      </c>
      <c r="H7673" s="187" t="s">
        <v>472</v>
      </c>
      <c r="I7673" s="187">
        <v>22378</v>
      </c>
      <c r="J7673" s="187">
        <v>819</v>
      </c>
      <c r="K7673" s="187">
        <v>10</v>
      </c>
      <c r="L7673" s="189">
        <v>1.221001221001221E-2</v>
      </c>
      <c r="M7673" s="190" t="s">
        <v>1075</v>
      </c>
      <c r="N7673" s="191">
        <v>7140.3691047728607</v>
      </c>
      <c r="O7673" s="170">
        <v>44336</v>
      </c>
      <c r="P7673" s="170">
        <f t="shared" si="323"/>
        <v>44318</v>
      </c>
      <c r="Q7673" s="170">
        <f t="shared" si="324"/>
        <v>44331</v>
      </c>
    </row>
    <row r="7674" spans="1:17" x14ac:dyDescent="0.35">
      <c r="A7674" s="49" t="s">
        <v>663</v>
      </c>
      <c r="B7674" s="60" t="s">
        <v>465</v>
      </c>
      <c r="C7674" s="58">
        <v>156244.697877948</v>
      </c>
      <c r="D7674" s="187">
        <v>21939</v>
      </c>
      <c r="E7674" s="187">
        <v>422</v>
      </c>
      <c r="F7674" s="188">
        <v>19.292083220899769</v>
      </c>
      <c r="G7674" s="187" t="s">
        <v>440</v>
      </c>
      <c r="H7674" s="187" t="s">
        <v>472</v>
      </c>
      <c r="I7674" s="187">
        <v>418091</v>
      </c>
      <c r="J7674" s="187">
        <v>16763</v>
      </c>
      <c r="K7674" s="187">
        <v>545</v>
      </c>
      <c r="L7674" s="189">
        <v>3.2512080176579368E-2</v>
      </c>
      <c r="M7674" s="190" t="s">
        <v>1075</v>
      </c>
      <c r="N7674" s="191">
        <v>10728.684062671089</v>
      </c>
      <c r="O7674" s="170">
        <v>44336</v>
      </c>
      <c r="P7674" s="170">
        <f t="shared" si="323"/>
        <v>44318</v>
      </c>
      <c r="Q7674" s="170">
        <f t="shared" si="324"/>
        <v>44331</v>
      </c>
    </row>
    <row r="7675" spans="1:17" x14ac:dyDescent="0.35">
      <c r="A7675" s="49" t="s">
        <v>662</v>
      </c>
      <c r="B7675" s="60" t="s">
        <v>458</v>
      </c>
      <c r="C7675" s="58">
        <v>7859.1059753857699</v>
      </c>
      <c r="D7675" s="187">
        <v>712</v>
      </c>
      <c r="E7675" s="187">
        <v>9</v>
      </c>
      <c r="F7675" s="188">
        <v>8.1797744536150976</v>
      </c>
      <c r="G7675" s="187" t="s">
        <v>446</v>
      </c>
      <c r="H7675" s="187" t="s">
        <v>472</v>
      </c>
      <c r="I7675" s="187">
        <v>20019</v>
      </c>
      <c r="J7675" s="187">
        <v>499</v>
      </c>
      <c r="K7675" s="187">
        <v>10</v>
      </c>
      <c r="L7675" s="189">
        <v>2.004008016032064E-2</v>
      </c>
      <c r="M7675" s="190" t="s">
        <v>1075</v>
      </c>
      <c r="N7675" s="191">
        <v>6349.3227036616754</v>
      </c>
      <c r="O7675" s="170">
        <v>44336</v>
      </c>
      <c r="P7675" s="170">
        <f t="shared" si="323"/>
        <v>44318</v>
      </c>
      <c r="Q7675" s="170">
        <f t="shared" si="324"/>
        <v>44331</v>
      </c>
    </row>
    <row r="7676" spans="1:17" x14ac:dyDescent="0.35">
      <c r="A7676" s="49" t="s">
        <v>661</v>
      </c>
      <c r="B7676" s="60" t="s">
        <v>470</v>
      </c>
      <c r="C7676" s="58">
        <v>1706.19112247767</v>
      </c>
      <c r="D7676" s="187">
        <v>69</v>
      </c>
      <c r="E7676" s="187">
        <v>0</v>
      </c>
      <c r="F7676" s="188">
        <v>0</v>
      </c>
      <c r="G7676" s="187" t="s">
        <v>446</v>
      </c>
      <c r="H7676" s="187" t="s">
        <v>476</v>
      </c>
      <c r="I7676" s="187">
        <v>5193</v>
      </c>
      <c r="J7676" s="187">
        <v>133</v>
      </c>
      <c r="K7676" s="187">
        <v>0</v>
      </c>
      <c r="L7676" s="192">
        <v>0</v>
      </c>
      <c r="M7676" s="190" t="s">
        <v>476</v>
      </c>
      <c r="N7676" s="191">
        <v>7795.1407815826715</v>
      </c>
      <c r="O7676" s="170">
        <v>44336</v>
      </c>
      <c r="P7676" s="170">
        <f t="shared" si="323"/>
        <v>44318</v>
      </c>
      <c r="Q7676" s="170">
        <f t="shared" si="324"/>
        <v>44331</v>
      </c>
    </row>
    <row r="7677" spans="1:17" x14ac:dyDescent="0.35">
      <c r="A7677" s="49" t="s">
        <v>660</v>
      </c>
      <c r="B7677" s="60" t="s">
        <v>463</v>
      </c>
      <c r="C7677" s="58">
        <v>22263.862733642905</v>
      </c>
      <c r="D7677" s="187">
        <v>2496</v>
      </c>
      <c r="E7677" s="187">
        <v>43</v>
      </c>
      <c r="F7677" s="188">
        <v>13.795578099694884</v>
      </c>
      <c r="G7677" s="187" t="s">
        <v>440</v>
      </c>
      <c r="H7677" s="187" t="s">
        <v>472</v>
      </c>
      <c r="I7677" s="187">
        <v>69436</v>
      </c>
      <c r="J7677" s="187">
        <v>2734</v>
      </c>
      <c r="K7677" s="187">
        <v>56</v>
      </c>
      <c r="L7677" s="189">
        <v>2.0482809070958303E-2</v>
      </c>
      <c r="M7677" s="190" t="s">
        <v>491</v>
      </c>
      <c r="N7677" s="191">
        <v>12279.98947311445</v>
      </c>
      <c r="O7677" s="170">
        <v>44336</v>
      </c>
      <c r="P7677" s="170">
        <f t="shared" si="323"/>
        <v>44318</v>
      </c>
      <c r="Q7677" s="170">
        <f t="shared" si="324"/>
        <v>44331</v>
      </c>
    </row>
    <row r="7678" spans="1:17" x14ac:dyDescent="0.35">
      <c r="A7678" s="49" t="s">
        <v>659</v>
      </c>
      <c r="B7678" s="60" t="s">
        <v>461</v>
      </c>
      <c r="C7678" s="58">
        <v>27679.346149202895</v>
      </c>
      <c r="D7678" s="187">
        <v>3050</v>
      </c>
      <c r="E7678" s="187">
        <v>37</v>
      </c>
      <c r="F7678" s="188">
        <v>9.5481198457906924</v>
      </c>
      <c r="G7678" s="187" t="s">
        <v>444</v>
      </c>
      <c r="H7678" s="187" t="s">
        <v>472</v>
      </c>
      <c r="I7678" s="187">
        <v>63924</v>
      </c>
      <c r="J7678" s="187">
        <v>2485</v>
      </c>
      <c r="K7678" s="187">
        <v>50</v>
      </c>
      <c r="L7678" s="189">
        <v>2.0120724346076459E-2</v>
      </c>
      <c r="M7678" s="190" t="s">
        <v>1075</v>
      </c>
      <c r="N7678" s="191">
        <v>8977.8132279745441</v>
      </c>
      <c r="O7678" s="170">
        <v>44336</v>
      </c>
      <c r="P7678" s="170">
        <f t="shared" si="323"/>
        <v>44318</v>
      </c>
      <c r="Q7678" s="170">
        <f t="shared" si="324"/>
        <v>44331</v>
      </c>
    </row>
    <row r="7679" spans="1:17" x14ac:dyDescent="0.35">
      <c r="A7679" s="49" t="s">
        <v>658</v>
      </c>
      <c r="B7679" s="60" t="s">
        <v>463</v>
      </c>
      <c r="C7679" s="58">
        <v>7245.13131941554</v>
      </c>
      <c r="D7679" s="187">
        <v>286</v>
      </c>
      <c r="E7679" s="187" t="s">
        <v>504</v>
      </c>
      <c r="F7679" s="188">
        <v>2.9576512120832144</v>
      </c>
      <c r="G7679" s="187" t="s">
        <v>446</v>
      </c>
      <c r="H7679" s="187" t="s">
        <v>472</v>
      </c>
      <c r="I7679" s="187">
        <v>14986</v>
      </c>
      <c r="J7679" s="187">
        <v>509</v>
      </c>
      <c r="K7679" s="187">
        <v>3</v>
      </c>
      <c r="L7679" s="189">
        <v>5.893909626719057E-3</v>
      </c>
      <c r="M7679" s="190" t="s">
        <v>1075</v>
      </c>
      <c r="N7679" s="191">
        <v>7025.4075124349947</v>
      </c>
      <c r="O7679" s="170">
        <v>44336</v>
      </c>
      <c r="P7679" s="170">
        <f t="shared" si="323"/>
        <v>44318</v>
      </c>
      <c r="Q7679" s="170">
        <f t="shared" si="324"/>
        <v>44331</v>
      </c>
    </row>
    <row r="7680" spans="1:17" x14ac:dyDescent="0.35">
      <c r="A7680" s="49" t="s">
        <v>657</v>
      </c>
      <c r="B7680" s="60" t="s">
        <v>458</v>
      </c>
      <c r="C7680" s="58">
        <v>10569.007528721701</v>
      </c>
      <c r="D7680" s="187">
        <v>631</v>
      </c>
      <c r="E7680" s="187">
        <v>10</v>
      </c>
      <c r="F7680" s="188">
        <v>6.7583045271243725</v>
      </c>
      <c r="G7680" s="187" t="s">
        <v>446</v>
      </c>
      <c r="H7680" s="187" t="s">
        <v>472</v>
      </c>
      <c r="I7680" s="187">
        <v>16727</v>
      </c>
      <c r="J7680" s="187">
        <v>576</v>
      </c>
      <c r="K7680" s="187">
        <v>11</v>
      </c>
      <c r="L7680" s="189">
        <v>1.9097222222222224E-2</v>
      </c>
      <c r="M7680" s="190" t="s">
        <v>1075</v>
      </c>
      <c r="N7680" s="191">
        <v>5449.8967706730928</v>
      </c>
      <c r="O7680" s="170">
        <v>44336</v>
      </c>
      <c r="P7680" s="170">
        <f t="shared" si="323"/>
        <v>44318</v>
      </c>
      <c r="Q7680" s="170">
        <f t="shared" si="324"/>
        <v>44331</v>
      </c>
    </row>
    <row r="7681" spans="1:17" x14ac:dyDescent="0.35">
      <c r="A7681" s="49" t="s">
        <v>656</v>
      </c>
      <c r="B7681" s="60" t="s">
        <v>463</v>
      </c>
      <c r="C7681" s="58">
        <v>17809.806181656801</v>
      </c>
      <c r="D7681" s="187">
        <v>824</v>
      </c>
      <c r="E7681" s="187" t="s">
        <v>504</v>
      </c>
      <c r="F7681" s="188">
        <v>1.203189479436434</v>
      </c>
      <c r="G7681" s="187" t="s">
        <v>446</v>
      </c>
      <c r="H7681" s="187" t="s">
        <v>472</v>
      </c>
      <c r="I7681" s="187">
        <v>47169</v>
      </c>
      <c r="J7681" s="187">
        <v>1423</v>
      </c>
      <c r="K7681" s="187">
        <v>4</v>
      </c>
      <c r="L7681" s="189">
        <v>2.8109627547434997E-3</v>
      </c>
      <c r="M7681" s="190" t="s">
        <v>1075</v>
      </c>
      <c r="N7681" s="191">
        <v>7989.9802697775458</v>
      </c>
      <c r="O7681" s="170">
        <v>44336</v>
      </c>
      <c r="P7681" s="170">
        <f t="shared" si="323"/>
        <v>44318</v>
      </c>
      <c r="Q7681" s="170">
        <f t="shared" si="324"/>
        <v>44331</v>
      </c>
    </row>
    <row r="7682" spans="1:17" x14ac:dyDescent="0.35">
      <c r="A7682" s="49" t="s">
        <v>655</v>
      </c>
      <c r="B7682" s="60" t="s">
        <v>466</v>
      </c>
      <c r="C7682" s="58">
        <v>3720.87322110892</v>
      </c>
      <c r="D7682" s="187">
        <v>210</v>
      </c>
      <c r="E7682" s="187" t="s">
        <v>504</v>
      </c>
      <c r="F7682" s="188">
        <v>3.8393445400584651</v>
      </c>
      <c r="G7682" s="187" t="s">
        <v>446</v>
      </c>
      <c r="H7682" s="187" t="s">
        <v>472</v>
      </c>
      <c r="I7682" s="187">
        <v>30068</v>
      </c>
      <c r="J7682" s="187">
        <v>1410</v>
      </c>
      <c r="K7682" s="187">
        <v>2</v>
      </c>
      <c r="L7682" s="189">
        <v>1.4184397163120568E-3</v>
      </c>
      <c r="M7682" s="190" t="s">
        <v>1075</v>
      </c>
      <c r="N7682" s="191">
        <v>37894.330610377045</v>
      </c>
      <c r="O7682" s="170">
        <v>44336</v>
      </c>
      <c r="P7682" s="170">
        <f t="shared" si="323"/>
        <v>44318</v>
      </c>
      <c r="Q7682" s="170">
        <f t="shared" si="324"/>
        <v>44331</v>
      </c>
    </row>
    <row r="7683" spans="1:17" x14ac:dyDescent="0.35">
      <c r="A7683" s="49" t="s">
        <v>654</v>
      </c>
      <c r="B7683" s="60" t="s">
        <v>458</v>
      </c>
      <c r="C7683" s="58">
        <v>8954.3940578811398</v>
      </c>
      <c r="D7683" s="187">
        <v>735</v>
      </c>
      <c r="E7683" s="187">
        <v>13</v>
      </c>
      <c r="F7683" s="188">
        <v>10.370008540713638</v>
      </c>
      <c r="G7683" s="187" t="s">
        <v>444</v>
      </c>
      <c r="H7683" s="187" t="s">
        <v>472</v>
      </c>
      <c r="I7683" s="187">
        <v>18183</v>
      </c>
      <c r="J7683" s="187">
        <v>644</v>
      </c>
      <c r="K7683" s="187">
        <v>15</v>
      </c>
      <c r="L7683" s="189">
        <v>2.3291925465838508E-2</v>
      </c>
      <c r="M7683" s="190" t="s">
        <v>491</v>
      </c>
      <c r="N7683" s="191">
        <v>7191.999769467242</v>
      </c>
      <c r="O7683" s="170">
        <v>44336</v>
      </c>
      <c r="P7683" s="170">
        <f t="shared" si="323"/>
        <v>44318</v>
      </c>
      <c r="Q7683" s="170">
        <f t="shared" si="324"/>
        <v>44331</v>
      </c>
    </row>
    <row r="7684" spans="1:17" x14ac:dyDescent="0.35">
      <c r="A7684" s="49" t="s">
        <v>653</v>
      </c>
      <c r="B7684" s="60" t="s">
        <v>467</v>
      </c>
      <c r="C7684" s="58">
        <v>13616.408669804499</v>
      </c>
      <c r="D7684" s="187">
        <v>1164</v>
      </c>
      <c r="E7684" s="187">
        <v>12</v>
      </c>
      <c r="F7684" s="188">
        <v>6.2949260552354129</v>
      </c>
      <c r="G7684" s="187" t="s">
        <v>444</v>
      </c>
      <c r="H7684" s="187" t="s">
        <v>472</v>
      </c>
      <c r="I7684" s="187">
        <v>46064</v>
      </c>
      <c r="J7684" s="187">
        <v>1328</v>
      </c>
      <c r="K7684" s="187">
        <v>14</v>
      </c>
      <c r="L7684" s="189">
        <v>1.0542168674698794E-2</v>
      </c>
      <c r="M7684" s="190" t="s">
        <v>1075</v>
      </c>
      <c r="N7684" s="191">
        <v>9752.9387682447323</v>
      </c>
      <c r="O7684" s="170">
        <v>44336</v>
      </c>
      <c r="P7684" s="170">
        <f t="shared" si="323"/>
        <v>44318</v>
      </c>
      <c r="Q7684" s="170">
        <f t="shared" si="324"/>
        <v>44331</v>
      </c>
    </row>
    <row r="7685" spans="1:17" x14ac:dyDescent="0.35">
      <c r="A7685" s="49" t="s">
        <v>652</v>
      </c>
      <c r="B7685" s="60" t="s">
        <v>469</v>
      </c>
      <c r="C7685" s="58">
        <v>15949.1079489121</v>
      </c>
      <c r="D7685" s="187">
        <v>1840</v>
      </c>
      <c r="E7685" s="187">
        <v>32</v>
      </c>
      <c r="F7685" s="188">
        <v>14.331298609526284</v>
      </c>
      <c r="G7685" s="187" t="s">
        <v>440</v>
      </c>
      <c r="H7685" s="187" t="s">
        <v>472</v>
      </c>
      <c r="I7685" s="187">
        <v>31702</v>
      </c>
      <c r="J7685" s="187">
        <v>960</v>
      </c>
      <c r="K7685" s="187">
        <v>35</v>
      </c>
      <c r="L7685" s="189">
        <v>3.6458333333333336E-2</v>
      </c>
      <c r="M7685" s="190" t="s">
        <v>491</v>
      </c>
      <c r="N7685" s="191">
        <v>6019.1454160010389</v>
      </c>
      <c r="O7685" s="170">
        <v>44336</v>
      </c>
      <c r="P7685" s="170">
        <f t="shared" si="323"/>
        <v>44318</v>
      </c>
      <c r="Q7685" s="170">
        <f t="shared" si="324"/>
        <v>44331</v>
      </c>
    </row>
    <row r="7686" spans="1:17" x14ac:dyDescent="0.35">
      <c r="A7686" s="49" t="s">
        <v>651</v>
      </c>
      <c r="B7686" s="60" t="s">
        <v>469</v>
      </c>
      <c r="C7686" s="58">
        <v>57573.2411074349</v>
      </c>
      <c r="D7686" s="187">
        <v>6371</v>
      </c>
      <c r="E7686" s="187">
        <v>126</v>
      </c>
      <c r="F7686" s="188">
        <v>15.632262187924239</v>
      </c>
      <c r="G7686" s="187" t="s">
        <v>440</v>
      </c>
      <c r="H7686" s="187" t="s">
        <v>472</v>
      </c>
      <c r="I7686" s="187">
        <v>125550</v>
      </c>
      <c r="J7686" s="187">
        <v>4466</v>
      </c>
      <c r="K7686" s="187">
        <v>155</v>
      </c>
      <c r="L7686" s="189">
        <v>3.4706672637707117E-2</v>
      </c>
      <c r="M7686" s="190" t="s">
        <v>1075</v>
      </c>
      <c r="N7686" s="191">
        <v>7757.0758812521835</v>
      </c>
      <c r="O7686" s="170">
        <v>44336</v>
      </c>
      <c r="P7686" s="170">
        <f t="shared" si="323"/>
        <v>44318</v>
      </c>
      <c r="Q7686" s="170">
        <f t="shared" si="324"/>
        <v>44331</v>
      </c>
    </row>
    <row r="7687" spans="1:17" x14ac:dyDescent="0.35">
      <c r="A7687" s="49" t="s">
        <v>650</v>
      </c>
      <c r="B7687" s="60" t="s">
        <v>458</v>
      </c>
      <c r="C7687" s="58">
        <v>9019.6013550839107</v>
      </c>
      <c r="D7687" s="187">
        <v>651</v>
      </c>
      <c r="E7687" s="187" t="s">
        <v>504</v>
      </c>
      <c r="F7687" s="188">
        <v>3.1677041419712246</v>
      </c>
      <c r="G7687" s="187" t="s">
        <v>446</v>
      </c>
      <c r="H7687" s="187" t="s">
        <v>472</v>
      </c>
      <c r="I7687" s="187">
        <v>16528</v>
      </c>
      <c r="J7687" s="187">
        <v>644</v>
      </c>
      <c r="K7687" s="187">
        <v>6</v>
      </c>
      <c r="L7687" s="189">
        <v>9.316770186335404E-3</v>
      </c>
      <c r="M7687" s="190" t="s">
        <v>1075</v>
      </c>
      <c r="N7687" s="191">
        <v>7140.0051360031403</v>
      </c>
      <c r="O7687" s="170">
        <v>44336</v>
      </c>
      <c r="P7687" s="170">
        <f t="shared" si="323"/>
        <v>44318</v>
      </c>
      <c r="Q7687" s="170">
        <f t="shared" si="324"/>
        <v>44331</v>
      </c>
    </row>
    <row r="7688" spans="1:17" x14ac:dyDescent="0.35">
      <c r="A7688" s="49" t="s">
        <v>649</v>
      </c>
      <c r="B7688" s="60" t="s">
        <v>463</v>
      </c>
      <c r="C7688" s="58">
        <v>30825.646942955998</v>
      </c>
      <c r="D7688" s="187">
        <v>3297</v>
      </c>
      <c r="E7688" s="187">
        <v>34</v>
      </c>
      <c r="F7688" s="188">
        <v>7.8784118726383587</v>
      </c>
      <c r="G7688" s="187" t="s">
        <v>444</v>
      </c>
      <c r="H7688" s="187" t="s">
        <v>472</v>
      </c>
      <c r="I7688" s="187">
        <v>89128</v>
      </c>
      <c r="J7688" s="187">
        <v>3298</v>
      </c>
      <c r="K7688" s="187">
        <v>41</v>
      </c>
      <c r="L7688" s="189">
        <v>1.2431776834445117E-2</v>
      </c>
      <c r="M7688" s="190" t="s">
        <v>1075</v>
      </c>
      <c r="N7688" s="191">
        <v>10698.88332304289</v>
      </c>
      <c r="O7688" s="170">
        <v>44336</v>
      </c>
      <c r="P7688" s="170">
        <f t="shared" si="323"/>
        <v>44318</v>
      </c>
      <c r="Q7688" s="170">
        <f t="shared" si="324"/>
        <v>44331</v>
      </c>
    </row>
    <row r="7689" spans="1:17" x14ac:dyDescent="0.35">
      <c r="A7689" s="49" t="s">
        <v>648</v>
      </c>
      <c r="B7689" s="60" t="s">
        <v>468</v>
      </c>
      <c r="C7689" s="58">
        <v>4174.0936822109898</v>
      </c>
      <c r="D7689" s="187">
        <v>373</v>
      </c>
      <c r="E7689" s="187">
        <v>19</v>
      </c>
      <c r="F7689" s="188">
        <v>32.513473833294221</v>
      </c>
      <c r="G7689" s="187" t="s">
        <v>440</v>
      </c>
      <c r="H7689" s="187" t="s">
        <v>491</v>
      </c>
      <c r="I7689" s="187">
        <v>16699</v>
      </c>
      <c r="J7689" s="187">
        <v>387</v>
      </c>
      <c r="K7689" s="187">
        <v>19</v>
      </c>
      <c r="L7689" s="189">
        <v>4.909560723514212E-2</v>
      </c>
      <c r="M7689" s="190" t="s">
        <v>491</v>
      </c>
      <c r="N7689" s="191">
        <v>9271.4737488835817</v>
      </c>
      <c r="O7689" s="170">
        <v>44336</v>
      </c>
      <c r="P7689" s="170">
        <f t="shared" si="323"/>
        <v>44318</v>
      </c>
      <c r="Q7689" s="170">
        <f t="shared" si="324"/>
        <v>44331</v>
      </c>
    </row>
    <row r="7690" spans="1:17" x14ac:dyDescent="0.35">
      <c r="A7690" s="49" t="s">
        <v>647</v>
      </c>
      <c r="B7690" s="60" t="s">
        <v>465</v>
      </c>
      <c r="C7690" s="58">
        <v>414.46849714100301</v>
      </c>
      <c r="D7690" s="187">
        <v>11</v>
      </c>
      <c r="E7690" s="187">
        <v>0</v>
      </c>
      <c r="F7690" s="188">
        <v>0</v>
      </c>
      <c r="G7690" s="187" t="s">
        <v>446</v>
      </c>
      <c r="H7690" s="187" t="s">
        <v>476</v>
      </c>
      <c r="I7690" s="187">
        <v>241</v>
      </c>
      <c r="J7690" s="187">
        <v>1</v>
      </c>
      <c r="K7690" s="187">
        <v>0</v>
      </c>
      <c r="L7690" s="192">
        <v>0</v>
      </c>
      <c r="M7690" s="190" t="s">
        <v>476</v>
      </c>
      <c r="N7690" s="191">
        <v>241.27286075974018</v>
      </c>
      <c r="O7690" s="170">
        <v>44336</v>
      </c>
      <c r="P7690" s="170">
        <f t="shared" si="323"/>
        <v>44318</v>
      </c>
      <c r="Q7690" s="170">
        <f t="shared" si="324"/>
        <v>44331</v>
      </c>
    </row>
    <row r="7691" spans="1:17" x14ac:dyDescent="0.35">
      <c r="A7691" s="49" t="s">
        <v>646</v>
      </c>
      <c r="B7691" s="60" t="s">
        <v>467</v>
      </c>
      <c r="C7691" s="58">
        <v>5777.7105143039398</v>
      </c>
      <c r="D7691" s="187">
        <v>430</v>
      </c>
      <c r="E7691" s="187">
        <v>8</v>
      </c>
      <c r="F7691" s="188">
        <v>9.8902250296874445</v>
      </c>
      <c r="G7691" s="187" t="s">
        <v>446</v>
      </c>
      <c r="H7691" s="187" t="s">
        <v>472</v>
      </c>
      <c r="I7691" s="187">
        <v>17964</v>
      </c>
      <c r="J7691" s="187">
        <v>742</v>
      </c>
      <c r="K7691" s="187">
        <v>10</v>
      </c>
      <c r="L7691" s="189">
        <v>1.3477088948787063E-2</v>
      </c>
      <c r="M7691" s="190" t="s">
        <v>491</v>
      </c>
      <c r="N7691" s="191">
        <v>12842.457201049145</v>
      </c>
      <c r="O7691" s="170">
        <v>44336</v>
      </c>
      <c r="P7691" s="170">
        <f t="shared" si="323"/>
        <v>44318</v>
      </c>
      <c r="Q7691" s="170">
        <f t="shared" si="324"/>
        <v>44331</v>
      </c>
    </row>
    <row r="7692" spans="1:17" x14ac:dyDescent="0.35">
      <c r="A7692" s="49" t="s">
        <v>645</v>
      </c>
      <c r="B7692" s="60" t="s">
        <v>463</v>
      </c>
      <c r="C7692" s="58">
        <v>9113.7991472155009</v>
      </c>
      <c r="D7692" s="187">
        <v>466</v>
      </c>
      <c r="E7692" s="187">
        <v>15</v>
      </c>
      <c r="F7692" s="188">
        <v>11.756113494732</v>
      </c>
      <c r="G7692" s="187" t="s">
        <v>444</v>
      </c>
      <c r="H7692" s="187" t="s">
        <v>472</v>
      </c>
      <c r="I7692" s="187">
        <v>13916</v>
      </c>
      <c r="J7692" s="187">
        <v>528</v>
      </c>
      <c r="K7692" s="187">
        <v>16</v>
      </c>
      <c r="L7692" s="189">
        <v>3.0303030303030304E-2</v>
      </c>
      <c r="M7692" s="190" t="s">
        <v>491</v>
      </c>
      <c r="N7692" s="191">
        <v>5793.4127302039296</v>
      </c>
      <c r="O7692" s="170">
        <v>44336</v>
      </c>
      <c r="P7692" s="170">
        <f t="shared" si="323"/>
        <v>44318</v>
      </c>
      <c r="Q7692" s="170">
        <f t="shared" si="324"/>
        <v>44331</v>
      </c>
    </row>
    <row r="7693" spans="1:17" x14ac:dyDescent="0.35">
      <c r="A7693" s="49" t="s">
        <v>644</v>
      </c>
      <c r="B7693" s="60" t="s">
        <v>471</v>
      </c>
      <c r="C7693" s="58">
        <v>1968.1305279901801</v>
      </c>
      <c r="D7693" s="187">
        <v>57</v>
      </c>
      <c r="E7693" s="187" t="s">
        <v>504</v>
      </c>
      <c r="F7693" s="188">
        <v>7.2585197386794276</v>
      </c>
      <c r="G7693" s="187" t="s">
        <v>446</v>
      </c>
      <c r="H7693" s="187" t="s">
        <v>472</v>
      </c>
      <c r="I7693" s="187">
        <v>2352</v>
      </c>
      <c r="J7693" s="187">
        <v>55</v>
      </c>
      <c r="K7693" s="187">
        <v>2</v>
      </c>
      <c r="L7693" s="189">
        <v>3.6363636363636362E-2</v>
      </c>
      <c r="M7693" s="190" t="s">
        <v>1075</v>
      </c>
      <c r="N7693" s="191">
        <v>2794.5300993915798</v>
      </c>
      <c r="O7693" s="170">
        <v>44336</v>
      </c>
      <c r="P7693" s="170">
        <f t="shared" si="323"/>
        <v>44318</v>
      </c>
      <c r="Q7693" s="170">
        <f t="shared" si="324"/>
        <v>44331</v>
      </c>
    </row>
    <row r="7694" spans="1:17" x14ac:dyDescent="0.35">
      <c r="A7694" s="49" t="s">
        <v>643</v>
      </c>
      <c r="B7694" s="60" t="s">
        <v>463</v>
      </c>
      <c r="C7694" s="58">
        <v>11979.088383960399</v>
      </c>
      <c r="D7694" s="187">
        <v>1140</v>
      </c>
      <c r="E7694" s="187">
        <v>10</v>
      </c>
      <c r="F7694" s="188">
        <v>5.9627718853975482</v>
      </c>
      <c r="G7694" s="187" t="s">
        <v>446</v>
      </c>
      <c r="H7694" s="187" t="s">
        <v>472</v>
      </c>
      <c r="I7694" s="187">
        <v>23071</v>
      </c>
      <c r="J7694" s="187">
        <v>795</v>
      </c>
      <c r="K7694" s="187">
        <v>14</v>
      </c>
      <c r="L7694" s="189">
        <v>1.7610062893081761E-2</v>
      </c>
      <c r="M7694" s="190" t="s">
        <v>1075</v>
      </c>
      <c r="N7694" s="191">
        <v>6636.5651084474721</v>
      </c>
      <c r="O7694" s="170">
        <v>44336</v>
      </c>
      <c r="P7694" s="170">
        <f t="shared" si="323"/>
        <v>44318</v>
      </c>
      <c r="Q7694" s="170">
        <f t="shared" si="324"/>
        <v>44331</v>
      </c>
    </row>
    <row r="7695" spans="1:17" x14ac:dyDescent="0.35">
      <c r="A7695" s="49" t="s">
        <v>642</v>
      </c>
      <c r="B7695" s="60" t="s">
        <v>470</v>
      </c>
      <c r="C7695" s="58">
        <v>241.58987972642501</v>
      </c>
      <c r="D7695" s="187">
        <v>8</v>
      </c>
      <c r="E7695" s="187">
        <v>0</v>
      </c>
      <c r="F7695" s="188">
        <v>0</v>
      </c>
      <c r="G7695" s="187" t="s">
        <v>446</v>
      </c>
      <c r="H7695" s="187" t="s">
        <v>476</v>
      </c>
      <c r="I7695" s="187">
        <v>542</v>
      </c>
      <c r="J7695" s="187">
        <v>16</v>
      </c>
      <c r="K7695" s="187">
        <v>0</v>
      </c>
      <c r="L7695" s="192">
        <v>0</v>
      </c>
      <c r="M7695" s="190" t="s">
        <v>476</v>
      </c>
      <c r="N7695" s="191">
        <v>6622.7939755250954</v>
      </c>
      <c r="O7695" s="170">
        <v>44336</v>
      </c>
      <c r="P7695" s="170">
        <f t="shared" si="323"/>
        <v>44318</v>
      </c>
      <c r="Q7695" s="170">
        <f t="shared" si="324"/>
        <v>44331</v>
      </c>
    </row>
    <row r="7696" spans="1:17" x14ac:dyDescent="0.35">
      <c r="A7696" s="49" t="s">
        <v>447</v>
      </c>
      <c r="B7696" s="60" t="s">
        <v>447</v>
      </c>
      <c r="C7696" s="58">
        <v>0</v>
      </c>
      <c r="D7696" s="187">
        <v>1097</v>
      </c>
      <c r="E7696" s="187">
        <v>8</v>
      </c>
      <c r="F7696" s="188" t="s">
        <v>474</v>
      </c>
      <c r="G7696" s="187" t="s">
        <v>474</v>
      </c>
      <c r="H7696" s="187" t="s">
        <v>474</v>
      </c>
      <c r="I7696" s="187">
        <v>307568</v>
      </c>
      <c r="J7696" s="187">
        <v>6901</v>
      </c>
      <c r="K7696" s="187">
        <v>8</v>
      </c>
      <c r="L7696" s="187" t="s">
        <v>474</v>
      </c>
      <c r="M7696" s="190" t="s">
        <v>474</v>
      </c>
      <c r="N7696" s="191" t="s">
        <v>474</v>
      </c>
      <c r="O7696" s="170">
        <v>44336</v>
      </c>
      <c r="P7696" s="170">
        <f t="shared" si="323"/>
        <v>44318</v>
      </c>
      <c r="Q7696" s="170">
        <f t="shared" si="324"/>
        <v>44331</v>
      </c>
    </row>
    <row r="7697" spans="1:17" x14ac:dyDescent="0.35">
      <c r="A7697" s="49" t="s">
        <v>641</v>
      </c>
      <c r="B7697" s="60" t="s">
        <v>458</v>
      </c>
      <c r="C7697" s="58">
        <v>9203.2013313555308</v>
      </c>
      <c r="D7697" s="187">
        <v>336</v>
      </c>
      <c r="E7697" s="187">
        <v>5</v>
      </c>
      <c r="F7697" s="188">
        <v>3.8806372292004818</v>
      </c>
      <c r="G7697" s="187" t="s">
        <v>446</v>
      </c>
      <c r="H7697" s="187" t="s">
        <v>472</v>
      </c>
      <c r="I7697" s="187">
        <v>14010</v>
      </c>
      <c r="J7697" s="187">
        <v>449</v>
      </c>
      <c r="K7697" s="187">
        <v>5</v>
      </c>
      <c r="L7697" s="189">
        <v>1.1135857461024499E-2</v>
      </c>
      <c r="M7697" s="190" t="s">
        <v>1075</v>
      </c>
      <c r="N7697" s="191">
        <v>4878.7371245508457</v>
      </c>
      <c r="O7697" s="170">
        <v>44336</v>
      </c>
      <c r="P7697" s="170">
        <f t="shared" si="323"/>
        <v>44318</v>
      </c>
      <c r="Q7697" s="170">
        <f t="shared" si="324"/>
        <v>44331</v>
      </c>
    </row>
    <row r="7698" spans="1:17" x14ac:dyDescent="0.35">
      <c r="A7698" s="49" t="s">
        <v>640</v>
      </c>
      <c r="B7698" s="60" t="s">
        <v>458</v>
      </c>
      <c r="C7698" s="58">
        <v>15611.3411572231</v>
      </c>
      <c r="D7698" s="187">
        <v>865</v>
      </c>
      <c r="E7698" s="187">
        <v>8</v>
      </c>
      <c r="F7698" s="188">
        <v>3.6603426039676372</v>
      </c>
      <c r="G7698" s="187" t="s">
        <v>446</v>
      </c>
      <c r="H7698" s="187" t="s">
        <v>472</v>
      </c>
      <c r="I7698" s="187">
        <v>23426</v>
      </c>
      <c r="J7698" s="187">
        <v>772</v>
      </c>
      <c r="K7698" s="187">
        <v>11</v>
      </c>
      <c r="L7698" s="189">
        <v>1.4248704663212436E-2</v>
      </c>
      <c r="M7698" s="190" t="s">
        <v>1075</v>
      </c>
      <c r="N7698" s="191">
        <v>4945.1228579602775</v>
      </c>
      <c r="O7698" s="170">
        <v>44336</v>
      </c>
      <c r="P7698" s="170">
        <f t="shared" si="323"/>
        <v>44318</v>
      </c>
      <c r="Q7698" s="170">
        <f t="shared" si="324"/>
        <v>44331</v>
      </c>
    </row>
    <row r="7699" spans="1:17" x14ac:dyDescent="0.35">
      <c r="A7699" s="49" t="s">
        <v>639</v>
      </c>
      <c r="B7699" s="60" t="s">
        <v>463</v>
      </c>
      <c r="C7699" s="58">
        <v>27113.4272904754</v>
      </c>
      <c r="D7699" s="187">
        <v>2486</v>
      </c>
      <c r="E7699" s="187">
        <v>21</v>
      </c>
      <c r="F7699" s="188">
        <v>5.5323142438983757</v>
      </c>
      <c r="G7699" s="187" t="s">
        <v>444</v>
      </c>
      <c r="H7699" s="187" t="s">
        <v>472</v>
      </c>
      <c r="I7699" s="187">
        <v>72666</v>
      </c>
      <c r="J7699" s="187">
        <v>2121</v>
      </c>
      <c r="K7699" s="187">
        <v>25</v>
      </c>
      <c r="L7699" s="189">
        <v>1.1786892975011787E-2</v>
      </c>
      <c r="M7699" s="190" t="s">
        <v>1075</v>
      </c>
      <c r="N7699" s="191">
        <v>7822.6923408723032</v>
      </c>
      <c r="O7699" s="170">
        <v>44336</v>
      </c>
      <c r="P7699" s="170">
        <f t="shared" si="323"/>
        <v>44318</v>
      </c>
      <c r="Q7699" s="170">
        <f t="shared" si="324"/>
        <v>44331</v>
      </c>
    </row>
    <row r="7700" spans="1:17" x14ac:dyDescent="0.35">
      <c r="A7700" s="49" t="s">
        <v>638</v>
      </c>
      <c r="B7700" s="60" t="s">
        <v>465</v>
      </c>
      <c r="C7700" s="58">
        <v>1911.00314707446</v>
      </c>
      <c r="D7700" s="187">
        <v>90</v>
      </c>
      <c r="E7700" s="187" t="s">
        <v>504</v>
      </c>
      <c r="F7700" s="188">
        <v>3.7377526843909643</v>
      </c>
      <c r="G7700" s="187" t="s">
        <v>446</v>
      </c>
      <c r="H7700" s="187" t="s">
        <v>472</v>
      </c>
      <c r="I7700" s="187">
        <v>2389</v>
      </c>
      <c r="J7700" s="187">
        <v>73</v>
      </c>
      <c r="K7700" s="187">
        <v>1</v>
      </c>
      <c r="L7700" s="189">
        <v>1.3698630136986301E-2</v>
      </c>
      <c r="M7700" s="190" t="s">
        <v>1075</v>
      </c>
      <c r="N7700" s="191">
        <v>3819.9832434475652</v>
      </c>
      <c r="O7700" s="170">
        <v>44336</v>
      </c>
      <c r="P7700" s="170">
        <f t="shared" si="323"/>
        <v>44318</v>
      </c>
      <c r="Q7700" s="170">
        <f t="shared" si="324"/>
        <v>44331</v>
      </c>
    </row>
    <row r="7701" spans="1:17" x14ac:dyDescent="0.35">
      <c r="A7701" s="49" t="s">
        <v>637</v>
      </c>
      <c r="B7701" s="60" t="s">
        <v>461</v>
      </c>
      <c r="C7701" s="58">
        <v>26055.176096996998</v>
      </c>
      <c r="D7701" s="187">
        <v>2116</v>
      </c>
      <c r="E7701" s="187">
        <v>31</v>
      </c>
      <c r="F7701" s="188">
        <v>8.4984484696724909</v>
      </c>
      <c r="G7701" s="187" t="s">
        <v>444</v>
      </c>
      <c r="H7701" s="187" t="s">
        <v>472</v>
      </c>
      <c r="I7701" s="187">
        <v>60188</v>
      </c>
      <c r="J7701" s="187">
        <v>2248</v>
      </c>
      <c r="K7701" s="187">
        <v>36</v>
      </c>
      <c r="L7701" s="189">
        <v>1.601423487544484E-2</v>
      </c>
      <c r="M7701" s="190" t="s">
        <v>1075</v>
      </c>
      <c r="N7701" s="191">
        <v>8627.8442012107316</v>
      </c>
      <c r="O7701" s="170">
        <v>44336</v>
      </c>
      <c r="P7701" s="170">
        <f t="shared" si="323"/>
        <v>44318</v>
      </c>
      <c r="Q7701" s="170">
        <f t="shared" si="324"/>
        <v>44331</v>
      </c>
    </row>
    <row r="7702" spans="1:17" x14ac:dyDescent="0.35">
      <c r="A7702" s="49" t="s">
        <v>636</v>
      </c>
      <c r="B7702" s="60" t="s">
        <v>463</v>
      </c>
      <c r="C7702" s="58">
        <v>66447.1432703639</v>
      </c>
      <c r="D7702" s="187">
        <v>5618</v>
      </c>
      <c r="E7702" s="187">
        <v>39</v>
      </c>
      <c r="F7702" s="188">
        <v>4.1923762988268951</v>
      </c>
      <c r="G7702" s="187" t="s">
        <v>444</v>
      </c>
      <c r="H7702" s="187" t="s">
        <v>472</v>
      </c>
      <c r="I7702" s="187">
        <v>363886</v>
      </c>
      <c r="J7702" s="187">
        <v>13702</v>
      </c>
      <c r="K7702" s="187">
        <v>48</v>
      </c>
      <c r="L7702" s="189">
        <v>3.5031382279959132E-3</v>
      </c>
      <c r="M7702" s="190" t="s">
        <v>476</v>
      </c>
      <c r="N7702" s="191">
        <v>20620.901555163215</v>
      </c>
      <c r="O7702" s="170">
        <v>44336</v>
      </c>
      <c r="P7702" s="170">
        <f t="shared" si="323"/>
        <v>44318</v>
      </c>
      <c r="Q7702" s="170">
        <f t="shared" si="324"/>
        <v>44331</v>
      </c>
    </row>
    <row r="7703" spans="1:17" x14ac:dyDescent="0.35">
      <c r="A7703" s="49" t="s">
        <v>635</v>
      </c>
      <c r="B7703" s="60" t="s">
        <v>464</v>
      </c>
      <c r="C7703" s="58">
        <v>10160.3863056553</v>
      </c>
      <c r="D7703" s="187">
        <v>613</v>
      </c>
      <c r="E7703" s="187">
        <v>10</v>
      </c>
      <c r="F7703" s="188">
        <v>7.0301039035114332</v>
      </c>
      <c r="G7703" s="187" t="s">
        <v>446</v>
      </c>
      <c r="H7703" s="187" t="s">
        <v>472</v>
      </c>
      <c r="I7703" s="187">
        <v>19545</v>
      </c>
      <c r="J7703" s="187">
        <v>778</v>
      </c>
      <c r="K7703" s="187">
        <v>11</v>
      </c>
      <c r="L7703" s="189">
        <v>1.4138817480719794E-2</v>
      </c>
      <c r="M7703" s="190" t="s">
        <v>1075</v>
      </c>
      <c r="N7703" s="191">
        <v>7657.1891717046519</v>
      </c>
      <c r="O7703" s="170">
        <v>44336</v>
      </c>
      <c r="P7703" s="170">
        <f t="shared" si="323"/>
        <v>44318</v>
      </c>
      <c r="Q7703" s="170">
        <f t="shared" si="324"/>
        <v>44331</v>
      </c>
    </row>
    <row r="7704" spans="1:17" x14ac:dyDescent="0.35">
      <c r="A7704" s="49" t="s">
        <v>634</v>
      </c>
      <c r="B7704" s="60" t="s">
        <v>460</v>
      </c>
      <c r="C7704" s="58">
        <v>24185.158020851901</v>
      </c>
      <c r="D7704" s="187">
        <v>1730</v>
      </c>
      <c r="E7704" s="187">
        <v>32</v>
      </c>
      <c r="F7704" s="188">
        <v>9.4508966356291495</v>
      </c>
      <c r="G7704" s="187" t="s">
        <v>444</v>
      </c>
      <c r="H7704" s="187" t="s">
        <v>472</v>
      </c>
      <c r="I7704" s="187">
        <v>38650</v>
      </c>
      <c r="J7704" s="187">
        <v>1761</v>
      </c>
      <c r="K7704" s="187">
        <v>37</v>
      </c>
      <c r="L7704" s="189">
        <v>2.1010789324247586E-2</v>
      </c>
      <c r="M7704" s="190" t="s">
        <v>1075</v>
      </c>
      <c r="N7704" s="191">
        <v>7281.325176712533</v>
      </c>
      <c r="O7704" s="170">
        <v>44336</v>
      </c>
      <c r="P7704" s="170">
        <f t="shared" si="323"/>
        <v>44318</v>
      </c>
      <c r="Q7704" s="170">
        <f t="shared" si="324"/>
        <v>44331</v>
      </c>
    </row>
    <row r="7705" spans="1:17" x14ac:dyDescent="0.35">
      <c r="A7705" s="49" t="s">
        <v>633</v>
      </c>
      <c r="B7705" s="60" t="s">
        <v>458</v>
      </c>
      <c r="C7705" s="58">
        <v>5442.3214995143799</v>
      </c>
      <c r="D7705" s="187">
        <v>242</v>
      </c>
      <c r="E7705" s="187">
        <v>6</v>
      </c>
      <c r="F7705" s="188">
        <v>7.8747907232174752</v>
      </c>
      <c r="G7705" s="187" t="s">
        <v>446</v>
      </c>
      <c r="H7705" s="187" t="s">
        <v>476</v>
      </c>
      <c r="I7705" s="187">
        <v>7117</v>
      </c>
      <c r="J7705" s="187">
        <v>300</v>
      </c>
      <c r="K7705" s="187">
        <v>7</v>
      </c>
      <c r="L7705" s="189">
        <v>2.3333333333333334E-2</v>
      </c>
      <c r="M7705" s="190" t="s">
        <v>1075</v>
      </c>
      <c r="N7705" s="191">
        <v>5512.3535062522333</v>
      </c>
      <c r="O7705" s="170">
        <v>44336</v>
      </c>
      <c r="P7705" s="170">
        <f t="shared" si="323"/>
        <v>44318</v>
      </c>
      <c r="Q7705" s="170">
        <f t="shared" si="324"/>
        <v>44331</v>
      </c>
    </row>
    <row r="7706" spans="1:17" x14ac:dyDescent="0.35">
      <c r="A7706" s="49" t="s">
        <v>632</v>
      </c>
      <c r="B7706" s="60" t="s">
        <v>466</v>
      </c>
      <c r="C7706" s="58">
        <v>733.94211218720091</v>
      </c>
      <c r="D7706" s="187">
        <v>19</v>
      </c>
      <c r="E7706" s="187">
        <v>0</v>
      </c>
      <c r="F7706" s="188">
        <v>0</v>
      </c>
      <c r="G7706" s="187" t="s">
        <v>446</v>
      </c>
      <c r="H7706" s="187" t="s">
        <v>472</v>
      </c>
      <c r="I7706" s="187">
        <v>1235</v>
      </c>
      <c r="J7706" s="187">
        <v>58</v>
      </c>
      <c r="K7706" s="187">
        <v>0</v>
      </c>
      <c r="L7706" s="192">
        <v>0</v>
      </c>
      <c r="M7706" s="190" t="s">
        <v>1075</v>
      </c>
      <c r="N7706" s="191">
        <v>7902.5305997438645</v>
      </c>
      <c r="O7706" s="170">
        <v>44336</v>
      </c>
      <c r="P7706" s="170">
        <f t="shared" si="323"/>
        <v>44318</v>
      </c>
      <c r="Q7706" s="170">
        <f t="shared" si="324"/>
        <v>44331</v>
      </c>
    </row>
    <row r="7707" spans="1:17" x14ac:dyDescent="0.35">
      <c r="A7707" s="49" t="s">
        <v>631</v>
      </c>
      <c r="B7707" s="60" t="s">
        <v>470</v>
      </c>
      <c r="C7707" s="58">
        <v>445.14881003177402</v>
      </c>
      <c r="D7707" s="187">
        <v>9</v>
      </c>
      <c r="E7707" s="187">
        <v>0</v>
      </c>
      <c r="F7707" s="188">
        <v>0</v>
      </c>
      <c r="G7707" s="187" t="s">
        <v>446</v>
      </c>
      <c r="H7707" s="187" t="s">
        <v>476</v>
      </c>
      <c r="I7707" s="187">
        <v>664</v>
      </c>
      <c r="J7707" s="187">
        <v>26</v>
      </c>
      <c r="K7707" s="187">
        <v>0</v>
      </c>
      <c r="L7707" s="192">
        <v>0</v>
      </c>
      <c r="M7707" s="190" t="s">
        <v>1075</v>
      </c>
      <c r="N7707" s="191">
        <v>5840.743457933575</v>
      </c>
      <c r="O7707" s="170">
        <v>44336</v>
      </c>
      <c r="P7707" s="170">
        <f t="shared" si="323"/>
        <v>44318</v>
      </c>
      <c r="Q7707" s="170">
        <f t="shared" si="324"/>
        <v>44331</v>
      </c>
    </row>
    <row r="7708" spans="1:17" x14ac:dyDescent="0.35">
      <c r="A7708" s="49" t="s">
        <v>630</v>
      </c>
      <c r="B7708" s="60" t="s">
        <v>463</v>
      </c>
      <c r="C7708" s="58">
        <v>33036.741371399599</v>
      </c>
      <c r="D7708" s="187">
        <v>2328</v>
      </c>
      <c r="E7708" s="187">
        <v>18</v>
      </c>
      <c r="F7708" s="188">
        <v>3.891770896107047</v>
      </c>
      <c r="G7708" s="187" t="s">
        <v>444</v>
      </c>
      <c r="H7708" s="187" t="s">
        <v>472</v>
      </c>
      <c r="I7708" s="187">
        <v>114123</v>
      </c>
      <c r="J7708" s="187">
        <v>4289</v>
      </c>
      <c r="K7708" s="187">
        <v>19</v>
      </c>
      <c r="L7708" s="189">
        <v>4.4299370482629987E-3</v>
      </c>
      <c r="M7708" s="190" t="s">
        <v>1075</v>
      </c>
      <c r="N7708" s="191">
        <v>12982.515290424653</v>
      </c>
      <c r="O7708" s="170">
        <v>44336</v>
      </c>
      <c r="P7708" s="170">
        <f t="shared" si="323"/>
        <v>44318</v>
      </c>
      <c r="Q7708" s="170">
        <f t="shared" si="324"/>
        <v>44331</v>
      </c>
    </row>
    <row r="7709" spans="1:17" x14ac:dyDescent="0.35">
      <c r="A7709" s="49" t="s">
        <v>629</v>
      </c>
      <c r="B7709" s="60" t="s">
        <v>463</v>
      </c>
      <c r="C7709" s="58">
        <v>13217.562427383</v>
      </c>
      <c r="D7709" s="187">
        <v>632</v>
      </c>
      <c r="E7709" s="187">
        <v>6</v>
      </c>
      <c r="F7709" s="188">
        <v>3.242439223767549</v>
      </c>
      <c r="G7709" s="187" t="s">
        <v>446</v>
      </c>
      <c r="H7709" s="187" t="s">
        <v>472</v>
      </c>
      <c r="I7709" s="187">
        <v>41108</v>
      </c>
      <c r="J7709" s="187">
        <v>1452</v>
      </c>
      <c r="K7709" s="187">
        <v>7</v>
      </c>
      <c r="L7709" s="189">
        <v>4.8209366391184574E-3</v>
      </c>
      <c r="M7709" s="190" t="s">
        <v>1075</v>
      </c>
      <c r="N7709" s="191">
        <v>10985.384090124457</v>
      </c>
      <c r="O7709" s="170">
        <v>44336</v>
      </c>
      <c r="P7709" s="170">
        <f t="shared" si="323"/>
        <v>44318</v>
      </c>
      <c r="Q7709" s="170">
        <f t="shared" si="324"/>
        <v>44331</v>
      </c>
    </row>
    <row r="7710" spans="1:17" x14ac:dyDescent="0.35">
      <c r="A7710" s="49" t="s">
        <v>628</v>
      </c>
      <c r="B7710" s="60" t="s">
        <v>458</v>
      </c>
      <c r="C7710" s="58">
        <v>17180.900653549099</v>
      </c>
      <c r="D7710" s="187">
        <v>1884</v>
      </c>
      <c r="E7710" s="187">
        <v>41</v>
      </c>
      <c r="F7710" s="188">
        <v>17.045505865063404</v>
      </c>
      <c r="G7710" s="187" t="s">
        <v>440</v>
      </c>
      <c r="H7710" s="187" t="s">
        <v>472</v>
      </c>
      <c r="I7710" s="187">
        <v>43694</v>
      </c>
      <c r="J7710" s="187">
        <v>1762</v>
      </c>
      <c r="K7710" s="187">
        <v>49</v>
      </c>
      <c r="L7710" s="189">
        <v>2.7809307604994324E-2</v>
      </c>
      <c r="M7710" s="190" t="s">
        <v>1075</v>
      </c>
      <c r="N7710" s="191">
        <v>10255.574114131319</v>
      </c>
      <c r="O7710" s="170">
        <v>44336</v>
      </c>
      <c r="P7710" s="170">
        <f t="shared" si="323"/>
        <v>44318</v>
      </c>
      <c r="Q7710" s="170">
        <f t="shared" si="324"/>
        <v>44331</v>
      </c>
    </row>
    <row r="7711" spans="1:17" x14ac:dyDescent="0.35">
      <c r="A7711" s="49" t="s">
        <v>627</v>
      </c>
      <c r="B7711" s="60" t="s">
        <v>461</v>
      </c>
      <c r="C7711" s="58">
        <v>29713.051998029401</v>
      </c>
      <c r="D7711" s="187">
        <v>1352</v>
      </c>
      <c r="E7711" s="187">
        <v>9</v>
      </c>
      <c r="F7711" s="188">
        <v>2.1635513675935338</v>
      </c>
      <c r="G7711" s="187" t="s">
        <v>446</v>
      </c>
      <c r="H7711" s="187" t="s">
        <v>472</v>
      </c>
      <c r="I7711" s="187">
        <v>210444</v>
      </c>
      <c r="J7711" s="187">
        <v>7427</v>
      </c>
      <c r="K7711" s="187">
        <v>12</v>
      </c>
      <c r="L7711" s="189">
        <v>1.6157264036623133E-3</v>
      </c>
      <c r="M7711" s="190" t="s">
        <v>476</v>
      </c>
      <c r="N7711" s="191">
        <v>24995.749344404492</v>
      </c>
      <c r="O7711" s="170">
        <v>44336</v>
      </c>
      <c r="P7711" s="170">
        <f t="shared" si="323"/>
        <v>44318</v>
      </c>
      <c r="Q7711" s="170">
        <f t="shared" si="324"/>
        <v>44331</v>
      </c>
    </row>
    <row r="7712" spans="1:17" x14ac:dyDescent="0.35">
      <c r="A7712" s="49" t="s">
        <v>626</v>
      </c>
      <c r="B7712" s="60" t="s">
        <v>471</v>
      </c>
      <c r="C7712" s="58">
        <v>2759.83426324726</v>
      </c>
      <c r="D7712" s="187">
        <v>78</v>
      </c>
      <c r="E7712" s="187" t="s">
        <v>504</v>
      </c>
      <c r="F7712" s="188">
        <v>5.1762942709847772</v>
      </c>
      <c r="G7712" s="187" t="s">
        <v>446</v>
      </c>
      <c r="H7712" s="187" t="s">
        <v>491</v>
      </c>
      <c r="I7712" s="187">
        <v>3551</v>
      </c>
      <c r="J7712" s="187">
        <v>95</v>
      </c>
      <c r="K7712" s="187">
        <v>2</v>
      </c>
      <c r="L7712" s="189">
        <v>2.1052631578947368E-2</v>
      </c>
      <c r="M7712" s="190" t="s">
        <v>491</v>
      </c>
      <c r="N7712" s="191">
        <v>3442.2356902048768</v>
      </c>
      <c r="O7712" s="170">
        <v>44336</v>
      </c>
      <c r="P7712" s="170">
        <f t="shared" si="323"/>
        <v>44318</v>
      </c>
      <c r="Q7712" s="170">
        <f t="shared" si="324"/>
        <v>44331</v>
      </c>
    </row>
    <row r="7713" spans="1:17" x14ac:dyDescent="0.35">
      <c r="A7713" s="49" t="s">
        <v>625</v>
      </c>
      <c r="B7713" s="60" t="s">
        <v>466</v>
      </c>
      <c r="C7713" s="58">
        <v>709.250407043618</v>
      </c>
      <c r="D7713" s="187">
        <v>11</v>
      </c>
      <c r="E7713" s="187">
        <v>0</v>
      </c>
      <c r="F7713" s="188">
        <v>0</v>
      </c>
      <c r="G7713" s="187" t="s">
        <v>446</v>
      </c>
      <c r="H7713" s="187" t="s">
        <v>476</v>
      </c>
      <c r="I7713" s="187">
        <v>1739</v>
      </c>
      <c r="J7713" s="187">
        <v>86</v>
      </c>
      <c r="K7713" s="187">
        <v>0</v>
      </c>
      <c r="L7713" s="192">
        <v>0</v>
      </c>
      <c r="M7713" s="190" t="s">
        <v>476</v>
      </c>
      <c r="N7713" s="191">
        <v>12125.477708003784</v>
      </c>
      <c r="O7713" s="170">
        <v>44336</v>
      </c>
      <c r="P7713" s="170">
        <f t="shared" si="323"/>
        <v>44318</v>
      </c>
      <c r="Q7713" s="170">
        <f t="shared" si="324"/>
        <v>44331</v>
      </c>
    </row>
    <row r="7714" spans="1:17" x14ac:dyDescent="0.35">
      <c r="A7714" s="49" t="s">
        <v>624</v>
      </c>
      <c r="B7714" s="60" t="s">
        <v>467</v>
      </c>
      <c r="C7714" s="58">
        <v>5203.1237660323704</v>
      </c>
      <c r="D7714" s="187">
        <v>294</v>
      </c>
      <c r="E7714" s="187" t="s">
        <v>504</v>
      </c>
      <c r="F7714" s="188">
        <v>1.3728016983735736</v>
      </c>
      <c r="G7714" s="187" t="s">
        <v>446</v>
      </c>
      <c r="H7714" s="187" t="s">
        <v>476</v>
      </c>
      <c r="I7714" s="187">
        <v>16409</v>
      </c>
      <c r="J7714" s="187">
        <v>667</v>
      </c>
      <c r="K7714" s="187">
        <v>1</v>
      </c>
      <c r="L7714" s="189">
        <v>1.4992503748125937E-3</v>
      </c>
      <c r="M7714" s="190" t="s">
        <v>476</v>
      </c>
      <c r="N7714" s="191">
        <v>12819.222259412431</v>
      </c>
      <c r="O7714" s="170">
        <v>44336</v>
      </c>
      <c r="P7714" s="170">
        <f t="shared" si="323"/>
        <v>44318</v>
      </c>
      <c r="Q7714" s="170">
        <f t="shared" si="324"/>
        <v>44331</v>
      </c>
    </row>
    <row r="7715" spans="1:17" x14ac:dyDescent="0.35">
      <c r="A7715" s="49" t="s">
        <v>623</v>
      </c>
      <c r="B7715" s="60" t="s">
        <v>458</v>
      </c>
      <c r="C7715" s="58">
        <v>7840.6389864339299</v>
      </c>
      <c r="D7715" s="187">
        <v>643</v>
      </c>
      <c r="E7715" s="187">
        <v>13</v>
      </c>
      <c r="F7715" s="188">
        <v>11.843058074451152</v>
      </c>
      <c r="G7715" s="187" t="s">
        <v>444</v>
      </c>
      <c r="H7715" s="187" t="s">
        <v>472</v>
      </c>
      <c r="I7715" s="187">
        <v>16756</v>
      </c>
      <c r="J7715" s="187">
        <v>612</v>
      </c>
      <c r="K7715" s="187">
        <v>15</v>
      </c>
      <c r="L7715" s="189">
        <v>2.4509803921568627E-2</v>
      </c>
      <c r="M7715" s="190" t="s">
        <v>1075</v>
      </c>
      <c r="N7715" s="191">
        <v>7805.4862755305749</v>
      </c>
      <c r="O7715" s="170">
        <v>44336</v>
      </c>
      <c r="P7715" s="170">
        <f t="shared" ref="P7715:P7745" si="325">O7715-18</f>
        <v>44318</v>
      </c>
      <c r="Q7715" s="170">
        <f t="shared" ref="Q7715:Q7745" si="326">O7715-5</f>
        <v>44331</v>
      </c>
    </row>
    <row r="7716" spans="1:17" x14ac:dyDescent="0.35">
      <c r="A7716" s="49" t="s">
        <v>622</v>
      </c>
      <c r="B7716" s="60" t="s">
        <v>460</v>
      </c>
      <c r="C7716" s="58">
        <v>7285.8220530817907</v>
      </c>
      <c r="D7716" s="187">
        <v>850</v>
      </c>
      <c r="E7716" s="187" t="s">
        <v>504</v>
      </c>
      <c r="F7716" s="188">
        <v>2.9411329665274315</v>
      </c>
      <c r="G7716" s="187" t="s">
        <v>446</v>
      </c>
      <c r="H7716" s="187" t="s">
        <v>472</v>
      </c>
      <c r="I7716" s="187">
        <v>19286</v>
      </c>
      <c r="J7716" s="187">
        <v>666</v>
      </c>
      <c r="K7716" s="187">
        <v>7</v>
      </c>
      <c r="L7716" s="189">
        <v>1.0510510510510511E-2</v>
      </c>
      <c r="M7716" s="190" t="s">
        <v>1075</v>
      </c>
      <c r="N7716" s="191">
        <v>9141.0412599672563</v>
      </c>
      <c r="O7716" s="170">
        <v>44336</v>
      </c>
      <c r="P7716" s="170">
        <f t="shared" si="325"/>
        <v>44318</v>
      </c>
      <c r="Q7716" s="170">
        <f t="shared" si="326"/>
        <v>44331</v>
      </c>
    </row>
    <row r="7717" spans="1:17" x14ac:dyDescent="0.35">
      <c r="A7717" s="49" t="s">
        <v>621</v>
      </c>
      <c r="B7717" s="60" t="s">
        <v>458</v>
      </c>
      <c r="C7717" s="58">
        <v>3703.8770272844695</v>
      </c>
      <c r="D7717" s="187">
        <v>283</v>
      </c>
      <c r="E7717" s="187">
        <v>8</v>
      </c>
      <c r="F7717" s="188">
        <v>15.427849445841874</v>
      </c>
      <c r="G7717" s="187" t="s">
        <v>446</v>
      </c>
      <c r="H7717" s="187" t="s">
        <v>472</v>
      </c>
      <c r="I7717" s="187">
        <v>8763</v>
      </c>
      <c r="J7717" s="187">
        <v>312</v>
      </c>
      <c r="K7717" s="187">
        <v>9</v>
      </c>
      <c r="L7717" s="189">
        <v>2.8846153846153848E-2</v>
      </c>
      <c r="M7717" s="190" t="s">
        <v>1075</v>
      </c>
      <c r="N7717" s="191">
        <v>8423.6057974296618</v>
      </c>
      <c r="O7717" s="170">
        <v>44336</v>
      </c>
      <c r="P7717" s="170">
        <f t="shared" si="325"/>
        <v>44318</v>
      </c>
      <c r="Q7717" s="170">
        <f t="shared" si="326"/>
        <v>44331</v>
      </c>
    </row>
    <row r="7718" spans="1:17" x14ac:dyDescent="0.35">
      <c r="A7718" s="49" t="s">
        <v>620</v>
      </c>
      <c r="B7718" s="60" t="s">
        <v>467</v>
      </c>
      <c r="C7718" s="58">
        <v>4036.3842504603494</v>
      </c>
      <c r="D7718" s="187">
        <v>191</v>
      </c>
      <c r="E7718" s="187" t="s">
        <v>504</v>
      </c>
      <c r="F7718" s="188">
        <v>3.5392354640381427</v>
      </c>
      <c r="G7718" s="187" t="s">
        <v>446</v>
      </c>
      <c r="H7718" s="187" t="s">
        <v>476</v>
      </c>
      <c r="I7718" s="187">
        <v>8056</v>
      </c>
      <c r="J7718" s="187">
        <v>233</v>
      </c>
      <c r="K7718" s="187">
        <v>2</v>
      </c>
      <c r="L7718" s="189">
        <v>8.5836909871244635E-3</v>
      </c>
      <c r="M7718" s="190" t="s">
        <v>1075</v>
      </c>
      <c r="N7718" s="191">
        <v>5772.4930418462109</v>
      </c>
      <c r="O7718" s="170">
        <v>44336</v>
      </c>
      <c r="P7718" s="170">
        <f t="shared" si="325"/>
        <v>44318</v>
      </c>
      <c r="Q7718" s="170">
        <f t="shared" si="326"/>
        <v>44331</v>
      </c>
    </row>
    <row r="7719" spans="1:17" x14ac:dyDescent="0.35">
      <c r="A7719" s="49" t="s">
        <v>619</v>
      </c>
      <c r="B7719" s="60" t="s">
        <v>465</v>
      </c>
      <c r="C7719" s="58">
        <v>29347.864073528101</v>
      </c>
      <c r="D7719" s="187">
        <v>2899</v>
      </c>
      <c r="E7719" s="187">
        <v>36</v>
      </c>
      <c r="F7719" s="188">
        <v>8.761893420884455</v>
      </c>
      <c r="G7719" s="187" t="s">
        <v>444</v>
      </c>
      <c r="H7719" s="187" t="s">
        <v>472</v>
      </c>
      <c r="I7719" s="187">
        <v>60702</v>
      </c>
      <c r="J7719" s="187">
        <v>2254</v>
      </c>
      <c r="K7719" s="187">
        <v>48</v>
      </c>
      <c r="L7719" s="189">
        <v>2.1295474711623779E-2</v>
      </c>
      <c r="M7719" s="190" t="s">
        <v>1075</v>
      </c>
      <c r="N7719" s="191">
        <v>7680.286355261941</v>
      </c>
      <c r="O7719" s="170">
        <v>44336</v>
      </c>
      <c r="P7719" s="170">
        <f t="shared" si="325"/>
        <v>44318</v>
      </c>
      <c r="Q7719" s="170">
        <f t="shared" si="326"/>
        <v>44331</v>
      </c>
    </row>
    <row r="7720" spans="1:17" x14ac:dyDescent="0.35">
      <c r="A7720" s="49" t="s">
        <v>618</v>
      </c>
      <c r="B7720" s="60" t="s">
        <v>470</v>
      </c>
      <c r="C7720" s="58">
        <v>1175.1166229483399</v>
      </c>
      <c r="D7720" s="187">
        <v>40</v>
      </c>
      <c r="E7720" s="187">
        <v>0</v>
      </c>
      <c r="F7720" s="188">
        <v>0</v>
      </c>
      <c r="G7720" s="187" t="s">
        <v>446</v>
      </c>
      <c r="H7720" s="187" t="s">
        <v>476</v>
      </c>
      <c r="I7720" s="187">
        <v>2640</v>
      </c>
      <c r="J7720" s="187">
        <v>80</v>
      </c>
      <c r="K7720" s="187">
        <v>0</v>
      </c>
      <c r="L7720" s="192">
        <v>0</v>
      </c>
      <c r="M7720" s="190" t="s">
        <v>476</v>
      </c>
      <c r="N7720" s="191">
        <v>6807.8349363556681</v>
      </c>
      <c r="O7720" s="170">
        <v>44336</v>
      </c>
      <c r="P7720" s="170">
        <f t="shared" si="325"/>
        <v>44318</v>
      </c>
      <c r="Q7720" s="170">
        <f t="shared" si="326"/>
        <v>44331</v>
      </c>
    </row>
    <row r="7721" spans="1:17" x14ac:dyDescent="0.35">
      <c r="A7721" s="49" t="s">
        <v>617</v>
      </c>
      <c r="B7721" s="60" t="s">
        <v>468</v>
      </c>
      <c r="C7721" s="58">
        <v>2871.29045841678</v>
      </c>
      <c r="D7721" s="187">
        <v>142</v>
      </c>
      <c r="E7721" s="187">
        <v>6</v>
      </c>
      <c r="F7721" s="188">
        <v>14.92609106526065</v>
      </c>
      <c r="G7721" s="187" t="s">
        <v>446</v>
      </c>
      <c r="H7721" s="187" t="s">
        <v>491</v>
      </c>
      <c r="I7721" s="187">
        <v>5881</v>
      </c>
      <c r="J7721" s="187">
        <v>131</v>
      </c>
      <c r="K7721" s="187">
        <v>6</v>
      </c>
      <c r="L7721" s="189">
        <v>4.5801526717557252E-2</v>
      </c>
      <c r="M7721" s="190" t="s">
        <v>491</v>
      </c>
      <c r="N7721" s="191">
        <v>4562.4085022813388</v>
      </c>
      <c r="O7721" s="170">
        <v>44336</v>
      </c>
      <c r="P7721" s="170">
        <f t="shared" si="325"/>
        <v>44318</v>
      </c>
      <c r="Q7721" s="170">
        <f t="shared" si="326"/>
        <v>44331</v>
      </c>
    </row>
    <row r="7722" spans="1:17" x14ac:dyDescent="0.35">
      <c r="A7722" s="49" t="s">
        <v>616</v>
      </c>
      <c r="B7722" s="60" t="s">
        <v>458</v>
      </c>
      <c r="C7722" s="58">
        <v>18711.126473274999</v>
      </c>
      <c r="D7722" s="187">
        <v>1583</v>
      </c>
      <c r="E7722" s="187">
        <v>19</v>
      </c>
      <c r="F7722" s="188">
        <v>7.2531328302507978</v>
      </c>
      <c r="G7722" s="187" t="s">
        <v>444</v>
      </c>
      <c r="H7722" s="187" t="s">
        <v>472</v>
      </c>
      <c r="I7722" s="187">
        <v>53180</v>
      </c>
      <c r="J7722" s="187">
        <v>1920</v>
      </c>
      <c r="K7722" s="187">
        <v>28</v>
      </c>
      <c r="L7722" s="189">
        <v>1.4583333333333334E-2</v>
      </c>
      <c r="M7722" s="190" t="s">
        <v>1075</v>
      </c>
      <c r="N7722" s="191">
        <v>10261.274235639023</v>
      </c>
      <c r="O7722" s="170">
        <v>44336</v>
      </c>
      <c r="P7722" s="170">
        <f t="shared" si="325"/>
        <v>44318</v>
      </c>
      <c r="Q7722" s="170">
        <f t="shared" si="326"/>
        <v>44331</v>
      </c>
    </row>
    <row r="7723" spans="1:17" x14ac:dyDescent="0.35">
      <c r="A7723" s="49" t="s">
        <v>615</v>
      </c>
      <c r="B7723" s="60" t="s">
        <v>465</v>
      </c>
      <c r="C7723" s="58">
        <v>41355.060735064602</v>
      </c>
      <c r="D7723" s="187">
        <v>3130</v>
      </c>
      <c r="E7723" s="187">
        <v>46</v>
      </c>
      <c r="F7723" s="188">
        <v>7.9451322941193441</v>
      </c>
      <c r="G7723" s="187" t="s">
        <v>444</v>
      </c>
      <c r="H7723" s="187" t="s">
        <v>472</v>
      </c>
      <c r="I7723" s="187">
        <v>80200</v>
      </c>
      <c r="J7723" s="187">
        <v>2819</v>
      </c>
      <c r="K7723" s="187">
        <v>52</v>
      </c>
      <c r="L7723" s="189">
        <v>1.844625753813409E-2</v>
      </c>
      <c r="M7723" s="190" t="s">
        <v>1075</v>
      </c>
      <c r="N7723" s="191">
        <v>6816.5780678198689</v>
      </c>
      <c r="O7723" s="170">
        <v>44336</v>
      </c>
      <c r="P7723" s="170">
        <f t="shared" si="325"/>
        <v>44318</v>
      </c>
      <c r="Q7723" s="170">
        <f t="shared" si="326"/>
        <v>44331</v>
      </c>
    </row>
    <row r="7724" spans="1:17" x14ac:dyDescent="0.35">
      <c r="A7724" s="49" t="s">
        <v>614</v>
      </c>
      <c r="B7724" s="60" t="s">
        <v>463</v>
      </c>
      <c r="C7724" s="58">
        <v>23089.216116875701</v>
      </c>
      <c r="D7724" s="187">
        <v>1342</v>
      </c>
      <c r="E7724" s="187">
        <v>23</v>
      </c>
      <c r="F7724" s="188">
        <v>7.1152573328654203</v>
      </c>
      <c r="G7724" s="187" t="s">
        <v>444</v>
      </c>
      <c r="H7724" s="187" t="s">
        <v>472</v>
      </c>
      <c r="I7724" s="187">
        <v>43269</v>
      </c>
      <c r="J7724" s="187">
        <v>1578</v>
      </c>
      <c r="K7724" s="187">
        <v>27</v>
      </c>
      <c r="L7724" s="189">
        <v>1.7110266159695818E-2</v>
      </c>
      <c r="M7724" s="190" t="s">
        <v>1075</v>
      </c>
      <c r="N7724" s="191">
        <v>6834.3593477244722</v>
      </c>
      <c r="O7724" s="170">
        <v>44336</v>
      </c>
      <c r="P7724" s="170">
        <f t="shared" si="325"/>
        <v>44318</v>
      </c>
      <c r="Q7724" s="170">
        <f t="shared" si="326"/>
        <v>44331</v>
      </c>
    </row>
    <row r="7725" spans="1:17" x14ac:dyDescent="0.35">
      <c r="A7725" s="49" t="s">
        <v>613</v>
      </c>
      <c r="B7725" s="60" t="s">
        <v>464</v>
      </c>
      <c r="C7725" s="58">
        <v>1711.2133241641</v>
      </c>
      <c r="D7725" s="187">
        <v>70</v>
      </c>
      <c r="E7725" s="187" t="s">
        <v>504</v>
      </c>
      <c r="F7725" s="188">
        <v>8.3482953784810121</v>
      </c>
      <c r="G7725" s="187" t="s">
        <v>446</v>
      </c>
      <c r="H7725" s="187" t="s">
        <v>491</v>
      </c>
      <c r="I7725" s="187">
        <v>1812</v>
      </c>
      <c r="J7725" s="187">
        <v>53</v>
      </c>
      <c r="K7725" s="187">
        <v>2</v>
      </c>
      <c r="L7725" s="189">
        <v>3.7735849056603772E-2</v>
      </c>
      <c r="M7725" s="190" t="s">
        <v>491</v>
      </c>
      <c r="N7725" s="191">
        <v>3097.2175854164557</v>
      </c>
      <c r="O7725" s="170">
        <v>44336</v>
      </c>
      <c r="P7725" s="170">
        <f t="shared" si="325"/>
        <v>44318</v>
      </c>
      <c r="Q7725" s="170">
        <f t="shared" si="326"/>
        <v>44331</v>
      </c>
    </row>
    <row r="7726" spans="1:17" x14ac:dyDescent="0.35">
      <c r="A7726" s="49" t="s">
        <v>612</v>
      </c>
      <c r="B7726" s="60" t="s">
        <v>458</v>
      </c>
      <c r="C7726" s="58">
        <v>7315.6481145470188</v>
      </c>
      <c r="D7726" s="187">
        <v>551</v>
      </c>
      <c r="E7726" s="187">
        <v>9</v>
      </c>
      <c r="F7726" s="188">
        <v>8.7874257043451056</v>
      </c>
      <c r="G7726" s="187" t="s">
        <v>446</v>
      </c>
      <c r="H7726" s="187" t="s">
        <v>472</v>
      </c>
      <c r="I7726" s="187">
        <v>14212</v>
      </c>
      <c r="J7726" s="187">
        <v>506</v>
      </c>
      <c r="K7726" s="187">
        <v>10</v>
      </c>
      <c r="L7726" s="189">
        <v>1.9762845849802372E-2</v>
      </c>
      <c r="M7726" s="190" t="s">
        <v>1075</v>
      </c>
      <c r="N7726" s="191">
        <v>6916.6804099534147</v>
      </c>
      <c r="O7726" s="170">
        <v>44336</v>
      </c>
      <c r="P7726" s="170">
        <f t="shared" si="325"/>
        <v>44318</v>
      </c>
      <c r="Q7726" s="170">
        <f t="shared" si="326"/>
        <v>44331</v>
      </c>
    </row>
    <row r="7727" spans="1:17" x14ac:dyDescent="0.35">
      <c r="A7727" s="49" t="s">
        <v>611</v>
      </c>
      <c r="B7727" s="60" t="s">
        <v>463</v>
      </c>
      <c r="C7727" s="58">
        <v>10981.723636578799</v>
      </c>
      <c r="D7727" s="187">
        <v>541</v>
      </c>
      <c r="E7727" s="187" t="s">
        <v>504</v>
      </c>
      <c r="F7727" s="188">
        <v>1.3008626658687976</v>
      </c>
      <c r="G7727" s="187" t="s">
        <v>446</v>
      </c>
      <c r="H7727" s="187" t="s">
        <v>472</v>
      </c>
      <c r="I7727" s="187">
        <v>51631</v>
      </c>
      <c r="J7727" s="187">
        <v>1511</v>
      </c>
      <c r="K7727" s="187">
        <v>4</v>
      </c>
      <c r="L7727" s="189">
        <v>2.6472534745201853E-3</v>
      </c>
      <c r="M7727" s="190" t="s">
        <v>1075</v>
      </c>
      <c r="N7727" s="191">
        <v>13759.224416894274</v>
      </c>
      <c r="O7727" s="170">
        <v>44336</v>
      </c>
      <c r="P7727" s="170">
        <f t="shared" si="325"/>
        <v>44318</v>
      </c>
      <c r="Q7727" s="170">
        <f t="shared" si="326"/>
        <v>44331</v>
      </c>
    </row>
    <row r="7728" spans="1:17" x14ac:dyDescent="0.35">
      <c r="A7728" s="49" t="s">
        <v>610</v>
      </c>
      <c r="B7728" s="60" t="s">
        <v>469</v>
      </c>
      <c r="C7728" s="58">
        <v>16752.226867065601</v>
      </c>
      <c r="D7728" s="187">
        <v>1601</v>
      </c>
      <c r="E7728" s="187">
        <v>14</v>
      </c>
      <c r="F7728" s="188">
        <v>5.9693556440903475</v>
      </c>
      <c r="G7728" s="187" t="s">
        <v>444</v>
      </c>
      <c r="H7728" s="187" t="s">
        <v>472</v>
      </c>
      <c r="I7728" s="187">
        <v>29909</v>
      </c>
      <c r="J7728" s="187">
        <v>877</v>
      </c>
      <c r="K7728" s="187">
        <v>18</v>
      </c>
      <c r="L7728" s="189">
        <v>2.0524515393386546E-2</v>
      </c>
      <c r="M7728" s="190" t="s">
        <v>1075</v>
      </c>
      <c r="N7728" s="191">
        <v>5235.1248998672345</v>
      </c>
      <c r="O7728" s="170">
        <v>44336</v>
      </c>
      <c r="P7728" s="170">
        <f t="shared" si="325"/>
        <v>44318</v>
      </c>
      <c r="Q7728" s="170">
        <f t="shared" si="326"/>
        <v>44331</v>
      </c>
    </row>
    <row r="7729" spans="1:17" x14ac:dyDescent="0.35">
      <c r="A7729" s="49" t="s">
        <v>609</v>
      </c>
      <c r="B7729" s="60" t="s">
        <v>461</v>
      </c>
      <c r="C7729" s="58">
        <v>14695.182980035201</v>
      </c>
      <c r="D7729" s="187">
        <v>1081</v>
      </c>
      <c r="E7729" s="187">
        <v>8</v>
      </c>
      <c r="F7729" s="188">
        <v>3.8885434240928558</v>
      </c>
      <c r="G7729" s="187" t="s">
        <v>446</v>
      </c>
      <c r="H7729" s="187" t="s">
        <v>472</v>
      </c>
      <c r="I7729" s="187">
        <v>40203</v>
      </c>
      <c r="J7729" s="187">
        <v>1331</v>
      </c>
      <c r="K7729" s="187">
        <v>10</v>
      </c>
      <c r="L7729" s="189">
        <v>7.5131480090157776E-3</v>
      </c>
      <c r="M7729" s="190" t="s">
        <v>1075</v>
      </c>
      <c r="N7729" s="191">
        <v>9057.3897705682866</v>
      </c>
      <c r="O7729" s="170">
        <v>44336</v>
      </c>
      <c r="P7729" s="170">
        <f t="shared" si="325"/>
        <v>44318</v>
      </c>
      <c r="Q7729" s="170">
        <f t="shared" si="326"/>
        <v>44331</v>
      </c>
    </row>
    <row r="7730" spans="1:17" x14ac:dyDescent="0.35">
      <c r="A7730" s="49" t="s">
        <v>608</v>
      </c>
      <c r="B7730" s="60" t="s">
        <v>461</v>
      </c>
      <c r="C7730" s="58">
        <v>56177.316442514697</v>
      </c>
      <c r="D7730" s="187">
        <v>5215</v>
      </c>
      <c r="E7730" s="187">
        <v>62</v>
      </c>
      <c r="F7730" s="188">
        <v>7.8832021695146492</v>
      </c>
      <c r="G7730" s="187" t="s">
        <v>444</v>
      </c>
      <c r="H7730" s="187" t="s">
        <v>472</v>
      </c>
      <c r="I7730" s="187">
        <v>116768</v>
      </c>
      <c r="J7730" s="187">
        <v>4457</v>
      </c>
      <c r="K7730" s="187">
        <v>81</v>
      </c>
      <c r="L7730" s="189">
        <v>1.8173659412160648E-2</v>
      </c>
      <c r="M7730" s="190" t="s">
        <v>1075</v>
      </c>
      <c r="N7730" s="191">
        <v>7933.8072415060496</v>
      </c>
      <c r="O7730" s="170">
        <v>44336</v>
      </c>
      <c r="P7730" s="170">
        <f t="shared" si="325"/>
        <v>44318</v>
      </c>
      <c r="Q7730" s="170">
        <f t="shared" si="326"/>
        <v>44331</v>
      </c>
    </row>
    <row r="7731" spans="1:17" x14ac:dyDescent="0.35">
      <c r="A7731" s="49" t="s">
        <v>607</v>
      </c>
      <c r="B7731" s="60" t="s">
        <v>466</v>
      </c>
      <c r="C7731" s="58">
        <v>1451.48737987204</v>
      </c>
      <c r="D7731" s="187">
        <v>67</v>
      </c>
      <c r="E7731" s="187" t="s">
        <v>504</v>
      </c>
      <c r="F7731" s="188">
        <v>4.9210604528210515</v>
      </c>
      <c r="G7731" s="187" t="s">
        <v>446</v>
      </c>
      <c r="H7731" s="187" t="s">
        <v>472</v>
      </c>
      <c r="I7731" s="187">
        <v>2183</v>
      </c>
      <c r="J7731" s="187">
        <v>87</v>
      </c>
      <c r="K7731" s="187">
        <v>1</v>
      </c>
      <c r="L7731" s="189">
        <v>1.1494252873563218E-2</v>
      </c>
      <c r="M7731" s="190" t="s">
        <v>1075</v>
      </c>
      <c r="N7731" s="191">
        <v>5993.8516315360412</v>
      </c>
      <c r="O7731" s="170">
        <v>44336</v>
      </c>
      <c r="P7731" s="170">
        <f t="shared" si="325"/>
        <v>44318</v>
      </c>
      <c r="Q7731" s="170">
        <f t="shared" si="326"/>
        <v>44331</v>
      </c>
    </row>
    <row r="7732" spans="1:17" x14ac:dyDescent="0.35">
      <c r="A7732" s="49" t="s">
        <v>606</v>
      </c>
      <c r="B7732" s="60" t="s">
        <v>460</v>
      </c>
      <c r="C7732" s="58">
        <v>15539.121805317</v>
      </c>
      <c r="D7732" s="187">
        <v>1335</v>
      </c>
      <c r="E7732" s="187">
        <v>18</v>
      </c>
      <c r="F7732" s="188">
        <v>8.2740472841544666</v>
      </c>
      <c r="G7732" s="187" t="s">
        <v>444</v>
      </c>
      <c r="H7732" s="187" t="s">
        <v>472</v>
      </c>
      <c r="I7732" s="187">
        <v>26997</v>
      </c>
      <c r="J7732" s="187">
        <v>920</v>
      </c>
      <c r="K7732" s="187">
        <v>20</v>
      </c>
      <c r="L7732" s="189">
        <v>2.1739130434782608E-2</v>
      </c>
      <c r="M7732" s="190" t="s">
        <v>1075</v>
      </c>
      <c r="N7732" s="191">
        <v>5920.5405011060848</v>
      </c>
      <c r="O7732" s="170">
        <v>44336</v>
      </c>
      <c r="P7732" s="170">
        <f t="shared" si="325"/>
        <v>44318</v>
      </c>
      <c r="Q7732" s="170">
        <f t="shared" si="326"/>
        <v>44331</v>
      </c>
    </row>
    <row r="7733" spans="1:17" x14ac:dyDescent="0.35">
      <c r="A7733" s="49" t="s">
        <v>605</v>
      </c>
      <c r="B7733" s="60" t="s">
        <v>465</v>
      </c>
      <c r="C7733" s="58">
        <v>14533.4559376543</v>
      </c>
      <c r="D7733" s="187">
        <v>1333</v>
      </c>
      <c r="E7733" s="187">
        <v>11</v>
      </c>
      <c r="F7733" s="188">
        <v>5.4062453492469178</v>
      </c>
      <c r="G7733" s="187" t="s">
        <v>444</v>
      </c>
      <c r="H7733" s="187" t="s">
        <v>472</v>
      </c>
      <c r="I7733" s="187">
        <v>47911</v>
      </c>
      <c r="J7733" s="187">
        <v>1382</v>
      </c>
      <c r="K7733" s="187">
        <v>12</v>
      </c>
      <c r="L7733" s="189">
        <v>8.6830680173661367E-3</v>
      </c>
      <c r="M7733" s="190" t="s">
        <v>1075</v>
      </c>
      <c r="N7733" s="191">
        <v>9509.0940924753977</v>
      </c>
      <c r="O7733" s="170">
        <v>44336</v>
      </c>
      <c r="P7733" s="170">
        <f t="shared" si="325"/>
        <v>44318</v>
      </c>
      <c r="Q7733" s="170">
        <f t="shared" si="326"/>
        <v>44331</v>
      </c>
    </row>
    <row r="7734" spans="1:17" x14ac:dyDescent="0.35">
      <c r="A7734" s="49" t="s">
        <v>604</v>
      </c>
      <c r="B7734" s="60" t="s">
        <v>464</v>
      </c>
      <c r="C7734" s="58">
        <v>2458.2722255157701</v>
      </c>
      <c r="D7734" s="187">
        <v>81</v>
      </c>
      <c r="E7734" s="187">
        <v>0</v>
      </c>
      <c r="F7734" s="188">
        <v>0</v>
      </c>
      <c r="G7734" s="187" t="s">
        <v>446</v>
      </c>
      <c r="H7734" s="187" t="s">
        <v>472</v>
      </c>
      <c r="I7734" s="187">
        <v>8338</v>
      </c>
      <c r="J7734" s="187">
        <v>313</v>
      </c>
      <c r="K7734" s="187">
        <v>0</v>
      </c>
      <c r="L7734" s="192">
        <v>0</v>
      </c>
      <c r="M7734" s="190" t="s">
        <v>1075</v>
      </c>
      <c r="N7734" s="191">
        <v>12732.519887390807</v>
      </c>
      <c r="O7734" s="170">
        <v>44336</v>
      </c>
      <c r="P7734" s="170">
        <f t="shared" si="325"/>
        <v>44318</v>
      </c>
      <c r="Q7734" s="170">
        <f t="shared" si="326"/>
        <v>44331</v>
      </c>
    </row>
    <row r="7735" spans="1:17" x14ac:dyDescent="0.35">
      <c r="A7735" s="49" t="s">
        <v>603</v>
      </c>
      <c r="B7735" s="60" t="s">
        <v>470</v>
      </c>
      <c r="C7735" s="58">
        <v>7178.4740239266202</v>
      </c>
      <c r="D7735" s="187">
        <v>297</v>
      </c>
      <c r="E7735" s="187" t="s">
        <v>504</v>
      </c>
      <c r="F7735" s="188">
        <v>2.9851151313144983</v>
      </c>
      <c r="G7735" s="187" t="s">
        <v>446</v>
      </c>
      <c r="H7735" s="187" t="s">
        <v>491</v>
      </c>
      <c r="I7735" s="187">
        <v>101755</v>
      </c>
      <c r="J7735" s="187">
        <v>6587</v>
      </c>
      <c r="K7735" s="187">
        <v>3</v>
      </c>
      <c r="L7735" s="189">
        <v>4.5544253833308028E-4</v>
      </c>
      <c r="M7735" s="190" t="s">
        <v>476</v>
      </c>
      <c r="N7735" s="191">
        <v>91760.449059853461</v>
      </c>
      <c r="O7735" s="170">
        <v>44336</v>
      </c>
      <c r="P7735" s="170">
        <f t="shared" si="325"/>
        <v>44318</v>
      </c>
      <c r="Q7735" s="170">
        <f t="shared" si="326"/>
        <v>44331</v>
      </c>
    </row>
    <row r="7736" spans="1:17" x14ac:dyDescent="0.35">
      <c r="A7736" s="49" t="s">
        <v>602</v>
      </c>
      <c r="B7736" s="60" t="s">
        <v>463</v>
      </c>
      <c r="C7736" s="58">
        <v>24460.265400539301</v>
      </c>
      <c r="D7736" s="187">
        <v>2210</v>
      </c>
      <c r="E7736" s="187">
        <v>14</v>
      </c>
      <c r="F7736" s="188">
        <v>4.0882630814707026</v>
      </c>
      <c r="G7736" s="187" t="s">
        <v>444</v>
      </c>
      <c r="H7736" s="187" t="s">
        <v>472</v>
      </c>
      <c r="I7736" s="187">
        <v>50356</v>
      </c>
      <c r="J7736" s="187">
        <v>1906</v>
      </c>
      <c r="K7736" s="187">
        <v>18</v>
      </c>
      <c r="L7736" s="189">
        <v>9.4438614900314802E-3</v>
      </c>
      <c r="M7736" s="190" t="s">
        <v>1075</v>
      </c>
      <c r="N7736" s="191">
        <v>7792.2294332831589</v>
      </c>
      <c r="O7736" s="170">
        <v>44336</v>
      </c>
      <c r="P7736" s="170">
        <f t="shared" si="325"/>
        <v>44318</v>
      </c>
      <c r="Q7736" s="170">
        <f t="shared" si="326"/>
        <v>44331</v>
      </c>
    </row>
    <row r="7737" spans="1:17" x14ac:dyDescent="0.35">
      <c r="A7737" s="49" t="s">
        <v>601</v>
      </c>
      <c r="B7737" s="60" t="s">
        <v>458</v>
      </c>
      <c r="C7737" s="58">
        <v>10765.112077551599</v>
      </c>
      <c r="D7737" s="187">
        <v>752</v>
      </c>
      <c r="E7737" s="187">
        <v>14</v>
      </c>
      <c r="F7737" s="188">
        <v>9.2892669653230264</v>
      </c>
      <c r="G7737" s="187" t="s">
        <v>444</v>
      </c>
      <c r="H7737" s="187" t="s">
        <v>472</v>
      </c>
      <c r="I7737" s="187">
        <v>18194</v>
      </c>
      <c r="J7737" s="187">
        <v>797</v>
      </c>
      <c r="K7737" s="187">
        <v>15</v>
      </c>
      <c r="L7737" s="189">
        <v>1.8820577164366373E-2</v>
      </c>
      <c r="M7737" s="190" t="s">
        <v>1075</v>
      </c>
      <c r="N7737" s="191">
        <v>7403.5457713624519</v>
      </c>
      <c r="O7737" s="170">
        <v>44336</v>
      </c>
      <c r="P7737" s="170">
        <f t="shared" si="325"/>
        <v>44318</v>
      </c>
      <c r="Q7737" s="170">
        <f t="shared" si="326"/>
        <v>44331</v>
      </c>
    </row>
    <row r="7738" spans="1:17" x14ac:dyDescent="0.35">
      <c r="A7738" s="49" t="s">
        <v>600</v>
      </c>
      <c r="B7738" s="60" t="s">
        <v>463</v>
      </c>
      <c r="C7738" s="58">
        <v>22284.2851538703</v>
      </c>
      <c r="D7738" s="187">
        <v>1306</v>
      </c>
      <c r="E7738" s="187">
        <v>13</v>
      </c>
      <c r="F7738" s="188">
        <v>4.1669338825982303</v>
      </c>
      <c r="G7738" s="187" t="s">
        <v>444</v>
      </c>
      <c r="H7738" s="187" t="s">
        <v>472</v>
      </c>
      <c r="I7738" s="187">
        <v>75603</v>
      </c>
      <c r="J7738" s="187">
        <v>2345</v>
      </c>
      <c r="K7738" s="187">
        <v>19</v>
      </c>
      <c r="L7738" s="189">
        <v>8.1023454157782508E-3</v>
      </c>
      <c r="M7738" s="190" t="s">
        <v>1075</v>
      </c>
      <c r="N7738" s="191">
        <v>10523.110720438453</v>
      </c>
      <c r="O7738" s="170">
        <v>44336</v>
      </c>
      <c r="P7738" s="170">
        <f t="shared" si="325"/>
        <v>44318</v>
      </c>
      <c r="Q7738" s="170">
        <f t="shared" si="326"/>
        <v>44331</v>
      </c>
    </row>
    <row r="7739" spans="1:17" x14ac:dyDescent="0.35">
      <c r="A7739" s="49" t="s">
        <v>599</v>
      </c>
      <c r="B7739" s="60" t="s">
        <v>470</v>
      </c>
      <c r="C7739" s="58">
        <v>845.307934845815</v>
      </c>
      <c r="D7739" s="187">
        <v>25</v>
      </c>
      <c r="E7739" s="187" t="s">
        <v>504</v>
      </c>
      <c r="F7739" s="188">
        <v>16.900012051016667</v>
      </c>
      <c r="G7739" s="187" t="s">
        <v>446</v>
      </c>
      <c r="H7739" s="187" t="s">
        <v>472</v>
      </c>
      <c r="I7739" s="187">
        <v>1117</v>
      </c>
      <c r="J7739" s="187">
        <v>41</v>
      </c>
      <c r="K7739" s="187">
        <v>3</v>
      </c>
      <c r="L7739" s="189">
        <v>7.3170731707317069E-2</v>
      </c>
      <c r="M7739" s="190" t="s">
        <v>1075</v>
      </c>
      <c r="N7739" s="191">
        <v>4850.3034586417834</v>
      </c>
      <c r="O7739" s="170">
        <v>44336</v>
      </c>
      <c r="P7739" s="170">
        <f t="shared" si="325"/>
        <v>44318</v>
      </c>
      <c r="Q7739" s="170">
        <f t="shared" si="326"/>
        <v>44331</v>
      </c>
    </row>
    <row r="7740" spans="1:17" x14ac:dyDescent="0.35">
      <c r="A7740" s="49" t="s">
        <v>598</v>
      </c>
      <c r="B7740" s="60" t="s">
        <v>459</v>
      </c>
      <c r="C7740" s="58">
        <v>18868.1392219843</v>
      </c>
      <c r="D7740" s="187">
        <v>2396</v>
      </c>
      <c r="E7740" s="187">
        <v>19</v>
      </c>
      <c r="F7740" s="188">
        <v>7.1927752979561221</v>
      </c>
      <c r="G7740" s="187" t="s">
        <v>444</v>
      </c>
      <c r="H7740" s="187" t="s">
        <v>472</v>
      </c>
      <c r="I7740" s="187">
        <v>74462</v>
      </c>
      <c r="J7740" s="187">
        <v>1784</v>
      </c>
      <c r="K7740" s="187">
        <v>21</v>
      </c>
      <c r="L7740" s="189">
        <v>1.1771300448430493E-2</v>
      </c>
      <c r="M7740" s="190" t="s">
        <v>1075</v>
      </c>
      <c r="N7740" s="191">
        <v>9455.0924127237959</v>
      </c>
      <c r="O7740" s="170">
        <v>44336</v>
      </c>
      <c r="P7740" s="170">
        <f t="shared" si="325"/>
        <v>44318</v>
      </c>
      <c r="Q7740" s="170">
        <f t="shared" si="326"/>
        <v>44331</v>
      </c>
    </row>
    <row r="7741" spans="1:17" x14ac:dyDescent="0.35">
      <c r="A7741" s="49" t="s">
        <v>597</v>
      </c>
      <c r="B7741" s="60" t="s">
        <v>463</v>
      </c>
      <c r="C7741" s="58">
        <v>41525.030739602102</v>
      </c>
      <c r="D7741" s="187">
        <v>4287</v>
      </c>
      <c r="E7741" s="187">
        <v>40</v>
      </c>
      <c r="F7741" s="188">
        <v>6.8805315884282345</v>
      </c>
      <c r="G7741" s="187" t="s">
        <v>444</v>
      </c>
      <c r="H7741" s="187" t="s">
        <v>472</v>
      </c>
      <c r="I7741" s="187">
        <v>105323</v>
      </c>
      <c r="J7741" s="187">
        <v>3376</v>
      </c>
      <c r="K7741" s="187">
        <v>49</v>
      </c>
      <c r="L7741" s="189">
        <v>1.4514218009478674E-2</v>
      </c>
      <c r="M7741" s="190" t="s">
        <v>1075</v>
      </c>
      <c r="N7741" s="191">
        <v>8130.0361248868021</v>
      </c>
      <c r="O7741" s="170">
        <v>44336</v>
      </c>
      <c r="P7741" s="170">
        <f t="shared" si="325"/>
        <v>44318</v>
      </c>
      <c r="Q7741" s="170">
        <f t="shared" si="326"/>
        <v>44331</v>
      </c>
    </row>
    <row r="7742" spans="1:17" x14ac:dyDescent="0.35">
      <c r="A7742" s="49" t="s">
        <v>458</v>
      </c>
      <c r="B7742" s="60" t="s">
        <v>458</v>
      </c>
      <c r="C7742" s="58">
        <v>191574.677370558</v>
      </c>
      <c r="D7742" s="187">
        <v>23632</v>
      </c>
      <c r="E7742" s="187">
        <v>228</v>
      </c>
      <c r="F7742" s="188">
        <v>8.5009744029025534</v>
      </c>
      <c r="G7742" s="187" t="s">
        <v>444</v>
      </c>
      <c r="H7742" s="187" t="s">
        <v>472</v>
      </c>
      <c r="I7742" s="187">
        <v>908918</v>
      </c>
      <c r="J7742" s="187">
        <v>45171</v>
      </c>
      <c r="K7742" s="187">
        <v>261</v>
      </c>
      <c r="L7742" s="189">
        <v>5.7780434349472007E-3</v>
      </c>
      <c r="M7742" s="190" t="s">
        <v>1075</v>
      </c>
      <c r="N7742" s="191">
        <v>23578.794765566501</v>
      </c>
      <c r="O7742" s="170">
        <v>44336</v>
      </c>
      <c r="P7742" s="170">
        <f t="shared" si="325"/>
        <v>44318</v>
      </c>
      <c r="Q7742" s="170">
        <f t="shared" si="326"/>
        <v>44331</v>
      </c>
    </row>
    <row r="7743" spans="1:17" x14ac:dyDescent="0.35">
      <c r="A7743" s="49" t="s">
        <v>596</v>
      </c>
      <c r="B7743" s="60" t="s">
        <v>464</v>
      </c>
      <c r="C7743" s="58">
        <v>1046.7288034764699</v>
      </c>
      <c r="D7743" s="187">
        <v>36</v>
      </c>
      <c r="E7743" s="187" t="s">
        <v>504</v>
      </c>
      <c r="F7743" s="188">
        <v>13.647961380509983</v>
      </c>
      <c r="G7743" s="187" t="s">
        <v>446</v>
      </c>
      <c r="H7743" s="187" t="s">
        <v>476</v>
      </c>
      <c r="I7743" s="187">
        <v>2089</v>
      </c>
      <c r="J7743" s="187">
        <v>67</v>
      </c>
      <c r="K7743" s="187">
        <v>3</v>
      </c>
      <c r="L7743" s="189">
        <v>4.4776119402985072E-2</v>
      </c>
      <c r="M7743" s="190" t="s">
        <v>491</v>
      </c>
      <c r="N7743" s="191">
        <v>6400.8938874591813</v>
      </c>
      <c r="O7743" s="170">
        <v>44336</v>
      </c>
      <c r="P7743" s="170">
        <f t="shared" si="325"/>
        <v>44318</v>
      </c>
      <c r="Q7743" s="170">
        <f t="shared" si="326"/>
        <v>44331</v>
      </c>
    </row>
    <row r="7744" spans="1:17" x14ac:dyDescent="0.35">
      <c r="A7744" s="49" t="s">
        <v>595</v>
      </c>
      <c r="B7744" s="60" t="s">
        <v>461</v>
      </c>
      <c r="C7744" s="58">
        <v>11271.338775648501</v>
      </c>
      <c r="D7744" s="187">
        <v>1069</v>
      </c>
      <c r="E7744" s="187">
        <v>12</v>
      </c>
      <c r="F7744" s="188">
        <v>7.6046233211860956</v>
      </c>
      <c r="G7744" s="187" t="s">
        <v>444</v>
      </c>
      <c r="H7744" s="187" t="s">
        <v>472</v>
      </c>
      <c r="I7744" s="187">
        <v>31408</v>
      </c>
      <c r="J7744" s="187">
        <v>977</v>
      </c>
      <c r="K7744" s="187">
        <v>15</v>
      </c>
      <c r="L7744" s="189">
        <v>1.5353121801432957E-2</v>
      </c>
      <c r="M7744" s="190" t="s">
        <v>476</v>
      </c>
      <c r="N7744" s="191">
        <v>8668.0031489319499</v>
      </c>
      <c r="O7744" s="170">
        <v>44336</v>
      </c>
      <c r="P7744" s="170">
        <f t="shared" si="325"/>
        <v>44318</v>
      </c>
      <c r="Q7744" s="170">
        <f t="shared" si="326"/>
        <v>44331</v>
      </c>
    </row>
    <row r="7745" spans="1:17" x14ac:dyDescent="0.35">
      <c r="A7745" s="49" t="s">
        <v>594</v>
      </c>
      <c r="B7745" s="60" t="s">
        <v>471</v>
      </c>
      <c r="C7745" s="58">
        <v>24061.696973528105</v>
      </c>
      <c r="D7745" s="187">
        <v>1598</v>
      </c>
      <c r="E7745" s="187">
        <v>17</v>
      </c>
      <c r="F7745" s="188">
        <v>5.0465506053942573</v>
      </c>
      <c r="G7745" s="187" t="s">
        <v>444</v>
      </c>
      <c r="H7745" s="187" t="s">
        <v>472</v>
      </c>
      <c r="I7745" s="187">
        <v>42028</v>
      </c>
      <c r="J7745" s="187">
        <v>1046</v>
      </c>
      <c r="K7745" s="187">
        <v>21</v>
      </c>
      <c r="L7745" s="189">
        <v>2.0076481835564052E-2</v>
      </c>
      <c r="M7745" s="190" t="s">
        <v>1075</v>
      </c>
      <c r="N7745" s="191">
        <v>4347.1580626702062</v>
      </c>
      <c r="O7745" s="170">
        <v>44336</v>
      </c>
      <c r="P7745" s="170">
        <f t="shared" si="325"/>
        <v>44318</v>
      </c>
      <c r="Q7745" s="170">
        <f t="shared" si="326"/>
        <v>44331</v>
      </c>
    </row>
  </sheetData>
  <autoFilter ref="A1:Q7393"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3"/>
  <sheetViews>
    <sheetView workbookViewId="0">
      <pane ySplit="1" topLeftCell="A10" activePane="bottomLeft" state="frozen"/>
      <selection activeCell="F21" sqref="F21:G34"/>
      <selection pane="bottomLeft" activeCell="G24" sqref="G24"/>
    </sheetView>
  </sheetViews>
  <sheetFormatPr defaultColWidth="9.1796875" defaultRowHeight="14.5" x14ac:dyDescent="0.35"/>
  <cols>
    <col min="1" max="1" width="11.54296875" style="56" bestFit="1" customWidth="1"/>
    <col min="2" max="2" width="10.81640625" style="56" bestFit="1" customWidth="1"/>
    <col min="3" max="3" width="10.81640625" style="56" customWidth="1"/>
    <col min="4" max="4" width="10.1796875" style="57" bestFit="1" customWidth="1"/>
    <col min="5" max="5" width="9.1796875" style="57"/>
    <col min="6" max="6" width="16.81640625" style="58" bestFit="1" customWidth="1"/>
    <col min="7" max="7" width="22" style="58" bestFit="1" customWidth="1"/>
    <col min="8" max="8" width="17.81640625" style="59" bestFit="1" customWidth="1"/>
    <col min="9" max="9" width="21.81640625" style="60" bestFit="1" customWidth="1"/>
    <col min="10" max="10" width="10.453125" style="58" bestFit="1" customWidth="1"/>
    <col min="11" max="11" width="25.54296875" style="58" bestFit="1" customWidth="1"/>
    <col min="12" max="12" width="18.1796875" style="58" bestFit="1" customWidth="1"/>
    <col min="13" max="13" width="16.81640625" style="61" bestFit="1" customWidth="1"/>
    <col min="14" max="14" width="22.81640625" style="60" bestFit="1" customWidth="1"/>
    <col min="15" max="15" width="11.81640625" style="62" bestFit="1" customWidth="1"/>
    <col min="16" max="16" width="9.1796875" style="60"/>
    <col min="17" max="16384" width="9.1796875" style="57"/>
  </cols>
  <sheetData>
    <row r="1" spans="1:16" s="49" customFormat="1" x14ac:dyDescent="0.35">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35">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35">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35">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35">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35">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35">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35">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35">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35">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35">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35">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35">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35">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35">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35">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35">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35">
      <c r="A18" s="56">
        <v>44301</v>
      </c>
      <c r="B18" s="56">
        <f t="shared" ref="B18:B23" si="4">A18-18</f>
        <v>44283</v>
      </c>
      <c r="C18" s="56">
        <f t="shared" ref="C18:C23" si="5">A18-5</f>
        <v>44296</v>
      </c>
      <c r="D18" s="57" t="s">
        <v>939</v>
      </c>
      <c r="E18" s="57" t="s">
        <v>938</v>
      </c>
      <c r="F18" s="152">
        <v>624666</v>
      </c>
      <c r="G18" s="152">
        <v>26717</v>
      </c>
      <c r="H18" s="152">
        <v>27.4</v>
      </c>
      <c r="I18" s="152" t="s">
        <v>472</v>
      </c>
      <c r="J18" s="152">
        <v>20045384</v>
      </c>
      <c r="K18" s="152">
        <v>1219299</v>
      </c>
      <c r="L18" s="152">
        <v>30290</v>
      </c>
      <c r="M18" s="153">
        <v>2.4842142903422376E-2</v>
      </c>
      <c r="N18" s="152" t="s">
        <v>476</v>
      </c>
      <c r="O18" s="162">
        <v>17507.639704712761</v>
      </c>
    </row>
    <row r="19" spans="1:16" x14ac:dyDescent="0.35">
      <c r="A19" s="56">
        <v>44308</v>
      </c>
      <c r="B19" s="56">
        <f t="shared" si="4"/>
        <v>44290</v>
      </c>
      <c r="C19" s="56">
        <f t="shared" si="5"/>
        <v>44303</v>
      </c>
      <c r="D19" s="57" t="s">
        <v>939</v>
      </c>
      <c r="E19" s="57" t="s">
        <v>938</v>
      </c>
      <c r="F19" s="152">
        <v>635045</v>
      </c>
      <c r="G19" s="152">
        <v>24036</v>
      </c>
      <c r="H19" s="161">
        <v>24.7</v>
      </c>
      <c r="I19" s="152" t="s">
        <v>472</v>
      </c>
      <c r="J19" s="152">
        <v>20599779</v>
      </c>
      <c r="K19" s="152">
        <v>1204003</v>
      </c>
      <c r="L19" s="152">
        <v>27648</v>
      </c>
      <c r="M19" s="153">
        <v>2.2963397931732729E-2</v>
      </c>
      <c r="N19" s="153" t="s">
        <v>472</v>
      </c>
      <c r="O19" s="162">
        <v>17288.00788600112</v>
      </c>
    </row>
    <row r="20" spans="1:16" x14ac:dyDescent="0.35">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35">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row r="22" spans="1:16" x14ac:dyDescent="0.35">
      <c r="A22" s="56">
        <v>44329</v>
      </c>
      <c r="B22" s="56">
        <f t="shared" si="4"/>
        <v>44311</v>
      </c>
      <c r="C22" s="56">
        <f t="shared" si="5"/>
        <v>44324</v>
      </c>
      <c r="D22" s="57" t="s">
        <v>939</v>
      </c>
      <c r="E22" s="57" t="s">
        <v>938</v>
      </c>
      <c r="F22" s="58">
        <v>654734</v>
      </c>
      <c r="G22" s="58">
        <v>12199</v>
      </c>
      <c r="H22" s="59">
        <v>12.5</v>
      </c>
      <c r="I22" s="60" t="s">
        <v>472</v>
      </c>
      <c r="J22" s="58">
        <v>22116958</v>
      </c>
      <c r="K22" s="58">
        <v>974004</v>
      </c>
      <c r="L22" s="58">
        <v>14368</v>
      </c>
      <c r="M22" s="61">
        <v>1.4751479460043286E-2</v>
      </c>
      <c r="N22" s="60" t="s">
        <v>472</v>
      </c>
      <c r="O22" s="62">
        <v>13985.504050236283</v>
      </c>
    </row>
    <row r="23" spans="1:16" x14ac:dyDescent="0.35">
      <c r="A23" s="56">
        <v>44336</v>
      </c>
      <c r="B23" s="56">
        <f t="shared" si="4"/>
        <v>44318</v>
      </c>
      <c r="C23" s="56">
        <f t="shared" si="5"/>
        <v>44331</v>
      </c>
      <c r="D23" s="57" t="s">
        <v>939</v>
      </c>
      <c r="E23" s="57" t="s">
        <v>938</v>
      </c>
      <c r="F23" s="58">
        <v>657903</v>
      </c>
      <c r="G23" s="58">
        <v>8498</v>
      </c>
      <c r="H23" s="59">
        <v>8.6999999999999993</v>
      </c>
      <c r="I23" s="60" t="s">
        <v>472</v>
      </c>
      <c r="J23" s="58">
        <v>22482470</v>
      </c>
      <c r="K23" s="58">
        <v>833655</v>
      </c>
      <c r="L23" s="58">
        <v>10117</v>
      </c>
      <c r="M23" s="61">
        <v>1.2135715613773083E-2</v>
      </c>
      <c r="N23" s="60" t="s">
        <v>1075</v>
      </c>
      <c r="O23" s="62">
        <v>11970.264371603944</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A5" zoomScale="80" zoomScaleNormal="80" workbookViewId="0">
      <selection activeCell="A25" sqref="A25:XFD25"/>
    </sheetView>
  </sheetViews>
  <sheetFormatPr defaultColWidth="9.1796875" defaultRowHeight="14.5" x14ac:dyDescent="0.35"/>
  <cols>
    <col min="1" max="1" width="25.54296875" style="44" bestFit="1" customWidth="1"/>
    <col min="2" max="2" width="65.81640625" style="44" customWidth="1"/>
    <col min="3" max="3" width="25.54296875" style="44" customWidth="1"/>
    <col min="4" max="4" width="11.54296875" style="44" bestFit="1" customWidth="1"/>
    <col min="5" max="5" width="25.54296875" style="44" customWidth="1"/>
    <col min="6" max="6" width="22" style="44" bestFit="1" customWidth="1"/>
    <col min="7" max="7" width="20.54296875" style="44" bestFit="1" customWidth="1"/>
    <col min="8" max="8" width="16" style="44" bestFit="1" customWidth="1"/>
    <col min="9" max="9" width="27.54296875" style="44" bestFit="1" customWidth="1"/>
    <col min="10" max="10" width="24.54296875" style="44" bestFit="1" customWidth="1"/>
    <col min="11" max="11" width="16" style="44" bestFit="1" customWidth="1"/>
    <col min="12" max="12" width="14" style="44" bestFit="1" customWidth="1"/>
    <col min="13" max="13" width="13.54296875" style="44" bestFit="1" customWidth="1"/>
    <col min="14" max="14" width="21.54296875" style="44" bestFit="1" customWidth="1"/>
    <col min="15" max="15" width="19.54296875" style="44" bestFit="1" customWidth="1"/>
    <col min="16" max="16384" width="9.1796875" style="44"/>
  </cols>
  <sheetData>
    <row r="1" spans="1:15" s="43" customFormat="1" x14ac:dyDescent="0.35">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35">
      <c r="A2" s="167" t="s">
        <v>2</v>
      </c>
      <c r="B2" s="167" t="s">
        <v>1042</v>
      </c>
      <c r="C2" s="138" t="s">
        <v>1020</v>
      </c>
      <c r="D2" s="139">
        <v>44336</v>
      </c>
      <c r="E2" s="149">
        <v>44304</v>
      </c>
      <c r="F2" s="149">
        <v>44331</v>
      </c>
      <c r="G2" s="150">
        <v>6</v>
      </c>
      <c r="H2" s="150">
        <v>37</v>
      </c>
      <c r="I2" s="150">
        <v>8</v>
      </c>
      <c r="J2" s="150">
        <v>9</v>
      </c>
      <c r="K2" s="150">
        <v>21</v>
      </c>
      <c r="L2" s="150">
        <v>14</v>
      </c>
      <c r="M2" s="150">
        <v>15</v>
      </c>
      <c r="N2" s="150">
        <v>58</v>
      </c>
      <c r="O2" s="150">
        <v>22</v>
      </c>
    </row>
    <row r="3" spans="1:15" x14ac:dyDescent="0.35">
      <c r="A3" s="167" t="s">
        <v>3</v>
      </c>
      <c r="B3" s="167" t="s">
        <v>1043</v>
      </c>
      <c r="C3" s="138" t="s">
        <v>1020</v>
      </c>
      <c r="D3" s="139">
        <v>44336</v>
      </c>
      <c r="E3" s="149">
        <v>44304</v>
      </c>
      <c r="F3" s="149">
        <v>44331</v>
      </c>
      <c r="G3" s="150">
        <v>41</v>
      </c>
      <c r="H3" s="150">
        <v>141</v>
      </c>
      <c r="I3" s="150">
        <v>92</v>
      </c>
      <c r="J3" s="150">
        <v>183</v>
      </c>
      <c r="K3" s="150">
        <v>114</v>
      </c>
      <c r="L3" s="150">
        <v>140</v>
      </c>
      <c r="M3" s="150">
        <v>224</v>
      </c>
      <c r="N3" s="150">
        <v>255</v>
      </c>
      <c r="O3" s="150">
        <v>232</v>
      </c>
    </row>
    <row r="4" spans="1:15" x14ac:dyDescent="0.35">
      <c r="A4" s="167" t="s">
        <v>19</v>
      </c>
      <c r="B4" s="167" t="s">
        <v>1044</v>
      </c>
      <c r="C4" s="138" t="s">
        <v>1020</v>
      </c>
      <c r="D4" s="139">
        <v>44336</v>
      </c>
      <c r="E4" s="149">
        <v>44304</v>
      </c>
      <c r="F4" s="149">
        <v>44331</v>
      </c>
      <c r="G4" s="150">
        <v>13</v>
      </c>
      <c r="H4" s="150">
        <v>77</v>
      </c>
      <c r="I4" s="150">
        <v>63</v>
      </c>
      <c r="J4" s="150">
        <v>38</v>
      </c>
      <c r="K4" s="150">
        <v>32</v>
      </c>
      <c r="L4" s="150">
        <v>39</v>
      </c>
      <c r="M4" s="150">
        <v>51</v>
      </c>
      <c r="N4" s="150">
        <v>109</v>
      </c>
      <c r="O4" s="150">
        <v>102</v>
      </c>
    </row>
    <row r="5" spans="1:15" x14ac:dyDescent="0.35">
      <c r="A5" s="167" t="s">
        <v>4</v>
      </c>
      <c r="B5" s="167" t="s">
        <v>1045</v>
      </c>
      <c r="C5" s="138" t="s">
        <v>1020</v>
      </c>
      <c r="D5" s="139">
        <v>44336</v>
      </c>
      <c r="E5" s="149">
        <v>44304</v>
      </c>
      <c r="F5" s="149">
        <v>44331</v>
      </c>
      <c r="G5" s="150">
        <v>4</v>
      </c>
      <c r="H5" s="150">
        <v>11</v>
      </c>
      <c r="I5" s="150">
        <v>1</v>
      </c>
      <c r="J5" s="150">
        <v>5</v>
      </c>
      <c r="K5" s="150">
        <v>38</v>
      </c>
      <c r="L5" s="150">
        <v>0</v>
      </c>
      <c r="M5" s="150">
        <v>9</v>
      </c>
      <c r="N5" s="150">
        <v>49</v>
      </c>
      <c r="O5" s="150">
        <v>1</v>
      </c>
    </row>
    <row r="6" spans="1:15" x14ac:dyDescent="0.35">
      <c r="A6" s="167" t="s">
        <v>5</v>
      </c>
      <c r="B6" s="167" t="s">
        <v>1046</v>
      </c>
      <c r="C6" s="138" t="s">
        <v>1020</v>
      </c>
      <c r="D6" s="139">
        <v>44336</v>
      </c>
      <c r="E6" s="149">
        <v>44304</v>
      </c>
      <c r="F6" s="149">
        <v>44331</v>
      </c>
      <c r="G6" s="150">
        <v>3</v>
      </c>
      <c r="H6" s="150">
        <v>11</v>
      </c>
      <c r="I6" s="150">
        <v>3</v>
      </c>
      <c r="J6" s="150">
        <v>8</v>
      </c>
      <c r="K6" s="150">
        <v>2</v>
      </c>
      <c r="L6" s="150">
        <v>0</v>
      </c>
      <c r="M6" s="150">
        <v>11</v>
      </c>
      <c r="N6" s="150">
        <v>13</v>
      </c>
      <c r="O6" s="150">
        <v>3</v>
      </c>
    </row>
    <row r="7" spans="1:15" x14ac:dyDescent="0.35">
      <c r="A7" s="167" t="s">
        <v>6</v>
      </c>
      <c r="B7" s="167" t="s">
        <v>1047</v>
      </c>
      <c r="C7" s="138" t="s">
        <v>1021</v>
      </c>
      <c r="D7" s="139">
        <v>44336</v>
      </c>
      <c r="E7" s="149">
        <v>44304</v>
      </c>
      <c r="F7" s="149">
        <v>44331</v>
      </c>
      <c r="G7" s="150">
        <v>3491</v>
      </c>
      <c r="H7" s="150">
        <v>8881</v>
      </c>
      <c r="I7" s="151" t="s">
        <v>1015</v>
      </c>
      <c r="J7" s="150">
        <v>10851</v>
      </c>
      <c r="K7" s="150">
        <v>2002</v>
      </c>
      <c r="L7" s="151" t="s">
        <v>1015</v>
      </c>
      <c r="M7" s="150">
        <v>14342</v>
      </c>
      <c r="N7" s="150">
        <v>10883</v>
      </c>
      <c r="O7" s="151" t="s">
        <v>1015</v>
      </c>
    </row>
    <row r="8" spans="1:15" x14ac:dyDescent="0.35">
      <c r="A8" s="167" t="s">
        <v>7</v>
      </c>
      <c r="B8" s="167" t="s">
        <v>1048</v>
      </c>
      <c r="C8" s="138" t="s">
        <v>1020</v>
      </c>
      <c r="D8" s="139">
        <v>44336</v>
      </c>
      <c r="E8" s="149">
        <v>44304</v>
      </c>
      <c r="F8" s="149">
        <v>44331</v>
      </c>
      <c r="G8" s="150">
        <v>8</v>
      </c>
      <c r="H8" s="150">
        <v>49</v>
      </c>
      <c r="I8" s="150">
        <v>3</v>
      </c>
      <c r="J8" s="150">
        <v>31</v>
      </c>
      <c r="K8" s="150">
        <v>42</v>
      </c>
      <c r="L8" s="150">
        <v>21</v>
      </c>
      <c r="M8" s="150">
        <v>39</v>
      </c>
      <c r="N8" s="150">
        <v>91</v>
      </c>
      <c r="O8" s="150">
        <v>24</v>
      </c>
    </row>
    <row r="9" spans="1:15" x14ac:dyDescent="0.35">
      <c r="A9" s="167" t="s">
        <v>8</v>
      </c>
      <c r="B9" s="167" t="s">
        <v>1049</v>
      </c>
      <c r="C9" s="138" t="s">
        <v>1020</v>
      </c>
      <c r="D9" s="139">
        <v>44336</v>
      </c>
      <c r="E9" s="149">
        <v>44304</v>
      </c>
      <c r="F9" s="149">
        <v>44331</v>
      </c>
      <c r="G9" s="150">
        <v>18</v>
      </c>
      <c r="H9" s="150">
        <v>56</v>
      </c>
      <c r="I9" s="150">
        <v>27</v>
      </c>
      <c r="J9" s="150">
        <v>41</v>
      </c>
      <c r="K9" s="150">
        <v>20</v>
      </c>
      <c r="L9" s="150">
        <v>54</v>
      </c>
      <c r="M9" s="150">
        <v>59</v>
      </c>
      <c r="N9" s="150">
        <v>76</v>
      </c>
      <c r="O9" s="150">
        <v>81</v>
      </c>
    </row>
    <row r="10" spans="1:15" x14ac:dyDescent="0.35">
      <c r="A10" s="167" t="s">
        <v>9</v>
      </c>
      <c r="B10" s="167" t="s">
        <v>1050</v>
      </c>
      <c r="C10" s="138" t="s">
        <v>1022</v>
      </c>
      <c r="D10" s="139">
        <v>44336</v>
      </c>
      <c r="E10" s="149">
        <v>44304</v>
      </c>
      <c r="F10" s="149">
        <v>44331</v>
      </c>
      <c r="G10" s="150">
        <v>34</v>
      </c>
      <c r="H10" s="150">
        <v>113</v>
      </c>
      <c r="I10" s="151" t="s">
        <v>1015</v>
      </c>
      <c r="J10" s="150">
        <v>89</v>
      </c>
      <c r="K10" s="150">
        <v>105</v>
      </c>
      <c r="L10" s="151" t="s">
        <v>1015</v>
      </c>
      <c r="M10" s="150">
        <v>123</v>
      </c>
      <c r="N10" s="150">
        <v>218</v>
      </c>
      <c r="O10" s="151" t="s">
        <v>1015</v>
      </c>
    </row>
    <row r="11" spans="1:15" x14ac:dyDescent="0.35">
      <c r="A11" s="167" t="s">
        <v>20</v>
      </c>
      <c r="B11" s="167" t="s">
        <v>1051</v>
      </c>
      <c r="C11" s="138" t="s">
        <v>1020</v>
      </c>
      <c r="D11" s="139">
        <v>44336</v>
      </c>
      <c r="E11" s="149">
        <v>44304</v>
      </c>
      <c r="F11" s="149">
        <v>44331</v>
      </c>
      <c r="G11" s="150">
        <v>2</v>
      </c>
      <c r="H11" s="150">
        <v>6</v>
      </c>
      <c r="I11" s="150">
        <v>3</v>
      </c>
      <c r="J11" s="150">
        <v>12</v>
      </c>
      <c r="K11" s="150">
        <v>3</v>
      </c>
      <c r="L11" s="150">
        <v>2</v>
      </c>
      <c r="M11" s="150">
        <v>14</v>
      </c>
      <c r="N11" s="150">
        <v>9</v>
      </c>
      <c r="O11" s="150">
        <v>5</v>
      </c>
    </row>
    <row r="12" spans="1:15" x14ac:dyDescent="0.35">
      <c r="A12" s="167" t="s">
        <v>1016</v>
      </c>
      <c r="B12" s="167" t="s">
        <v>1052</v>
      </c>
      <c r="C12" s="138" t="s">
        <v>1020</v>
      </c>
      <c r="D12" s="139">
        <v>44336</v>
      </c>
      <c r="E12" s="149">
        <v>44304</v>
      </c>
      <c r="F12" s="149">
        <v>44331</v>
      </c>
      <c r="G12" s="150">
        <v>11</v>
      </c>
      <c r="H12" s="150">
        <v>52</v>
      </c>
      <c r="I12" s="150">
        <v>49</v>
      </c>
      <c r="J12" s="150">
        <v>37</v>
      </c>
      <c r="K12" s="150">
        <v>8</v>
      </c>
      <c r="L12" s="150">
        <v>16</v>
      </c>
      <c r="M12" s="150">
        <v>48</v>
      </c>
      <c r="N12" s="150">
        <v>60</v>
      </c>
      <c r="O12" s="150">
        <v>65</v>
      </c>
    </row>
    <row r="13" spans="1:15" x14ac:dyDescent="0.35">
      <c r="A13" s="167" t="s">
        <v>10</v>
      </c>
      <c r="B13" s="167" t="s">
        <v>1053</v>
      </c>
      <c r="C13" s="138" t="s">
        <v>1020</v>
      </c>
      <c r="D13" s="139">
        <v>44336</v>
      </c>
      <c r="E13" s="149">
        <v>44304</v>
      </c>
      <c r="F13" s="149">
        <v>44331</v>
      </c>
      <c r="G13" s="150">
        <v>0</v>
      </c>
      <c r="H13" s="150">
        <v>0</v>
      </c>
      <c r="I13" s="150">
        <v>0</v>
      </c>
      <c r="J13" s="150">
        <v>3</v>
      </c>
      <c r="K13" s="150">
        <v>0</v>
      </c>
      <c r="L13" s="150">
        <v>4</v>
      </c>
      <c r="M13" s="150">
        <v>3</v>
      </c>
      <c r="N13" s="150">
        <v>0</v>
      </c>
      <c r="O13" s="150">
        <v>4</v>
      </c>
    </row>
    <row r="14" spans="1:15" x14ac:dyDescent="0.35">
      <c r="A14" s="167" t="s">
        <v>11</v>
      </c>
      <c r="B14" s="167" t="s">
        <v>1054</v>
      </c>
      <c r="C14" s="138" t="s">
        <v>1020</v>
      </c>
      <c r="D14" s="139">
        <v>44336</v>
      </c>
      <c r="E14" s="149">
        <v>44304</v>
      </c>
      <c r="F14" s="149">
        <v>44331</v>
      </c>
      <c r="G14" s="150">
        <v>0</v>
      </c>
      <c r="H14" s="150">
        <v>0</v>
      </c>
      <c r="I14" s="150">
        <v>0</v>
      </c>
      <c r="J14" s="150">
        <v>9</v>
      </c>
      <c r="K14" s="150">
        <v>4</v>
      </c>
      <c r="L14" s="150">
        <v>4</v>
      </c>
      <c r="M14" s="150">
        <v>9</v>
      </c>
      <c r="N14" s="150">
        <v>4</v>
      </c>
      <c r="O14" s="150">
        <v>4</v>
      </c>
    </row>
    <row r="15" spans="1:15" x14ac:dyDescent="0.35">
      <c r="A15" s="167" t="s">
        <v>12</v>
      </c>
      <c r="B15" s="167" t="s">
        <v>1055</v>
      </c>
      <c r="C15" s="138" t="s">
        <v>1020</v>
      </c>
      <c r="D15" s="139">
        <v>44336</v>
      </c>
      <c r="E15" s="149">
        <v>44304</v>
      </c>
      <c r="F15" s="149">
        <v>44331</v>
      </c>
      <c r="G15" s="150">
        <v>1</v>
      </c>
      <c r="H15" s="150">
        <v>2</v>
      </c>
      <c r="I15" s="150">
        <v>0</v>
      </c>
      <c r="J15" s="150">
        <v>1</v>
      </c>
      <c r="K15" s="150">
        <v>0</v>
      </c>
      <c r="L15" s="150">
        <v>1</v>
      </c>
      <c r="M15" s="150">
        <v>2</v>
      </c>
      <c r="N15" s="150">
        <v>2</v>
      </c>
      <c r="O15" s="150">
        <v>1</v>
      </c>
    </row>
    <row r="16" spans="1:15" x14ac:dyDescent="0.35">
      <c r="A16" s="167" t="s">
        <v>13</v>
      </c>
      <c r="B16" s="167" t="s">
        <v>1056</v>
      </c>
      <c r="C16" s="138" t="s">
        <v>1020</v>
      </c>
      <c r="D16" s="139">
        <v>44336</v>
      </c>
      <c r="E16" s="149">
        <v>44304</v>
      </c>
      <c r="F16" s="149">
        <v>44331</v>
      </c>
      <c r="G16" s="150">
        <v>3</v>
      </c>
      <c r="H16" s="150">
        <v>7</v>
      </c>
      <c r="I16" s="150">
        <v>1</v>
      </c>
      <c r="J16" s="150">
        <v>10</v>
      </c>
      <c r="K16" s="150">
        <v>4</v>
      </c>
      <c r="L16" s="150">
        <v>0</v>
      </c>
      <c r="M16" s="150">
        <v>13</v>
      </c>
      <c r="N16" s="150">
        <v>11</v>
      </c>
      <c r="O16" s="150">
        <v>1</v>
      </c>
    </row>
    <row r="17" spans="1:15" x14ac:dyDescent="0.35">
      <c r="A17" s="167" t="s">
        <v>14</v>
      </c>
      <c r="B17" s="167" t="s">
        <v>1057</v>
      </c>
      <c r="C17" s="138" t="s">
        <v>1020</v>
      </c>
      <c r="D17" s="139">
        <v>44336</v>
      </c>
      <c r="E17" s="149">
        <v>44304</v>
      </c>
      <c r="F17" s="149">
        <v>44331</v>
      </c>
      <c r="G17" s="150">
        <v>1</v>
      </c>
      <c r="H17" s="150">
        <v>5</v>
      </c>
      <c r="I17" s="150">
        <v>2</v>
      </c>
      <c r="J17" s="150">
        <v>9</v>
      </c>
      <c r="K17" s="150">
        <v>5</v>
      </c>
      <c r="L17" s="150">
        <v>4</v>
      </c>
      <c r="M17" s="150">
        <v>10</v>
      </c>
      <c r="N17" s="150">
        <v>10</v>
      </c>
      <c r="O17" s="150">
        <v>6</v>
      </c>
    </row>
    <row r="18" spans="1:15" x14ac:dyDescent="0.35">
      <c r="A18" s="167" t="s">
        <v>15</v>
      </c>
      <c r="B18" s="167" t="s">
        <v>1058</v>
      </c>
      <c r="C18" s="138" t="s">
        <v>1020</v>
      </c>
      <c r="D18" s="139">
        <v>44336</v>
      </c>
      <c r="E18" s="149">
        <v>44304</v>
      </c>
      <c r="F18" s="149">
        <v>44331</v>
      </c>
      <c r="G18" s="150">
        <v>3</v>
      </c>
      <c r="H18" s="150">
        <v>11</v>
      </c>
      <c r="I18" s="150">
        <v>2</v>
      </c>
      <c r="J18" s="150">
        <v>6</v>
      </c>
      <c r="K18" s="150">
        <v>24</v>
      </c>
      <c r="L18" s="150">
        <v>3</v>
      </c>
      <c r="M18" s="150">
        <v>9</v>
      </c>
      <c r="N18" s="150">
        <v>35</v>
      </c>
      <c r="O18" s="150">
        <v>5</v>
      </c>
    </row>
    <row r="19" spans="1:15" x14ac:dyDescent="0.35">
      <c r="A19" s="167" t="s">
        <v>21</v>
      </c>
      <c r="B19" s="167" t="s">
        <v>1059</v>
      </c>
      <c r="C19" s="138" t="s">
        <v>1020</v>
      </c>
      <c r="D19" s="139">
        <v>44336</v>
      </c>
      <c r="E19" s="149">
        <v>44304</v>
      </c>
      <c r="F19" s="149">
        <v>44331</v>
      </c>
      <c r="G19" s="150">
        <v>7</v>
      </c>
      <c r="H19" s="150">
        <v>24</v>
      </c>
      <c r="I19" s="150">
        <v>13</v>
      </c>
      <c r="J19" s="150">
        <v>31</v>
      </c>
      <c r="K19" s="150">
        <v>13</v>
      </c>
      <c r="L19" s="150">
        <v>7</v>
      </c>
      <c r="M19" s="150">
        <v>38</v>
      </c>
      <c r="N19" s="150">
        <v>37</v>
      </c>
      <c r="O19" s="150">
        <v>20</v>
      </c>
    </row>
    <row r="20" spans="1:15" x14ac:dyDescent="0.35">
      <c r="A20" s="167" t="s">
        <v>22</v>
      </c>
      <c r="B20" s="167" t="s">
        <v>1060</v>
      </c>
      <c r="C20" s="138" t="s">
        <v>1020</v>
      </c>
      <c r="D20" s="139">
        <v>44336</v>
      </c>
      <c r="E20" s="149">
        <v>44304</v>
      </c>
      <c r="F20" s="149">
        <v>44331</v>
      </c>
      <c r="G20" s="150">
        <v>4</v>
      </c>
      <c r="H20" s="150">
        <v>20</v>
      </c>
      <c r="I20" s="150">
        <v>16</v>
      </c>
      <c r="J20" s="150">
        <v>23</v>
      </c>
      <c r="K20" s="150">
        <v>6</v>
      </c>
      <c r="L20" s="150">
        <v>18</v>
      </c>
      <c r="M20" s="150">
        <v>27</v>
      </c>
      <c r="N20" s="150">
        <v>26</v>
      </c>
      <c r="O20" s="150">
        <v>34</v>
      </c>
    </row>
    <row r="21" spans="1:15" x14ac:dyDescent="0.35">
      <c r="A21" s="167" t="s">
        <v>16</v>
      </c>
      <c r="B21" s="167" t="s">
        <v>1061</v>
      </c>
      <c r="C21" s="138" t="s">
        <v>1020</v>
      </c>
      <c r="D21" s="139">
        <v>44336</v>
      </c>
      <c r="E21" s="149">
        <v>44304</v>
      </c>
      <c r="F21" s="149">
        <v>44331</v>
      </c>
      <c r="G21" s="150">
        <v>3</v>
      </c>
      <c r="H21" s="150">
        <v>6</v>
      </c>
      <c r="I21" s="150">
        <v>0</v>
      </c>
      <c r="J21" s="150">
        <v>10</v>
      </c>
      <c r="K21" s="150">
        <v>8</v>
      </c>
      <c r="L21" s="150">
        <v>0</v>
      </c>
      <c r="M21" s="150">
        <v>13</v>
      </c>
      <c r="N21" s="150">
        <v>14</v>
      </c>
      <c r="O21" s="150">
        <v>0</v>
      </c>
    </row>
    <row r="22" spans="1:15" x14ac:dyDescent="0.35">
      <c r="A22" s="167" t="s">
        <v>17</v>
      </c>
      <c r="B22" s="167" t="s">
        <v>1062</v>
      </c>
      <c r="C22" s="138" t="s">
        <v>1020</v>
      </c>
      <c r="D22" s="139">
        <v>44336</v>
      </c>
      <c r="E22" s="149">
        <v>44304</v>
      </c>
      <c r="F22" s="149">
        <v>44331</v>
      </c>
      <c r="G22" s="150">
        <v>1</v>
      </c>
      <c r="H22" s="150">
        <v>3</v>
      </c>
      <c r="I22" s="150">
        <v>0</v>
      </c>
      <c r="J22" s="150">
        <v>0</v>
      </c>
      <c r="K22" s="150">
        <v>0</v>
      </c>
      <c r="L22" s="150">
        <v>0</v>
      </c>
      <c r="M22" s="150">
        <v>1</v>
      </c>
      <c r="N22" s="150">
        <v>3</v>
      </c>
      <c r="O22" s="150">
        <v>0</v>
      </c>
    </row>
    <row r="23" spans="1:15" x14ac:dyDescent="0.35">
      <c r="A23" s="167" t="s">
        <v>18</v>
      </c>
      <c r="B23" s="167" t="s">
        <v>1063</v>
      </c>
      <c r="C23" s="138" t="s">
        <v>1020</v>
      </c>
      <c r="D23" s="139">
        <v>44336</v>
      </c>
      <c r="E23" s="149">
        <v>44304</v>
      </c>
      <c r="F23" s="149">
        <v>44331</v>
      </c>
      <c r="G23" s="150">
        <v>9</v>
      </c>
      <c r="H23" s="150">
        <v>57</v>
      </c>
      <c r="I23" s="150">
        <v>32</v>
      </c>
      <c r="J23" s="150">
        <v>20</v>
      </c>
      <c r="K23" s="150">
        <v>1</v>
      </c>
      <c r="L23" s="150">
        <v>12</v>
      </c>
      <c r="M23" s="150">
        <v>29</v>
      </c>
      <c r="N23" s="150">
        <v>58</v>
      </c>
      <c r="O23" s="150">
        <v>44</v>
      </c>
    </row>
    <row r="24" spans="1:15" s="81" customFormat="1" x14ac:dyDescent="0.35">
      <c r="A24" s="167" t="s">
        <v>23</v>
      </c>
      <c r="B24" s="167" t="s">
        <v>1064</v>
      </c>
      <c r="C24" s="138" t="s">
        <v>1020</v>
      </c>
      <c r="D24" s="139">
        <v>44336</v>
      </c>
      <c r="E24" s="149">
        <v>44304</v>
      </c>
      <c r="F24" s="149">
        <v>44331</v>
      </c>
      <c r="G24" s="150">
        <v>0</v>
      </c>
      <c r="H24" s="150">
        <v>0</v>
      </c>
      <c r="I24" s="150">
        <v>0</v>
      </c>
      <c r="J24" s="150">
        <v>2</v>
      </c>
      <c r="K24" s="150">
        <v>0</v>
      </c>
      <c r="L24" s="150">
        <v>0</v>
      </c>
      <c r="M24" s="150">
        <v>2</v>
      </c>
      <c r="N24" s="150">
        <v>0</v>
      </c>
      <c r="O24" s="150">
        <v>0</v>
      </c>
    </row>
    <row r="25" spans="1:15" x14ac:dyDescent="0.35">
      <c r="A25" s="167" t="s">
        <v>36</v>
      </c>
      <c r="B25" s="167" t="s">
        <v>1065</v>
      </c>
      <c r="C25" s="140"/>
      <c r="D25" s="139">
        <v>44336</v>
      </c>
      <c r="E25" s="149">
        <v>44304</v>
      </c>
      <c r="F25" s="149">
        <v>44331</v>
      </c>
      <c r="G25" s="150">
        <v>3663</v>
      </c>
      <c r="H25" s="150">
        <v>9569</v>
      </c>
      <c r="I25" s="150">
        <v>315</v>
      </c>
      <c r="J25" s="150">
        <v>11428</v>
      </c>
      <c r="K25" s="150">
        <v>2452</v>
      </c>
      <c r="L25" s="150">
        <v>339</v>
      </c>
      <c r="M25" s="150">
        <v>15091</v>
      </c>
      <c r="N25" s="150">
        <v>12021</v>
      </c>
      <c r="O25" s="150">
        <v>654</v>
      </c>
    </row>
    <row r="26" spans="1:15" x14ac:dyDescent="0.35">
      <c r="A26" s="167" t="s">
        <v>1017</v>
      </c>
      <c r="B26" s="167" t="s">
        <v>1066</v>
      </c>
      <c r="C26" s="138"/>
      <c r="D26" s="139">
        <v>44336</v>
      </c>
      <c r="E26" s="149">
        <v>44304</v>
      </c>
      <c r="F26" s="149">
        <v>44331</v>
      </c>
      <c r="G26" s="148" t="s">
        <v>511</v>
      </c>
      <c r="H26" s="148" t="s">
        <v>511</v>
      </c>
      <c r="I26" s="148" t="s">
        <v>511</v>
      </c>
      <c r="J26" s="148" t="s">
        <v>511</v>
      </c>
      <c r="K26" s="148" t="s">
        <v>511</v>
      </c>
      <c r="L26" s="148" t="s">
        <v>511</v>
      </c>
      <c r="M26" s="150">
        <v>101728</v>
      </c>
      <c r="N26" s="150">
        <v>353507</v>
      </c>
      <c r="O26" s="137"/>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09"/>
  <sheetViews>
    <sheetView topLeftCell="A284" zoomScale="70" zoomScaleNormal="70" workbookViewId="0">
      <selection activeCell="D304" sqref="D304:D305"/>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5" bestFit="1" customWidth="1"/>
    <col min="5" max="16384" width="9.1796875" style="7"/>
  </cols>
  <sheetData>
    <row r="1" spans="1:4" s="8" customFormat="1" x14ac:dyDescent="0.35">
      <c r="A1" s="14" t="s">
        <v>38</v>
      </c>
      <c r="B1" s="8" t="s">
        <v>39</v>
      </c>
      <c r="C1" s="8" t="s">
        <v>40</v>
      </c>
      <c r="D1" s="142" t="s">
        <v>41</v>
      </c>
    </row>
    <row r="2" spans="1:4" x14ac:dyDescent="0.35">
      <c r="A2" s="74">
        <v>43978</v>
      </c>
      <c r="B2" s="7" t="s">
        <v>42</v>
      </c>
      <c r="C2" s="7" t="s">
        <v>43</v>
      </c>
      <c r="D2" s="145">
        <v>46354</v>
      </c>
    </row>
    <row r="3" spans="1:4" x14ac:dyDescent="0.35">
      <c r="A3" s="74">
        <v>43978</v>
      </c>
      <c r="B3" s="7" t="s">
        <v>42</v>
      </c>
      <c r="C3" s="7" t="s">
        <v>44</v>
      </c>
      <c r="D3" s="145">
        <v>13211</v>
      </c>
    </row>
    <row r="4" spans="1:4" x14ac:dyDescent="0.35">
      <c r="A4" s="132">
        <v>43985</v>
      </c>
      <c r="B4" s="131" t="s">
        <v>42</v>
      </c>
      <c r="C4" s="131" t="s">
        <v>43</v>
      </c>
      <c r="D4" s="126">
        <v>55429</v>
      </c>
    </row>
    <row r="5" spans="1:4" x14ac:dyDescent="0.35">
      <c r="A5" s="132">
        <v>43985</v>
      </c>
      <c r="B5" s="131" t="s">
        <v>42</v>
      </c>
      <c r="C5" s="131" t="s">
        <v>44</v>
      </c>
      <c r="D5" s="126">
        <v>8781</v>
      </c>
    </row>
    <row r="6" spans="1:4" x14ac:dyDescent="0.35">
      <c r="A6" s="74">
        <v>43985</v>
      </c>
      <c r="B6" s="7" t="s">
        <v>45</v>
      </c>
      <c r="C6" s="7" t="s">
        <v>46</v>
      </c>
      <c r="D6" s="145">
        <v>7012</v>
      </c>
    </row>
    <row r="7" spans="1:4" x14ac:dyDescent="0.35">
      <c r="A7" s="74">
        <v>43985</v>
      </c>
      <c r="B7" s="7" t="s">
        <v>45</v>
      </c>
      <c r="C7" s="7" t="s">
        <v>47</v>
      </c>
      <c r="D7" s="145">
        <v>78108</v>
      </c>
    </row>
    <row r="8" spans="1:4" x14ac:dyDescent="0.35">
      <c r="A8" s="74">
        <v>43985</v>
      </c>
      <c r="B8" s="7" t="s">
        <v>45</v>
      </c>
      <c r="C8" s="7" t="s">
        <v>48</v>
      </c>
      <c r="D8" s="145">
        <v>12844</v>
      </c>
    </row>
    <row r="9" spans="1:4" x14ac:dyDescent="0.35">
      <c r="A9" s="74">
        <v>43985</v>
      </c>
      <c r="B9" s="7" t="s">
        <v>45</v>
      </c>
      <c r="C9" s="7" t="s">
        <v>49</v>
      </c>
      <c r="D9" s="145">
        <v>97964</v>
      </c>
    </row>
    <row r="10" spans="1:4" x14ac:dyDescent="0.35">
      <c r="A10" s="31">
        <v>43992</v>
      </c>
      <c r="B10" s="30" t="s">
        <v>42</v>
      </c>
      <c r="C10" s="30" t="s">
        <v>43</v>
      </c>
      <c r="D10" s="126">
        <v>58912</v>
      </c>
    </row>
    <row r="11" spans="1:4" x14ac:dyDescent="0.35">
      <c r="A11" s="31">
        <v>43992</v>
      </c>
      <c r="B11" s="30" t="s">
        <v>42</v>
      </c>
      <c r="C11" s="30" t="s">
        <v>44</v>
      </c>
      <c r="D11" s="126">
        <v>6816</v>
      </c>
    </row>
    <row r="12" spans="1:4" x14ac:dyDescent="0.35">
      <c r="A12" s="31">
        <v>43992</v>
      </c>
      <c r="B12" s="30" t="s">
        <v>45</v>
      </c>
      <c r="C12" s="30" t="s">
        <v>46</v>
      </c>
      <c r="D12" s="126">
        <v>7300</v>
      </c>
    </row>
    <row r="13" spans="1:4" x14ac:dyDescent="0.35">
      <c r="A13" s="31">
        <v>43992</v>
      </c>
      <c r="B13" s="30" t="s">
        <v>45</v>
      </c>
      <c r="C13" s="30" t="s">
        <v>47</v>
      </c>
      <c r="D13" s="126">
        <v>84621</v>
      </c>
    </row>
    <row r="14" spans="1:4" x14ac:dyDescent="0.35">
      <c r="A14" s="31">
        <v>43992</v>
      </c>
      <c r="B14" s="30" t="s">
        <v>45</v>
      </c>
      <c r="C14" s="30" t="s">
        <v>48</v>
      </c>
      <c r="D14" s="126">
        <v>8237</v>
      </c>
    </row>
    <row r="15" spans="1:4" x14ac:dyDescent="0.35">
      <c r="A15" s="31">
        <v>43992</v>
      </c>
      <c r="B15" s="30" t="s">
        <v>45</v>
      </c>
      <c r="C15" s="30" t="s">
        <v>49</v>
      </c>
      <c r="D15" s="126">
        <v>100158</v>
      </c>
    </row>
    <row r="16" spans="1:4" x14ac:dyDescent="0.35">
      <c r="A16" s="74">
        <v>43999</v>
      </c>
      <c r="B16" s="7" t="s">
        <v>42</v>
      </c>
      <c r="C16" s="7" t="s">
        <v>43</v>
      </c>
      <c r="D16" s="145">
        <v>63420</v>
      </c>
    </row>
    <row r="17" spans="1:4" x14ac:dyDescent="0.35">
      <c r="A17" s="74">
        <v>43999</v>
      </c>
      <c r="B17" s="7" t="s">
        <v>42</v>
      </c>
      <c r="C17" s="7" t="s">
        <v>44</v>
      </c>
      <c r="D17" s="145">
        <v>3639</v>
      </c>
    </row>
    <row r="18" spans="1:4" x14ac:dyDescent="0.35">
      <c r="A18" s="31">
        <v>43999</v>
      </c>
      <c r="B18" s="30" t="s">
        <v>45</v>
      </c>
      <c r="C18" s="30" t="s">
        <v>46</v>
      </c>
      <c r="D18" s="126">
        <v>7568</v>
      </c>
    </row>
    <row r="19" spans="1:4" x14ac:dyDescent="0.35">
      <c r="A19" s="31">
        <v>43999</v>
      </c>
      <c r="B19" s="30" t="s">
        <v>45</v>
      </c>
      <c r="C19" s="30" t="s">
        <v>47</v>
      </c>
      <c r="D19" s="126">
        <v>88725</v>
      </c>
    </row>
    <row r="20" spans="1:4" x14ac:dyDescent="0.35">
      <c r="A20" s="31">
        <v>43999</v>
      </c>
      <c r="B20" s="30" t="s">
        <v>45</v>
      </c>
      <c r="C20" s="30" t="s">
        <v>48</v>
      </c>
      <c r="D20" s="126">
        <v>5361</v>
      </c>
    </row>
    <row r="21" spans="1:4" x14ac:dyDescent="0.35">
      <c r="A21" s="31">
        <v>43999</v>
      </c>
      <c r="B21" s="30" t="s">
        <v>45</v>
      </c>
      <c r="C21" s="30" t="s">
        <v>49</v>
      </c>
      <c r="D21" s="126">
        <v>101654</v>
      </c>
    </row>
    <row r="22" spans="1:4" x14ac:dyDescent="0.35">
      <c r="A22" s="74">
        <v>44006</v>
      </c>
      <c r="B22" s="7" t="s">
        <v>42</v>
      </c>
      <c r="C22" s="7" t="s">
        <v>43</v>
      </c>
      <c r="D22" s="145">
        <v>65470</v>
      </c>
    </row>
    <row r="23" spans="1:4" x14ac:dyDescent="0.35">
      <c r="A23" s="74">
        <v>44006</v>
      </c>
      <c r="B23" s="7" t="s">
        <v>42</v>
      </c>
      <c r="C23" s="7" t="s">
        <v>44</v>
      </c>
      <c r="D23" s="145">
        <v>2671</v>
      </c>
    </row>
    <row r="24" spans="1:4" x14ac:dyDescent="0.35">
      <c r="A24" s="74">
        <v>44006</v>
      </c>
      <c r="B24" s="7" t="s">
        <v>45</v>
      </c>
      <c r="C24" s="7" t="s">
        <v>46</v>
      </c>
      <c r="D24" s="145">
        <v>7752</v>
      </c>
    </row>
    <row r="25" spans="1:4" x14ac:dyDescent="0.35">
      <c r="A25" s="74">
        <v>44006</v>
      </c>
      <c r="B25" s="7" t="s">
        <v>45</v>
      </c>
      <c r="C25" s="7" t="s">
        <v>47</v>
      </c>
      <c r="D25" s="145">
        <v>91404</v>
      </c>
    </row>
    <row r="26" spans="1:4" x14ac:dyDescent="0.35">
      <c r="A26" s="74">
        <v>44006</v>
      </c>
      <c r="B26" s="7" t="s">
        <v>45</v>
      </c>
      <c r="C26" s="7" t="s">
        <v>48</v>
      </c>
      <c r="D26" s="145">
        <v>3606</v>
      </c>
    </row>
    <row r="27" spans="1:4" x14ac:dyDescent="0.35">
      <c r="A27" s="74">
        <v>44006</v>
      </c>
      <c r="B27" s="7" t="s">
        <v>45</v>
      </c>
      <c r="C27" s="7" t="s">
        <v>49</v>
      </c>
      <c r="D27" s="145">
        <v>102762</v>
      </c>
    </row>
    <row r="28" spans="1:4" x14ac:dyDescent="0.35">
      <c r="A28" s="31">
        <v>44013</v>
      </c>
      <c r="B28" s="30" t="s">
        <v>42</v>
      </c>
      <c r="C28" s="30" t="s">
        <v>43</v>
      </c>
      <c r="D28" s="126">
        <v>66921</v>
      </c>
    </row>
    <row r="29" spans="1:4" x14ac:dyDescent="0.35">
      <c r="A29" s="31">
        <v>44013</v>
      </c>
      <c r="B29" s="30" t="s">
        <v>42</v>
      </c>
      <c r="C29" s="30" t="s">
        <v>44</v>
      </c>
      <c r="D29" s="126">
        <v>2269</v>
      </c>
    </row>
    <row r="30" spans="1:4" x14ac:dyDescent="0.35">
      <c r="A30" s="74">
        <v>44013</v>
      </c>
      <c r="B30" s="7" t="s">
        <v>45</v>
      </c>
      <c r="C30" s="7" t="s">
        <v>46</v>
      </c>
      <c r="D30" s="145">
        <v>7902</v>
      </c>
    </row>
    <row r="31" spans="1:4" x14ac:dyDescent="0.35">
      <c r="A31" s="74">
        <v>44013</v>
      </c>
      <c r="B31" s="7" t="s">
        <v>45</v>
      </c>
      <c r="C31" s="7" t="s">
        <v>47</v>
      </c>
      <c r="D31" s="145">
        <v>93157</v>
      </c>
    </row>
    <row r="32" spans="1:4" x14ac:dyDescent="0.35">
      <c r="A32" s="74">
        <v>44013</v>
      </c>
      <c r="B32" s="7" t="s">
        <v>45</v>
      </c>
      <c r="C32" s="7" t="s">
        <v>48</v>
      </c>
      <c r="D32" s="145">
        <v>2799</v>
      </c>
    </row>
    <row r="33" spans="1:4" x14ac:dyDescent="0.35">
      <c r="A33" s="74">
        <v>44013</v>
      </c>
      <c r="B33" s="7" t="s">
        <v>45</v>
      </c>
      <c r="C33" s="7" t="s">
        <v>49</v>
      </c>
      <c r="D33" s="145">
        <v>103858</v>
      </c>
    </row>
    <row r="34" spans="1:4" x14ac:dyDescent="0.35">
      <c r="A34" s="31">
        <v>44020</v>
      </c>
      <c r="B34" s="30" t="s">
        <v>42</v>
      </c>
      <c r="C34" s="30" t="s">
        <v>43</v>
      </c>
      <c r="D34" s="126">
        <v>68034</v>
      </c>
    </row>
    <row r="35" spans="1:4" x14ac:dyDescent="0.35">
      <c r="A35" s="31">
        <v>44020</v>
      </c>
      <c r="B35" s="30" t="s">
        <v>42</v>
      </c>
      <c r="C35" s="30" t="s">
        <v>44</v>
      </c>
      <c r="D35" s="126">
        <v>2343</v>
      </c>
    </row>
    <row r="36" spans="1:4" x14ac:dyDescent="0.35">
      <c r="A36" s="31">
        <v>44020</v>
      </c>
      <c r="B36" s="30" t="s">
        <v>45</v>
      </c>
      <c r="C36" s="30" t="s">
        <v>46</v>
      </c>
      <c r="D36" s="126">
        <v>8028</v>
      </c>
    </row>
    <row r="37" spans="1:4" x14ac:dyDescent="0.35">
      <c r="A37" s="31">
        <v>44020</v>
      </c>
      <c r="B37" s="30" t="s">
        <v>45</v>
      </c>
      <c r="C37" s="30" t="s">
        <v>47</v>
      </c>
      <c r="D37" s="126">
        <v>94347</v>
      </c>
    </row>
    <row r="38" spans="1:4" x14ac:dyDescent="0.35">
      <c r="A38" s="31">
        <v>44020</v>
      </c>
      <c r="B38" s="30" t="s">
        <v>45</v>
      </c>
      <c r="C38" s="30" t="s">
        <v>48</v>
      </c>
      <c r="D38" s="126">
        <v>2586</v>
      </c>
    </row>
    <row r="39" spans="1:4" x14ac:dyDescent="0.35">
      <c r="A39" s="31">
        <v>44020</v>
      </c>
      <c r="B39" s="30" t="s">
        <v>45</v>
      </c>
      <c r="C39" s="30" t="s">
        <v>49</v>
      </c>
      <c r="D39" s="126">
        <v>104961</v>
      </c>
    </row>
    <row r="40" spans="1:4" x14ac:dyDescent="0.35">
      <c r="A40" s="31">
        <v>44027</v>
      </c>
      <c r="B40" s="30" t="s">
        <v>42</v>
      </c>
      <c r="C40" s="30" t="s">
        <v>43</v>
      </c>
      <c r="D40" s="126">
        <v>69227</v>
      </c>
    </row>
    <row r="41" spans="1:4" x14ac:dyDescent="0.35">
      <c r="A41" s="31">
        <v>44027</v>
      </c>
      <c r="B41" s="30" t="s">
        <v>42</v>
      </c>
      <c r="C41" s="30" t="s">
        <v>44</v>
      </c>
      <c r="D41" s="126">
        <v>1832</v>
      </c>
    </row>
    <row r="42" spans="1:4" x14ac:dyDescent="0.35">
      <c r="A42" s="31">
        <v>44027</v>
      </c>
      <c r="B42" s="30" t="s">
        <v>45</v>
      </c>
      <c r="C42" s="30" t="s">
        <v>46</v>
      </c>
      <c r="D42" s="126">
        <v>8152</v>
      </c>
    </row>
    <row r="43" spans="1:4" x14ac:dyDescent="0.35">
      <c r="A43" s="31">
        <v>44027</v>
      </c>
      <c r="B43" s="30" t="s">
        <v>45</v>
      </c>
      <c r="C43" s="30" t="s">
        <v>47</v>
      </c>
      <c r="D43" s="126">
        <v>95390</v>
      </c>
    </row>
    <row r="44" spans="1:4" x14ac:dyDescent="0.35">
      <c r="A44" s="31">
        <v>44027</v>
      </c>
      <c r="B44" s="30" t="s">
        <v>45</v>
      </c>
      <c r="C44" s="30" t="s">
        <v>48</v>
      </c>
      <c r="D44" s="126">
        <v>2586</v>
      </c>
    </row>
    <row r="45" spans="1:4" x14ac:dyDescent="0.35">
      <c r="A45" s="31">
        <v>44027</v>
      </c>
      <c r="B45" s="30" t="s">
        <v>45</v>
      </c>
      <c r="C45" s="30" t="s">
        <v>49</v>
      </c>
      <c r="D45" s="126">
        <v>106128</v>
      </c>
    </row>
    <row r="46" spans="1:4" x14ac:dyDescent="0.35">
      <c r="A46" s="31">
        <v>44034</v>
      </c>
      <c r="B46" s="30" t="s">
        <v>42</v>
      </c>
      <c r="C46" s="30" t="s">
        <v>43</v>
      </c>
      <c r="D46" s="126">
        <v>70449</v>
      </c>
    </row>
    <row r="47" spans="1:4" x14ac:dyDescent="0.35">
      <c r="A47" s="31">
        <v>44034</v>
      </c>
      <c r="B47" s="30" t="s">
        <v>42</v>
      </c>
      <c r="C47" s="30" t="s">
        <v>44</v>
      </c>
      <c r="D47" s="126">
        <v>2032</v>
      </c>
    </row>
    <row r="48" spans="1:4" x14ac:dyDescent="0.35">
      <c r="A48" s="31">
        <v>44034</v>
      </c>
      <c r="B48" s="30" t="s">
        <v>45</v>
      </c>
      <c r="C48" s="30" t="s">
        <v>46</v>
      </c>
      <c r="D48" s="126">
        <v>8249</v>
      </c>
    </row>
    <row r="49" spans="1:4" x14ac:dyDescent="0.35">
      <c r="A49" s="31">
        <v>44034</v>
      </c>
      <c r="B49" s="30" t="s">
        <v>45</v>
      </c>
      <c r="C49" s="30" t="s">
        <v>47</v>
      </c>
      <c r="D49" s="126">
        <v>96452</v>
      </c>
    </row>
    <row r="50" spans="1:4" x14ac:dyDescent="0.35">
      <c r="A50" s="31">
        <v>44034</v>
      </c>
      <c r="B50" s="30" t="s">
        <v>45</v>
      </c>
      <c r="C50" s="30" t="s">
        <v>48</v>
      </c>
      <c r="D50" s="126">
        <v>2712</v>
      </c>
    </row>
    <row r="51" spans="1:4" x14ac:dyDescent="0.35">
      <c r="A51" s="31">
        <v>44034</v>
      </c>
      <c r="B51" s="30" t="s">
        <v>45</v>
      </c>
      <c r="C51" s="30" t="s">
        <v>49</v>
      </c>
      <c r="D51" s="126">
        <v>107413</v>
      </c>
    </row>
    <row r="52" spans="1:4" x14ac:dyDescent="0.35">
      <c r="A52" s="31">
        <v>44041</v>
      </c>
      <c r="B52" s="30" t="s">
        <v>42</v>
      </c>
      <c r="C52" s="30" t="s">
        <v>43</v>
      </c>
      <c r="D52" s="126">
        <v>70449</v>
      </c>
    </row>
    <row r="53" spans="1:4" x14ac:dyDescent="0.35">
      <c r="A53" s="31">
        <v>44041</v>
      </c>
      <c r="B53" s="30" t="s">
        <v>42</v>
      </c>
      <c r="C53" s="30" t="s">
        <v>44</v>
      </c>
      <c r="D53" s="126">
        <v>2032</v>
      </c>
    </row>
    <row r="54" spans="1:4" x14ac:dyDescent="0.35">
      <c r="A54" s="31">
        <v>44041</v>
      </c>
      <c r="B54" s="30" t="s">
        <v>45</v>
      </c>
      <c r="C54" s="30" t="s">
        <v>46</v>
      </c>
      <c r="D54" s="126">
        <v>8360</v>
      </c>
    </row>
    <row r="55" spans="1:4" x14ac:dyDescent="0.35">
      <c r="A55" s="31">
        <v>44041</v>
      </c>
      <c r="B55" s="30" t="s">
        <v>45</v>
      </c>
      <c r="C55" s="30" t="s">
        <v>47</v>
      </c>
      <c r="D55" s="126">
        <v>97595</v>
      </c>
    </row>
    <row r="56" spans="1:4" x14ac:dyDescent="0.35">
      <c r="A56" s="31">
        <v>44041</v>
      </c>
      <c r="B56" s="30" t="s">
        <v>45</v>
      </c>
      <c r="C56" s="30" t="s">
        <v>48</v>
      </c>
      <c r="D56" s="126">
        <v>3141</v>
      </c>
    </row>
    <row r="57" spans="1:4" x14ac:dyDescent="0.35">
      <c r="A57" s="31">
        <v>44041</v>
      </c>
      <c r="B57" s="30" t="s">
        <v>45</v>
      </c>
      <c r="C57" s="30" t="s">
        <v>49</v>
      </c>
      <c r="D57" s="126">
        <v>109096</v>
      </c>
    </row>
    <row r="58" spans="1:4" x14ac:dyDescent="0.35">
      <c r="A58" s="31">
        <v>44048</v>
      </c>
      <c r="B58" s="30" t="s">
        <v>42</v>
      </c>
      <c r="C58" s="30" t="s">
        <v>43</v>
      </c>
      <c r="D58" s="126">
        <v>72919</v>
      </c>
    </row>
    <row r="59" spans="1:4" x14ac:dyDescent="0.35">
      <c r="A59" s="31">
        <v>44048</v>
      </c>
      <c r="B59" s="30" t="s">
        <v>42</v>
      </c>
      <c r="C59" s="30" t="s">
        <v>44</v>
      </c>
      <c r="D59" s="126">
        <v>2852</v>
      </c>
    </row>
    <row r="60" spans="1:4" x14ac:dyDescent="0.35">
      <c r="A60" s="31">
        <v>44048</v>
      </c>
      <c r="B60" s="30" t="s">
        <v>45</v>
      </c>
      <c r="C60" s="30" t="s">
        <v>46</v>
      </c>
      <c r="D60" s="126">
        <v>8438</v>
      </c>
    </row>
    <row r="61" spans="1:4" x14ac:dyDescent="0.35">
      <c r="A61" s="31">
        <v>44048</v>
      </c>
      <c r="B61" s="30" t="s">
        <v>45</v>
      </c>
      <c r="C61" s="30" t="s">
        <v>47</v>
      </c>
      <c r="D61" s="126">
        <v>99021</v>
      </c>
    </row>
    <row r="62" spans="1:4" x14ac:dyDescent="0.35">
      <c r="A62" s="31">
        <v>44048</v>
      </c>
      <c r="B62" s="30" t="s">
        <v>45</v>
      </c>
      <c r="C62" s="30" t="s">
        <v>48</v>
      </c>
      <c r="D62" s="126">
        <v>3912</v>
      </c>
    </row>
    <row r="63" spans="1:4" x14ac:dyDescent="0.35">
      <c r="A63" s="31">
        <v>44048</v>
      </c>
      <c r="B63" s="30" t="s">
        <v>45</v>
      </c>
      <c r="C63" s="30" t="s">
        <v>49</v>
      </c>
      <c r="D63" s="126">
        <v>111371</v>
      </c>
    </row>
    <row r="64" spans="1:4" x14ac:dyDescent="0.35">
      <c r="A64" s="31">
        <v>44055</v>
      </c>
      <c r="B64" s="30" t="s">
        <v>42</v>
      </c>
      <c r="C64" s="30" t="s">
        <v>43</v>
      </c>
      <c r="D64" s="126">
        <v>74610</v>
      </c>
    </row>
    <row r="65" spans="1:4" x14ac:dyDescent="0.35">
      <c r="A65" s="31">
        <v>44055</v>
      </c>
      <c r="B65" s="30" t="s">
        <v>42</v>
      </c>
      <c r="C65" s="30" t="s">
        <v>44</v>
      </c>
      <c r="D65" s="126">
        <v>2773</v>
      </c>
    </row>
    <row r="66" spans="1:4" x14ac:dyDescent="0.35">
      <c r="A66" s="31">
        <v>44055</v>
      </c>
      <c r="B66" s="30" t="s">
        <v>45</v>
      </c>
      <c r="C66" s="30" t="s">
        <v>46</v>
      </c>
      <c r="D66" s="126">
        <v>8547</v>
      </c>
    </row>
    <row r="67" spans="1:4" x14ac:dyDescent="0.35">
      <c r="A67" s="31">
        <v>44055</v>
      </c>
      <c r="B67" s="30" t="s">
        <v>45</v>
      </c>
      <c r="C67" s="30" t="s">
        <v>47</v>
      </c>
      <c r="D67" s="126">
        <v>100486</v>
      </c>
    </row>
    <row r="68" spans="1:4" x14ac:dyDescent="0.35">
      <c r="A68" s="31">
        <v>44055</v>
      </c>
      <c r="B68" s="30" t="s">
        <v>45</v>
      </c>
      <c r="C68" s="30" t="s">
        <v>48</v>
      </c>
      <c r="D68" s="126">
        <v>4165</v>
      </c>
    </row>
    <row r="69" spans="1:4" x14ac:dyDescent="0.35">
      <c r="A69" s="31">
        <v>44055</v>
      </c>
      <c r="B69" s="30" t="s">
        <v>45</v>
      </c>
      <c r="C69" s="30" t="s">
        <v>49</v>
      </c>
      <c r="D69" s="126">
        <v>113198</v>
      </c>
    </row>
    <row r="70" spans="1:4" x14ac:dyDescent="0.35">
      <c r="A70" s="31">
        <v>44062</v>
      </c>
      <c r="B70" s="30" t="s">
        <v>42</v>
      </c>
      <c r="C70" s="30" t="s">
        <v>43</v>
      </c>
      <c r="D70" s="126">
        <v>76344</v>
      </c>
    </row>
    <row r="71" spans="1:4" x14ac:dyDescent="0.35">
      <c r="A71" s="31">
        <v>44062</v>
      </c>
      <c r="B71" s="30" t="s">
        <v>42</v>
      </c>
      <c r="C71" s="30" t="s">
        <v>44</v>
      </c>
      <c r="D71" s="126">
        <v>2843</v>
      </c>
    </row>
    <row r="72" spans="1:4" x14ac:dyDescent="0.35">
      <c r="A72" s="31">
        <v>44062</v>
      </c>
      <c r="B72" s="30" t="s">
        <v>45</v>
      </c>
      <c r="C72" s="30" t="s">
        <v>46</v>
      </c>
      <c r="D72" s="126">
        <v>8645</v>
      </c>
    </row>
    <row r="73" spans="1:4" x14ac:dyDescent="0.35">
      <c r="A73" s="31">
        <v>44062</v>
      </c>
      <c r="B73" s="30" t="s">
        <v>45</v>
      </c>
      <c r="C73" s="30" t="s">
        <v>47</v>
      </c>
      <c r="D73" s="126">
        <v>102205</v>
      </c>
    </row>
    <row r="74" spans="1:4" x14ac:dyDescent="0.35">
      <c r="A74" s="31">
        <v>44062</v>
      </c>
      <c r="B74" s="30" t="s">
        <v>45</v>
      </c>
      <c r="C74" s="30" t="s">
        <v>48</v>
      </c>
      <c r="D74" s="126">
        <v>4198</v>
      </c>
    </row>
    <row r="75" spans="1:4" x14ac:dyDescent="0.35">
      <c r="A75" s="31">
        <v>44062</v>
      </c>
      <c r="B75" s="30" t="s">
        <v>45</v>
      </c>
      <c r="C75" s="30" t="s">
        <v>49</v>
      </c>
      <c r="D75" s="126">
        <v>115048</v>
      </c>
    </row>
    <row r="76" spans="1:4" x14ac:dyDescent="0.35">
      <c r="A76" s="31">
        <v>44069</v>
      </c>
      <c r="B76" s="30" t="s">
        <v>42</v>
      </c>
      <c r="C76" s="30" t="s">
        <v>43</v>
      </c>
      <c r="D76" s="126">
        <v>77940</v>
      </c>
    </row>
    <row r="77" spans="1:4" x14ac:dyDescent="0.35">
      <c r="A77" s="31">
        <v>44069</v>
      </c>
      <c r="B77" s="30" t="s">
        <v>42</v>
      </c>
      <c r="C77" s="30" t="s">
        <v>44</v>
      </c>
      <c r="D77" s="126">
        <v>2769</v>
      </c>
    </row>
    <row r="78" spans="1:4" x14ac:dyDescent="0.35">
      <c r="A78" s="31">
        <v>44069</v>
      </c>
      <c r="B78" s="30" t="s">
        <v>45</v>
      </c>
      <c r="C78" s="30" t="s">
        <v>46</v>
      </c>
      <c r="D78" s="126">
        <v>8755</v>
      </c>
    </row>
    <row r="79" spans="1:4" x14ac:dyDescent="0.35">
      <c r="A79" s="31">
        <v>44069</v>
      </c>
      <c r="B79" s="30" t="s">
        <v>45</v>
      </c>
      <c r="C79" s="30" t="s">
        <v>47</v>
      </c>
      <c r="D79" s="126">
        <v>103920</v>
      </c>
    </row>
    <row r="80" spans="1:4" x14ac:dyDescent="0.35">
      <c r="A80" s="31">
        <v>44069</v>
      </c>
      <c r="B80" s="30" t="s">
        <v>45</v>
      </c>
      <c r="C80" s="30" t="s">
        <v>48</v>
      </c>
      <c r="D80" s="126">
        <v>4410</v>
      </c>
    </row>
    <row r="81" spans="1:4" x14ac:dyDescent="0.35">
      <c r="A81" s="31">
        <v>44069</v>
      </c>
      <c r="B81" s="30" t="s">
        <v>45</v>
      </c>
      <c r="C81" s="30" t="s">
        <v>49</v>
      </c>
      <c r="D81" s="126">
        <v>117085</v>
      </c>
    </row>
    <row r="82" spans="1:4" x14ac:dyDescent="0.35">
      <c r="A82" s="31">
        <v>44076</v>
      </c>
      <c r="B82" s="30" t="s">
        <v>42</v>
      </c>
      <c r="C82" s="30" t="s">
        <v>43</v>
      </c>
      <c r="D82" s="126">
        <v>79532</v>
      </c>
    </row>
    <row r="83" spans="1:4" x14ac:dyDescent="0.35">
      <c r="A83" s="31">
        <v>44076</v>
      </c>
      <c r="B83" s="30" t="s">
        <v>42</v>
      </c>
      <c r="C83" s="30" t="s">
        <v>44</v>
      </c>
      <c r="D83" s="126">
        <v>2515</v>
      </c>
    </row>
    <row r="84" spans="1:4" x14ac:dyDescent="0.35">
      <c r="A84" s="31">
        <v>44076</v>
      </c>
      <c r="B84" s="30" t="s">
        <v>45</v>
      </c>
      <c r="C84" s="30" t="s">
        <v>46</v>
      </c>
      <c r="D84" s="126">
        <v>8853</v>
      </c>
    </row>
    <row r="85" spans="1:4" x14ac:dyDescent="0.35">
      <c r="A85" s="31">
        <v>44076</v>
      </c>
      <c r="B85" s="30" t="s">
        <v>45</v>
      </c>
      <c r="C85" s="30" t="s">
        <v>47</v>
      </c>
      <c r="D85" s="126">
        <v>105769</v>
      </c>
    </row>
    <row r="86" spans="1:4" x14ac:dyDescent="0.35">
      <c r="A86" s="31">
        <v>44076</v>
      </c>
      <c r="B86" s="30" t="s">
        <v>45</v>
      </c>
      <c r="C86" s="30" t="s">
        <v>48</v>
      </c>
      <c r="D86" s="126">
        <v>4804</v>
      </c>
    </row>
    <row r="87" spans="1:4" x14ac:dyDescent="0.35">
      <c r="A87" s="31">
        <v>44076</v>
      </c>
      <c r="B87" s="30" t="s">
        <v>45</v>
      </c>
      <c r="C87" s="30" t="s">
        <v>49</v>
      </c>
      <c r="D87" s="126">
        <v>119426</v>
      </c>
    </row>
    <row r="88" spans="1:4" x14ac:dyDescent="0.35">
      <c r="A88" s="31">
        <v>44083</v>
      </c>
      <c r="B88" s="30" t="s">
        <v>42</v>
      </c>
      <c r="C88" s="30" t="s">
        <v>43</v>
      </c>
      <c r="D88" s="126">
        <v>81102</v>
      </c>
    </row>
    <row r="89" spans="1:4" x14ac:dyDescent="0.35">
      <c r="A89" s="31">
        <v>44083</v>
      </c>
      <c r="B89" s="30" t="s">
        <v>42</v>
      </c>
      <c r="C89" s="30" t="s">
        <v>44</v>
      </c>
      <c r="D89" s="126">
        <v>1989</v>
      </c>
    </row>
    <row r="90" spans="1:4" x14ac:dyDescent="0.35">
      <c r="A90" s="31">
        <v>44083</v>
      </c>
      <c r="B90" s="30" t="s">
        <v>45</v>
      </c>
      <c r="C90" s="30" t="s">
        <v>46</v>
      </c>
      <c r="D90" s="126">
        <v>8937</v>
      </c>
    </row>
    <row r="91" spans="1:4" x14ac:dyDescent="0.35">
      <c r="A91" s="31">
        <v>44083</v>
      </c>
      <c r="B91" s="30" t="s">
        <v>45</v>
      </c>
      <c r="C91" s="30" t="s">
        <v>47</v>
      </c>
      <c r="D91" s="126">
        <v>107501</v>
      </c>
    </row>
    <row r="92" spans="1:4" x14ac:dyDescent="0.35">
      <c r="A92" s="31">
        <v>44083</v>
      </c>
      <c r="B92" s="30" t="s">
        <v>45</v>
      </c>
      <c r="C92" s="30" t="s">
        <v>48</v>
      </c>
      <c r="D92" s="126">
        <v>4958</v>
      </c>
    </row>
    <row r="93" spans="1:4" x14ac:dyDescent="0.35">
      <c r="A93" s="31">
        <v>44083</v>
      </c>
      <c r="B93" s="30" t="s">
        <v>45</v>
      </c>
      <c r="C93" s="30" t="s">
        <v>49</v>
      </c>
      <c r="D93" s="126">
        <v>121396</v>
      </c>
    </row>
    <row r="94" spans="1:4" x14ac:dyDescent="0.35">
      <c r="A94" s="31">
        <v>44090</v>
      </c>
      <c r="B94" s="30" t="s">
        <v>42</v>
      </c>
      <c r="C94" s="30" t="s">
        <v>43</v>
      </c>
      <c r="D94" s="126">
        <v>82683</v>
      </c>
    </row>
    <row r="95" spans="1:4" x14ac:dyDescent="0.35">
      <c r="A95" s="31">
        <v>44090</v>
      </c>
      <c r="B95" s="30" t="s">
        <v>42</v>
      </c>
      <c r="C95" s="30" t="s">
        <v>44</v>
      </c>
      <c r="D95" s="126">
        <v>1917</v>
      </c>
    </row>
    <row r="96" spans="1:4" x14ac:dyDescent="0.35">
      <c r="A96" s="31">
        <v>44090</v>
      </c>
      <c r="B96" s="30" t="s">
        <v>45</v>
      </c>
      <c r="C96" s="30" t="s">
        <v>46</v>
      </c>
      <c r="D96" s="126">
        <v>9036</v>
      </c>
    </row>
    <row r="97" spans="1:4" x14ac:dyDescent="0.35">
      <c r="A97" s="31">
        <v>44090</v>
      </c>
      <c r="B97" s="30" t="s">
        <v>45</v>
      </c>
      <c r="C97" s="30" t="s">
        <v>47</v>
      </c>
      <c r="D97" s="126">
        <v>109397</v>
      </c>
    </row>
    <row r="98" spans="1:4" x14ac:dyDescent="0.35">
      <c r="A98" s="31">
        <v>44090</v>
      </c>
      <c r="B98" s="30" t="s">
        <v>45</v>
      </c>
      <c r="C98" s="30" t="s">
        <v>48</v>
      </c>
      <c r="D98" s="126">
        <v>5287</v>
      </c>
    </row>
    <row r="99" spans="1:4" x14ac:dyDescent="0.35">
      <c r="A99" s="31">
        <v>44090</v>
      </c>
      <c r="B99" s="30" t="s">
        <v>45</v>
      </c>
      <c r="C99" s="30" t="s">
        <v>49</v>
      </c>
      <c r="D99" s="126">
        <v>123720</v>
      </c>
    </row>
    <row r="100" spans="1:4" x14ac:dyDescent="0.35">
      <c r="A100" s="31">
        <v>44097</v>
      </c>
      <c r="B100" s="30" t="s">
        <v>42</v>
      </c>
      <c r="C100" s="30" t="s">
        <v>43</v>
      </c>
      <c r="D100" s="126">
        <v>84350</v>
      </c>
    </row>
    <row r="101" spans="1:4" x14ac:dyDescent="0.35">
      <c r="A101" s="31">
        <v>44097</v>
      </c>
      <c r="B101" s="30" t="s">
        <v>42</v>
      </c>
      <c r="C101" s="30" t="s">
        <v>44</v>
      </c>
      <c r="D101" s="126">
        <v>2674</v>
      </c>
    </row>
    <row r="102" spans="1:4" x14ac:dyDescent="0.35">
      <c r="A102" s="31">
        <v>44097</v>
      </c>
      <c r="B102" s="30" t="s">
        <v>45</v>
      </c>
      <c r="C102" s="30" t="s">
        <v>46</v>
      </c>
      <c r="D102" s="126">
        <v>9135</v>
      </c>
    </row>
    <row r="103" spans="1:4" x14ac:dyDescent="0.35">
      <c r="A103" s="31">
        <v>44097</v>
      </c>
      <c r="B103" s="30" t="s">
        <v>45</v>
      </c>
      <c r="C103" s="30" t="s">
        <v>47</v>
      </c>
      <c r="D103" s="126">
        <v>111479</v>
      </c>
    </row>
    <row r="104" spans="1:4" x14ac:dyDescent="0.35">
      <c r="A104" s="31">
        <v>44097</v>
      </c>
      <c r="B104" s="30" t="s">
        <v>45</v>
      </c>
      <c r="C104" s="30" t="s">
        <v>48</v>
      </c>
      <c r="D104" s="126">
        <v>5794</v>
      </c>
    </row>
    <row r="105" spans="1:4" x14ac:dyDescent="0.35">
      <c r="A105" s="31">
        <v>44097</v>
      </c>
      <c r="B105" s="30" t="s">
        <v>45</v>
      </c>
      <c r="C105" s="30" t="s">
        <v>49</v>
      </c>
      <c r="D105" s="126">
        <v>126408</v>
      </c>
    </row>
    <row r="106" spans="1:4" x14ac:dyDescent="0.35">
      <c r="A106" s="31">
        <v>44104</v>
      </c>
      <c r="B106" s="30" t="s">
        <v>42</v>
      </c>
      <c r="C106" s="30" t="s">
        <v>43</v>
      </c>
      <c r="D106" s="126">
        <v>86491</v>
      </c>
    </row>
    <row r="107" spans="1:4" x14ac:dyDescent="0.35">
      <c r="A107" s="31">
        <v>44104</v>
      </c>
      <c r="B107" s="30" t="s">
        <v>42</v>
      </c>
      <c r="C107" s="30" t="s">
        <v>44</v>
      </c>
      <c r="D107" s="126">
        <v>3457</v>
      </c>
    </row>
    <row r="108" spans="1:4" x14ac:dyDescent="0.35">
      <c r="A108" s="31">
        <v>44104</v>
      </c>
      <c r="B108" s="30" t="s">
        <v>45</v>
      </c>
      <c r="C108" s="30" t="s">
        <v>46</v>
      </c>
      <c r="D108" s="126">
        <v>9242</v>
      </c>
    </row>
    <row r="109" spans="1:4" x14ac:dyDescent="0.35">
      <c r="A109" s="31">
        <v>44104</v>
      </c>
      <c r="B109" s="30" t="s">
        <v>45</v>
      </c>
      <c r="C109" s="30" t="s">
        <v>47</v>
      </c>
      <c r="D109" s="126">
        <v>113768</v>
      </c>
    </row>
    <row r="110" spans="1:4" x14ac:dyDescent="0.35">
      <c r="A110" s="31">
        <v>44104</v>
      </c>
      <c r="B110" s="30" t="s">
        <v>45</v>
      </c>
      <c r="C110" s="30" t="s">
        <v>48</v>
      </c>
      <c r="D110" s="126">
        <v>6744</v>
      </c>
    </row>
    <row r="111" spans="1:4" x14ac:dyDescent="0.35">
      <c r="A111" s="31">
        <v>44104</v>
      </c>
      <c r="B111" s="30" t="s">
        <v>45</v>
      </c>
      <c r="C111" s="30" t="s">
        <v>49</v>
      </c>
      <c r="D111" s="126">
        <v>129754</v>
      </c>
    </row>
    <row r="112" spans="1:4" x14ac:dyDescent="0.35">
      <c r="A112" s="31">
        <v>44111</v>
      </c>
      <c r="B112" s="30" t="s">
        <v>42</v>
      </c>
      <c r="C112" s="30" t="s">
        <v>43</v>
      </c>
      <c r="D112" s="126">
        <v>88825</v>
      </c>
    </row>
    <row r="113" spans="1:4" x14ac:dyDescent="0.35">
      <c r="A113" s="31">
        <v>44111</v>
      </c>
      <c r="B113" s="30" t="s">
        <v>42</v>
      </c>
      <c r="C113" s="30" t="s">
        <v>44</v>
      </c>
      <c r="D113" s="126">
        <v>3837</v>
      </c>
    </row>
    <row r="114" spans="1:4" x14ac:dyDescent="0.35">
      <c r="A114" s="31">
        <v>44111</v>
      </c>
      <c r="B114" s="30" t="s">
        <v>45</v>
      </c>
      <c r="C114" s="30" t="s">
        <v>46</v>
      </c>
      <c r="D114" s="126">
        <v>9342</v>
      </c>
    </row>
    <row r="115" spans="1:4" x14ac:dyDescent="0.35">
      <c r="A115" s="31">
        <v>44111</v>
      </c>
      <c r="B115" s="30" t="s">
        <v>45</v>
      </c>
      <c r="C115" s="30" t="s">
        <v>47</v>
      </c>
      <c r="D115" s="126">
        <v>116364</v>
      </c>
    </row>
    <row r="116" spans="1:4" x14ac:dyDescent="0.35">
      <c r="A116" s="31">
        <v>44111</v>
      </c>
      <c r="B116" s="30" t="s">
        <v>45</v>
      </c>
      <c r="C116" s="30" t="s">
        <v>48</v>
      </c>
      <c r="D116" s="126">
        <v>8162</v>
      </c>
    </row>
    <row r="117" spans="1:4" x14ac:dyDescent="0.35">
      <c r="A117" s="31">
        <v>44111</v>
      </c>
      <c r="B117" s="30" t="s">
        <v>45</v>
      </c>
      <c r="C117" s="30" t="s">
        <v>49</v>
      </c>
      <c r="D117" s="126">
        <v>133868</v>
      </c>
    </row>
    <row r="118" spans="1:4" x14ac:dyDescent="0.35">
      <c r="A118" s="31">
        <v>44118</v>
      </c>
      <c r="B118" s="30" t="s">
        <v>42</v>
      </c>
      <c r="C118" s="30" t="s">
        <v>43</v>
      </c>
      <c r="D118" s="126">
        <v>90607</v>
      </c>
    </row>
    <row r="119" spans="1:4" x14ac:dyDescent="0.35">
      <c r="A119" s="31">
        <v>44118</v>
      </c>
      <c r="B119" s="30" t="s">
        <v>42</v>
      </c>
      <c r="C119" s="30" t="s">
        <v>44</v>
      </c>
      <c r="D119" s="126">
        <v>4126</v>
      </c>
    </row>
    <row r="120" spans="1:4" x14ac:dyDescent="0.35">
      <c r="A120" s="31">
        <v>44118</v>
      </c>
      <c r="B120" s="30" t="s">
        <v>45</v>
      </c>
      <c r="C120" s="30" t="s">
        <v>46</v>
      </c>
      <c r="D120" s="126">
        <v>9429</v>
      </c>
    </row>
    <row r="121" spans="1:4" x14ac:dyDescent="0.35">
      <c r="A121" s="31">
        <v>44118</v>
      </c>
      <c r="B121" s="30" t="s">
        <v>45</v>
      </c>
      <c r="C121" s="30" t="s">
        <v>47</v>
      </c>
      <c r="D121" s="126">
        <v>118892</v>
      </c>
    </row>
    <row r="122" spans="1:4" x14ac:dyDescent="0.35">
      <c r="A122" s="31">
        <v>44118</v>
      </c>
      <c r="B122" s="30" t="s">
        <v>45</v>
      </c>
      <c r="C122" s="30" t="s">
        <v>48</v>
      </c>
      <c r="D122" s="126">
        <v>9762</v>
      </c>
    </row>
    <row r="123" spans="1:4" x14ac:dyDescent="0.35">
      <c r="A123" s="31">
        <v>44118</v>
      </c>
      <c r="B123" s="30" t="s">
        <v>45</v>
      </c>
      <c r="C123" s="30" t="s">
        <v>49</v>
      </c>
      <c r="D123" s="126">
        <v>138083</v>
      </c>
    </row>
    <row r="124" spans="1:4" x14ac:dyDescent="0.35">
      <c r="A124" s="31">
        <v>44125</v>
      </c>
      <c r="B124" s="30" t="s">
        <v>42</v>
      </c>
      <c r="C124" s="30" t="s">
        <v>43</v>
      </c>
      <c r="D124" s="126">
        <v>94080</v>
      </c>
    </row>
    <row r="125" spans="1:4" x14ac:dyDescent="0.35">
      <c r="A125" s="31">
        <v>44125</v>
      </c>
      <c r="B125" s="30" t="s">
        <v>42</v>
      </c>
      <c r="C125" s="30" t="s">
        <v>44</v>
      </c>
      <c r="D125" s="126">
        <v>4726</v>
      </c>
    </row>
    <row r="126" spans="1:4" x14ac:dyDescent="0.35">
      <c r="A126" s="31">
        <v>44125</v>
      </c>
      <c r="B126" s="30" t="s">
        <v>45</v>
      </c>
      <c r="C126" s="30" t="s">
        <v>46</v>
      </c>
      <c r="D126" s="126">
        <v>9559</v>
      </c>
    </row>
    <row r="127" spans="1:4" x14ac:dyDescent="0.35">
      <c r="A127" s="31">
        <v>44125</v>
      </c>
      <c r="B127" s="30" t="s">
        <v>45</v>
      </c>
      <c r="C127" s="30" t="s">
        <v>47</v>
      </c>
      <c r="D127" s="126">
        <v>122856</v>
      </c>
    </row>
    <row r="128" spans="1:4" x14ac:dyDescent="0.35">
      <c r="A128" s="31">
        <v>44125</v>
      </c>
      <c r="B128" s="30" t="s">
        <v>45</v>
      </c>
      <c r="C128" s="30" t="s">
        <v>48</v>
      </c>
      <c r="D128" s="126">
        <v>10526</v>
      </c>
    </row>
    <row r="129" spans="1:4" x14ac:dyDescent="0.35">
      <c r="A129" s="31">
        <v>44125</v>
      </c>
      <c r="B129" s="30" t="s">
        <v>45</v>
      </c>
      <c r="C129" s="30" t="s">
        <v>49</v>
      </c>
      <c r="D129" s="126">
        <v>142941</v>
      </c>
    </row>
    <row r="130" spans="1:4" x14ac:dyDescent="0.35">
      <c r="A130" s="31">
        <v>44132</v>
      </c>
      <c r="B130" s="30" t="s">
        <v>42</v>
      </c>
      <c r="C130" s="30" t="s">
        <v>43</v>
      </c>
      <c r="D130" s="126">
        <v>97606</v>
      </c>
    </row>
    <row r="131" spans="1:4" x14ac:dyDescent="0.35">
      <c r="A131" s="31">
        <v>44132</v>
      </c>
      <c r="B131" s="30" t="s">
        <v>42</v>
      </c>
      <c r="C131" s="30" t="s">
        <v>44</v>
      </c>
      <c r="D131" s="126">
        <v>5805</v>
      </c>
    </row>
    <row r="132" spans="1:4" x14ac:dyDescent="0.35">
      <c r="A132" s="31">
        <v>44132</v>
      </c>
      <c r="B132" s="30" t="s">
        <v>45</v>
      </c>
      <c r="C132" s="30" t="s">
        <v>46</v>
      </c>
      <c r="D132" s="126">
        <v>9700</v>
      </c>
    </row>
    <row r="133" spans="1:4" x14ac:dyDescent="0.35">
      <c r="A133" s="31">
        <v>44132</v>
      </c>
      <c r="B133" s="30" t="s">
        <v>45</v>
      </c>
      <c r="C133" s="30" t="s">
        <v>47</v>
      </c>
      <c r="D133" s="126">
        <v>127054</v>
      </c>
    </row>
    <row r="134" spans="1:4" x14ac:dyDescent="0.35">
      <c r="A134" s="31">
        <v>44132</v>
      </c>
      <c r="B134" s="30" t="s">
        <v>45</v>
      </c>
      <c r="C134" s="30" t="s">
        <v>48</v>
      </c>
      <c r="D134" s="126">
        <v>13744</v>
      </c>
    </row>
    <row r="135" spans="1:4" x14ac:dyDescent="0.35">
      <c r="A135" s="31">
        <v>44132</v>
      </c>
      <c r="B135" s="30" t="s">
        <v>45</v>
      </c>
      <c r="C135" s="30" t="s">
        <v>49</v>
      </c>
      <c r="D135" s="126">
        <v>150498</v>
      </c>
    </row>
    <row r="136" spans="1:4" x14ac:dyDescent="0.35">
      <c r="A136" s="31">
        <v>44139</v>
      </c>
      <c r="B136" s="30" t="s">
        <v>42</v>
      </c>
      <c r="C136" s="30" t="s">
        <v>43</v>
      </c>
      <c r="D136" s="126">
        <v>101787</v>
      </c>
    </row>
    <row r="137" spans="1:4" x14ac:dyDescent="0.35">
      <c r="A137" s="31">
        <v>44139</v>
      </c>
      <c r="B137" s="30" t="s">
        <v>42</v>
      </c>
      <c r="C137" s="30" t="s">
        <v>44</v>
      </c>
      <c r="D137" s="126">
        <v>6342</v>
      </c>
    </row>
    <row r="138" spans="1:4" x14ac:dyDescent="0.35">
      <c r="A138" s="31">
        <v>44139</v>
      </c>
      <c r="B138" s="30" t="s">
        <v>45</v>
      </c>
      <c r="C138" s="30" t="s">
        <v>46</v>
      </c>
      <c r="D138" s="126">
        <v>9836</v>
      </c>
    </row>
    <row r="139" spans="1:4" x14ac:dyDescent="0.35">
      <c r="A139" s="31">
        <v>44139</v>
      </c>
      <c r="B139" s="30" t="s">
        <v>45</v>
      </c>
      <c r="C139" s="30" t="s">
        <v>47</v>
      </c>
      <c r="D139" s="126">
        <v>131646</v>
      </c>
    </row>
    <row r="140" spans="1:4" x14ac:dyDescent="0.35">
      <c r="A140" s="31">
        <v>44139</v>
      </c>
      <c r="B140" s="30" t="s">
        <v>45</v>
      </c>
      <c r="C140" s="30" t="s">
        <v>48</v>
      </c>
      <c r="D140" s="126">
        <v>17455</v>
      </c>
    </row>
    <row r="141" spans="1:4" x14ac:dyDescent="0.35">
      <c r="A141" s="31">
        <v>44139</v>
      </c>
      <c r="B141" s="30" t="s">
        <v>45</v>
      </c>
      <c r="C141" s="30" t="s">
        <v>49</v>
      </c>
      <c r="D141" s="126">
        <v>158937</v>
      </c>
    </row>
    <row r="142" spans="1:4" x14ac:dyDescent="0.35">
      <c r="A142" s="31">
        <v>44146</v>
      </c>
      <c r="B142" s="30" t="s">
        <v>42</v>
      </c>
      <c r="C142" s="30" t="s">
        <v>43</v>
      </c>
      <c r="D142" s="126">
        <v>107158</v>
      </c>
    </row>
    <row r="143" spans="1:4" x14ac:dyDescent="0.35">
      <c r="A143" s="31">
        <v>44146</v>
      </c>
      <c r="B143" s="30" t="s">
        <v>42</v>
      </c>
      <c r="C143" s="30" t="s">
        <v>44</v>
      </c>
      <c r="D143" s="126">
        <v>6952</v>
      </c>
    </row>
    <row r="144" spans="1:4" x14ac:dyDescent="0.35">
      <c r="A144" s="31">
        <v>44146</v>
      </c>
      <c r="B144" s="30" t="s">
        <v>45</v>
      </c>
      <c r="C144" s="30" t="s">
        <v>46</v>
      </c>
      <c r="D144" s="126">
        <v>9994</v>
      </c>
    </row>
    <row r="145" spans="1:4" x14ac:dyDescent="0.35">
      <c r="A145" s="31">
        <v>44146</v>
      </c>
      <c r="B145" s="30" t="s">
        <v>45</v>
      </c>
      <c r="C145" s="30" t="s">
        <v>47</v>
      </c>
      <c r="D145" s="126">
        <v>137422</v>
      </c>
    </row>
    <row r="146" spans="1:4" x14ac:dyDescent="0.35">
      <c r="A146" s="31">
        <v>44146</v>
      </c>
      <c r="B146" s="30" t="s">
        <v>45</v>
      </c>
      <c r="C146" s="30" t="s">
        <v>48</v>
      </c>
      <c r="D146" s="126">
        <v>25055</v>
      </c>
    </row>
    <row r="147" spans="1:4" x14ac:dyDescent="0.35">
      <c r="A147" s="31">
        <v>44146</v>
      </c>
      <c r="B147" s="30" t="s">
        <v>45</v>
      </c>
      <c r="C147" s="30" t="s">
        <v>49</v>
      </c>
      <c r="D147" s="126">
        <v>172471</v>
      </c>
    </row>
    <row r="148" spans="1:4" x14ac:dyDescent="0.35">
      <c r="A148" s="31">
        <v>44153</v>
      </c>
      <c r="B148" s="30" t="s">
        <v>42</v>
      </c>
      <c r="C148" s="30" t="s">
        <v>43</v>
      </c>
      <c r="D148" s="126">
        <v>112228</v>
      </c>
    </row>
    <row r="149" spans="1:4" x14ac:dyDescent="0.35">
      <c r="A149" s="31">
        <v>44153</v>
      </c>
      <c r="B149" s="30" t="s">
        <v>42</v>
      </c>
      <c r="C149" s="30" t="s">
        <v>44</v>
      </c>
      <c r="D149" s="126">
        <v>8187</v>
      </c>
    </row>
    <row r="150" spans="1:4" x14ac:dyDescent="0.35">
      <c r="A150" s="31">
        <v>44153</v>
      </c>
      <c r="B150" s="30" t="s">
        <v>45</v>
      </c>
      <c r="C150" s="30" t="s">
        <v>46</v>
      </c>
      <c r="D150" s="126">
        <v>10177</v>
      </c>
    </row>
    <row r="151" spans="1:4" x14ac:dyDescent="0.35">
      <c r="A151" s="31">
        <v>44153</v>
      </c>
      <c r="B151" s="30" t="s">
        <v>45</v>
      </c>
      <c r="C151" s="30" t="s">
        <v>47</v>
      </c>
      <c r="D151" s="126">
        <v>145682</v>
      </c>
    </row>
    <row r="152" spans="1:4" x14ac:dyDescent="0.35">
      <c r="A152" s="31">
        <v>44153</v>
      </c>
      <c r="B152" s="30" t="s">
        <v>45</v>
      </c>
      <c r="C152" s="30" t="s">
        <v>48</v>
      </c>
      <c r="D152" s="126">
        <v>33659</v>
      </c>
    </row>
    <row r="153" spans="1:4" x14ac:dyDescent="0.35">
      <c r="A153" s="31">
        <v>44153</v>
      </c>
      <c r="B153" s="30" t="s">
        <v>45</v>
      </c>
      <c r="C153" s="30" t="s">
        <v>49</v>
      </c>
      <c r="D153" s="126">
        <v>189518</v>
      </c>
    </row>
    <row r="154" spans="1:4" x14ac:dyDescent="0.35">
      <c r="A154" s="31">
        <v>44160</v>
      </c>
      <c r="B154" s="30" t="s">
        <v>42</v>
      </c>
      <c r="C154" s="30" t="s">
        <v>43</v>
      </c>
      <c r="D154" s="126">
        <v>115755</v>
      </c>
    </row>
    <row r="155" spans="1:4" x14ac:dyDescent="0.35">
      <c r="A155" s="31">
        <v>44160</v>
      </c>
      <c r="B155" s="30" t="s">
        <v>42</v>
      </c>
      <c r="C155" s="30" t="s">
        <v>44</v>
      </c>
      <c r="D155" s="126">
        <v>10987</v>
      </c>
    </row>
    <row r="156" spans="1:4" x14ac:dyDescent="0.35">
      <c r="A156" s="31">
        <v>44160</v>
      </c>
      <c r="B156" s="30" t="s">
        <v>45</v>
      </c>
      <c r="C156" s="30" t="s">
        <v>46</v>
      </c>
      <c r="D156" s="126">
        <v>10372</v>
      </c>
    </row>
    <row r="157" spans="1:4" x14ac:dyDescent="0.35">
      <c r="A157" s="31">
        <v>44160</v>
      </c>
      <c r="B157" s="30" t="s">
        <v>45</v>
      </c>
      <c r="C157" s="30" t="s">
        <v>47</v>
      </c>
      <c r="D157" s="126">
        <v>155473</v>
      </c>
    </row>
    <row r="158" spans="1:4" x14ac:dyDescent="0.35">
      <c r="A158" s="31">
        <v>44160</v>
      </c>
      <c r="B158" s="30" t="s">
        <v>45</v>
      </c>
      <c r="C158" s="30" t="s">
        <v>48</v>
      </c>
      <c r="D158" s="126">
        <v>41439</v>
      </c>
    </row>
    <row r="159" spans="1:4" x14ac:dyDescent="0.35">
      <c r="A159" s="31">
        <v>44160</v>
      </c>
      <c r="B159" s="30" t="s">
        <v>45</v>
      </c>
      <c r="C159" s="30" t="s">
        <v>49</v>
      </c>
      <c r="D159" s="126">
        <v>207284</v>
      </c>
    </row>
    <row r="160" spans="1:4" x14ac:dyDescent="0.35">
      <c r="A160" s="31">
        <v>44167</v>
      </c>
      <c r="B160" s="30" t="s">
        <v>42</v>
      </c>
      <c r="C160" s="30" t="s">
        <v>43</v>
      </c>
      <c r="D160" s="126">
        <v>123052</v>
      </c>
    </row>
    <row r="161" spans="1:4" x14ac:dyDescent="0.35">
      <c r="A161" s="31">
        <v>44167</v>
      </c>
      <c r="B161" s="30" t="s">
        <v>42</v>
      </c>
      <c r="C161" s="30" t="s">
        <v>44</v>
      </c>
      <c r="D161" s="126">
        <v>10018</v>
      </c>
    </row>
    <row r="162" spans="1:4" x14ac:dyDescent="0.35">
      <c r="A162" s="31">
        <v>44167</v>
      </c>
      <c r="B162" s="30" t="s">
        <v>45</v>
      </c>
      <c r="C162" s="30" t="s">
        <v>46</v>
      </c>
      <c r="D162" s="126">
        <v>10588</v>
      </c>
    </row>
    <row r="163" spans="1:4" x14ac:dyDescent="0.35">
      <c r="A163" s="31">
        <v>44167</v>
      </c>
      <c r="B163" s="30" t="s">
        <v>45</v>
      </c>
      <c r="C163" s="30" t="s">
        <v>47</v>
      </c>
      <c r="D163" s="126">
        <v>169809</v>
      </c>
    </row>
    <row r="164" spans="1:4" x14ac:dyDescent="0.35">
      <c r="A164" s="31">
        <v>44167</v>
      </c>
      <c r="B164" s="30" t="s">
        <v>45</v>
      </c>
      <c r="C164" s="30" t="s">
        <v>48</v>
      </c>
      <c r="D164" s="126">
        <v>45390</v>
      </c>
    </row>
    <row r="165" spans="1:4" x14ac:dyDescent="0.35">
      <c r="A165" s="31">
        <v>44167</v>
      </c>
      <c r="B165" s="30" t="s">
        <v>45</v>
      </c>
      <c r="C165" s="30" t="s">
        <v>49</v>
      </c>
      <c r="D165" s="126">
        <v>225787</v>
      </c>
    </row>
    <row r="166" spans="1:4" x14ac:dyDescent="0.35">
      <c r="A166" s="31">
        <v>44174</v>
      </c>
      <c r="B166" s="30" t="s">
        <v>42</v>
      </c>
      <c r="C166" s="30" t="s">
        <v>43</v>
      </c>
      <c r="D166" s="126">
        <v>126652</v>
      </c>
    </row>
    <row r="167" spans="1:4" x14ac:dyDescent="0.35">
      <c r="A167" s="31">
        <v>44174</v>
      </c>
      <c r="B167" s="30" t="s">
        <v>42</v>
      </c>
      <c r="C167" s="30" t="s">
        <v>44</v>
      </c>
      <c r="D167" s="126">
        <v>12715</v>
      </c>
    </row>
    <row r="168" spans="1:4" x14ac:dyDescent="0.35">
      <c r="A168" s="31">
        <v>44174</v>
      </c>
      <c r="B168" s="30" t="s">
        <v>45</v>
      </c>
      <c r="C168" s="30" t="s">
        <v>46</v>
      </c>
      <c r="D168" s="126">
        <v>10922</v>
      </c>
    </row>
    <row r="169" spans="1:4" x14ac:dyDescent="0.35">
      <c r="A169" s="31">
        <v>44174</v>
      </c>
      <c r="B169" s="30" t="s">
        <v>45</v>
      </c>
      <c r="C169" s="30" t="s">
        <v>47</v>
      </c>
      <c r="D169" s="126">
        <v>187221</v>
      </c>
    </row>
    <row r="170" spans="1:4" x14ac:dyDescent="0.35">
      <c r="A170" s="31">
        <v>44174</v>
      </c>
      <c r="B170" s="30" t="s">
        <v>45</v>
      </c>
      <c r="C170" s="30" t="s">
        <v>48</v>
      </c>
      <c r="D170" s="126">
        <v>61181</v>
      </c>
    </row>
    <row r="171" spans="1:4" x14ac:dyDescent="0.35">
      <c r="A171" s="31">
        <v>44174</v>
      </c>
      <c r="B171" s="30" t="s">
        <v>45</v>
      </c>
      <c r="C171" s="30" t="s">
        <v>49</v>
      </c>
      <c r="D171" s="126">
        <v>259324</v>
      </c>
    </row>
    <row r="172" spans="1:4" x14ac:dyDescent="0.35">
      <c r="A172" s="31">
        <v>44181</v>
      </c>
      <c r="B172" s="30" t="s">
        <v>42</v>
      </c>
      <c r="C172" s="30" t="s">
        <v>43</v>
      </c>
      <c r="D172" s="126">
        <v>132322</v>
      </c>
    </row>
    <row r="173" spans="1:4" x14ac:dyDescent="0.35">
      <c r="A173" s="31">
        <v>44181</v>
      </c>
      <c r="B173" s="30" t="s">
        <v>42</v>
      </c>
      <c r="C173" s="30" t="s">
        <v>44</v>
      </c>
      <c r="D173" s="126">
        <v>19027</v>
      </c>
    </row>
    <row r="174" spans="1:4" x14ac:dyDescent="0.35">
      <c r="A174" s="31">
        <v>44181</v>
      </c>
      <c r="B174" s="30" t="s">
        <v>45</v>
      </c>
      <c r="C174" s="30" t="s">
        <v>46</v>
      </c>
      <c r="D174" s="126">
        <v>11261</v>
      </c>
    </row>
    <row r="175" spans="1:4" x14ac:dyDescent="0.35">
      <c r="A175" s="31">
        <v>44181</v>
      </c>
      <c r="B175" s="30" t="s">
        <v>45</v>
      </c>
      <c r="C175" s="30" t="s">
        <v>47</v>
      </c>
      <c r="D175" s="126">
        <v>206843</v>
      </c>
    </row>
    <row r="176" spans="1:4" x14ac:dyDescent="0.35">
      <c r="A176" s="31">
        <v>44181</v>
      </c>
      <c r="B176" s="30" t="s">
        <v>45</v>
      </c>
      <c r="C176" s="30" t="s">
        <v>48</v>
      </c>
      <c r="D176" s="126">
        <v>74212</v>
      </c>
    </row>
    <row r="177" spans="1:4" x14ac:dyDescent="0.35">
      <c r="A177" s="31">
        <v>44181</v>
      </c>
      <c r="B177" s="30" t="s">
        <v>45</v>
      </c>
      <c r="C177" s="30" t="s">
        <v>49</v>
      </c>
      <c r="D177" s="126">
        <v>292316</v>
      </c>
    </row>
    <row r="178" spans="1:4" x14ac:dyDescent="0.35">
      <c r="A178" s="31">
        <v>44188</v>
      </c>
      <c r="B178" s="30" t="s">
        <v>42</v>
      </c>
      <c r="C178" s="30" t="s">
        <v>43</v>
      </c>
      <c r="D178" s="126">
        <v>139512</v>
      </c>
    </row>
    <row r="179" spans="1:4" x14ac:dyDescent="0.35">
      <c r="A179" s="31">
        <v>44188</v>
      </c>
      <c r="B179" s="30" t="s">
        <v>42</v>
      </c>
      <c r="C179" s="30" t="s">
        <v>44</v>
      </c>
      <c r="D179" s="126">
        <v>31051</v>
      </c>
    </row>
    <row r="180" spans="1:4" x14ac:dyDescent="0.35">
      <c r="A180" s="31">
        <v>44188</v>
      </c>
      <c r="B180" s="30" t="s">
        <v>45</v>
      </c>
      <c r="C180" s="30" t="s">
        <v>46</v>
      </c>
      <c r="D180" s="126">
        <v>11630</v>
      </c>
    </row>
    <row r="181" spans="1:4" x14ac:dyDescent="0.35">
      <c r="A181" s="31">
        <v>44188</v>
      </c>
      <c r="B181" s="30" t="s">
        <v>45</v>
      </c>
      <c r="C181" s="30" t="s">
        <v>47</v>
      </c>
      <c r="D181" s="126">
        <v>229910</v>
      </c>
    </row>
    <row r="182" spans="1:4" x14ac:dyDescent="0.35">
      <c r="A182" s="31">
        <v>44188</v>
      </c>
      <c r="B182" s="30" t="s">
        <v>45</v>
      </c>
      <c r="C182" s="30" t="s">
        <v>48</v>
      </c>
      <c r="D182" s="126">
        <v>81112</v>
      </c>
    </row>
    <row r="183" spans="1:4" x14ac:dyDescent="0.35">
      <c r="A183" s="31">
        <v>44188</v>
      </c>
      <c r="B183" s="30" t="s">
        <v>45</v>
      </c>
      <c r="C183" s="30" t="s">
        <v>49</v>
      </c>
      <c r="D183" s="126">
        <v>322652</v>
      </c>
    </row>
    <row r="184" spans="1:4" x14ac:dyDescent="0.35">
      <c r="A184" s="31">
        <v>44195</v>
      </c>
      <c r="B184" s="30" t="s">
        <v>42</v>
      </c>
      <c r="C184" s="30" t="s">
        <v>43</v>
      </c>
      <c r="D184" s="126">
        <v>151494</v>
      </c>
    </row>
    <row r="185" spans="1:4" x14ac:dyDescent="0.35">
      <c r="A185" s="31">
        <v>44195</v>
      </c>
      <c r="B185" s="30" t="s">
        <v>42</v>
      </c>
      <c r="C185" s="30" t="s">
        <v>44</v>
      </c>
      <c r="D185" s="126">
        <v>28882</v>
      </c>
    </row>
    <row r="186" spans="1:4" x14ac:dyDescent="0.35">
      <c r="A186" s="31">
        <v>44195</v>
      </c>
      <c r="B186" s="30" t="s">
        <v>45</v>
      </c>
      <c r="C186" s="30" t="s">
        <v>46</v>
      </c>
      <c r="D186" s="126">
        <v>12076</v>
      </c>
    </row>
    <row r="187" spans="1:4" x14ac:dyDescent="0.35">
      <c r="A187" s="31">
        <v>44195</v>
      </c>
      <c r="B187" s="30" t="s">
        <v>45</v>
      </c>
      <c r="C187" s="30" t="s">
        <v>47</v>
      </c>
      <c r="D187" s="126">
        <v>261672</v>
      </c>
    </row>
    <row r="188" spans="1:4" x14ac:dyDescent="0.35">
      <c r="A188" s="31">
        <v>44195</v>
      </c>
      <c r="B188" s="30" t="s">
        <v>45</v>
      </c>
      <c r="C188" s="30" t="s">
        <v>48</v>
      </c>
      <c r="D188" s="126">
        <v>78810</v>
      </c>
    </row>
    <row r="189" spans="1:4" x14ac:dyDescent="0.35">
      <c r="A189" s="31">
        <v>44195</v>
      </c>
      <c r="B189" s="30" t="s">
        <v>45</v>
      </c>
      <c r="C189" s="30" t="s">
        <v>49</v>
      </c>
      <c r="D189" s="126">
        <v>352558</v>
      </c>
    </row>
    <row r="190" spans="1:4" x14ac:dyDescent="0.35">
      <c r="A190" s="31">
        <v>44202</v>
      </c>
      <c r="B190" s="30" t="s">
        <v>42</v>
      </c>
      <c r="C190" s="30" t="s">
        <v>43</v>
      </c>
      <c r="D190" s="126">
        <v>170238</v>
      </c>
    </row>
    <row r="191" spans="1:4" x14ac:dyDescent="0.35">
      <c r="A191" s="31">
        <v>44202</v>
      </c>
      <c r="B191" s="30" t="s">
        <v>42</v>
      </c>
      <c r="C191" s="30" t="s">
        <v>44</v>
      </c>
      <c r="D191" s="126">
        <v>21840</v>
      </c>
    </row>
    <row r="192" spans="1:4" x14ac:dyDescent="0.35">
      <c r="A192" s="31">
        <v>44202</v>
      </c>
      <c r="B192" s="30" t="s">
        <v>45</v>
      </c>
      <c r="C192" s="30" t="s">
        <v>46</v>
      </c>
      <c r="D192" s="126">
        <v>12563</v>
      </c>
    </row>
    <row r="193" spans="1:4" x14ac:dyDescent="0.35">
      <c r="A193" s="31">
        <v>44202</v>
      </c>
      <c r="B193" s="30" t="s">
        <v>45</v>
      </c>
      <c r="C193" s="30" t="s">
        <v>47</v>
      </c>
      <c r="D193" s="126">
        <v>293522</v>
      </c>
    </row>
    <row r="194" spans="1:4" x14ac:dyDescent="0.35">
      <c r="A194" s="31">
        <v>44202</v>
      </c>
      <c r="B194" s="30" t="s">
        <v>45</v>
      </c>
      <c r="C194" s="30" t="s">
        <v>48</v>
      </c>
      <c r="D194" s="126">
        <v>79967</v>
      </c>
    </row>
    <row r="195" spans="1:4" x14ac:dyDescent="0.35">
      <c r="A195" s="31">
        <v>44202</v>
      </c>
      <c r="B195" s="30" t="s">
        <v>45</v>
      </c>
      <c r="C195" s="30" t="s">
        <v>49</v>
      </c>
      <c r="D195" s="126">
        <v>386052</v>
      </c>
    </row>
    <row r="196" spans="1:4" x14ac:dyDescent="0.35">
      <c r="A196" s="31">
        <v>44209</v>
      </c>
      <c r="B196" s="30" t="s">
        <v>42</v>
      </c>
      <c r="C196" s="30" t="s">
        <v>43</v>
      </c>
      <c r="D196" s="126">
        <v>180573</v>
      </c>
    </row>
    <row r="197" spans="1:4" x14ac:dyDescent="0.35">
      <c r="A197" s="31">
        <v>44209</v>
      </c>
      <c r="B197" s="30" t="s">
        <v>42</v>
      </c>
      <c r="C197" s="30" t="s">
        <v>44</v>
      </c>
      <c r="D197" s="126">
        <v>24509</v>
      </c>
    </row>
    <row r="198" spans="1:4" x14ac:dyDescent="0.35">
      <c r="A198" s="31">
        <v>44209</v>
      </c>
      <c r="B198" s="30" t="s">
        <v>45</v>
      </c>
      <c r="C198" s="30" t="s">
        <v>46</v>
      </c>
      <c r="D198" s="126">
        <v>13082</v>
      </c>
    </row>
    <row r="199" spans="1:4" x14ac:dyDescent="0.35">
      <c r="A199" s="31">
        <v>44209</v>
      </c>
      <c r="B199" s="30" t="s">
        <v>45</v>
      </c>
      <c r="C199" s="30" t="s">
        <v>47</v>
      </c>
      <c r="D199" s="126">
        <v>324203</v>
      </c>
    </row>
    <row r="200" spans="1:4" x14ac:dyDescent="0.35">
      <c r="A200" s="31">
        <v>44209</v>
      </c>
      <c r="B200" s="30" t="s">
        <v>45</v>
      </c>
      <c r="C200" s="30" t="s">
        <v>48</v>
      </c>
      <c r="D200" s="126">
        <v>90467</v>
      </c>
    </row>
    <row r="201" spans="1:4" x14ac:dyDescent="0.35">
      <c r="A201" s="31">
        <v>44209</v>
      </c>
      <c r="B201" s="30" t="s">
        <v>45</v>
      </c>
      <c r="C201" s="30" t="s">
        <v>49</v>
      </c>
      <c r="D201" s="126">
        <v>427752</v>
      </c>
    </row>
    <row r="202" spans="1:4" x14ac:dyDescent="0.35">
      <c r="A202" s="31">
        <v>44216</v>
      </c>
      <c r="B202" s="30" t="s">
        <v>42</v>
      </c>
      <c r="C202" s="30" t="s">
        <v>43</v>
      </c>
      <c r="D202" s="126">
        <v>192258</v>
      </c>
    </row>
    <row r="203" spans="1:4" x14ac:dyDescent="0.35">
      <c r="A203" s="31">
        <v>44216</v>
      </c>
      <c r="B203" s="30" t="s">
        <v>42</v>
      </c>
      <c r="C203" s="30" t="s">
        <v>44</v>
      </c>
      <c r="D203" s="126">
        <v>20108</v>
      </c>
    </row>
    <row r="204" spans="1:4" x14ac:dyDescent="0.35">
      <c r="A204" s="31">
        <v>44216</v>
      </c>
      <c r="B204" s="30" t="s">
        <v>45</v>
      </c>
      <c r="C204" s="30" t="s">
        <v>46</v>
      </c>
      <c r="D204" s="126">
        <v>13547</v>
      </c>
    </row>
    <row r="205" spans="1:4" x14ac:dyDescent="0.35">
      <c r="A205" s="31">
        <v>44216</v>
      </c>
      <c r="B205" s="30" t="s">
        <v>45</v>
      </c>
      <c r="C205" s="30" t="s">
        <v>47</v>
      </c>
      <c r="D205" s="126">
        <v>354388</v>
      </c>
    </row>
    <row r="206" spans="1:4" x14ac:dyDescent="0.35">
      <c r="A206" s="31">
        <v>44216</v>
      </c>
      <c r="B206" s="30" t="s">
        <v>45</v>
      </c>
      <c r="C206" s="30" t="s">
        <v>48</v>
      </c>
      <c r="D206" s="126">
        <v>90154</v>
      </c>
    </row>
    <row r="207" spans="1:4" x14ac:dyDescent="0.35">
      <c r="A207" s="31">
        <v>44216</v>
      </c>
      <c r="B207" s="30" t="s">
        <v>45</v>
      </c>
      <c r="C207" s="30" t="s">
        <v>49</v>
      </c>
      <c r="D207" s="126">
        <v>458089</v>
      </c>
    </row>
    <row r="208" spans="1:4" x14ac:dyDescent="0.35">
      <c r="A208" s="31">
        <v>44223</v>
      </c>
      <c r="B208" s="30" t="s">
        <v>42</v>
      </c>
      <c r="C208" s="30" t="s">
        <v>43</v>
      </c>
      <c r="D208" s="126">
        <v>205464</v>
      </c>
    </row>
    <row r="209" spans="1:4" x14ac:dyDescent="0.35">
      <c r="A209" s="31">
        <v>44223</v>
      </c>
      <c r="B209" s="30" t="s">
        <v>42</v>
      </c>
      <c r="C209" s="30" t="s">
        <v>44</v>
      </c>
      <c r="D209" s="126">
        <v>22745</v>
      </c>
    </row>
    <row r="210" spans="1:4" x14ac:dyDescent="0.35">
      <c r="A210" s="31">
        <v>44223</v>
      </c>
      <c r="B210" s="30" t="s">
        <v>45</v>
      </c>
      <c r="C210" s="30" t="s">
        <v>46</v>
      </c>
      <c r="D210" s="126">
        <v>14013</v>
      </c>
    </row>
    <row r="211" spans="1:4" x14ac:dyDescent="0.35">
      <c r="A211" s="31">
        <v>44223</v>
      </c>
      <c r="B211" s="30" t="s">
        <v>45</v>
      </c>
      <c r="C211" s="30" t="s">
        <v>47</v>
      </c>
      <c r="D211" s="126">
        <v>389717</v>
      </c>
    </row>
    <row r="212" spans="1:4" x14ac:dyDescent="0.35">
      <c r="A212" s="31">
        <v>44223</v>
      </c>
      <c r="B212" s="30" t="s">
        <v>45</v>
      </c>
      <c r="C212" s="30" t="s">
        <v>48</v>
      </c>
      <c r="D212" s="126">
        <v>80909</v>
      </c>
    </row>
    <row r="213" spans="1:4" x14ac:dyDescent="0.35">
      <c r="A213" s="31">
        <v>44223</v>
      </c>
      <c r="B213" s="30" t="s">
        <v>45</v>
      </c>
      <c r="C213" s="30" t="s">
        <v>49</v>
      </c>
      <c r="D213" s="126">
        <v>484639</v>
      </c>
    </row>
    <row r="214" spans="1:4" x14ac:dyDescent="0.35">
      <c r="A214" s="31">
        <v>44230</v>
      </c>
      <c r="B214" s="30" t="s">
        <v>42</v>
      </c>
      <c r="C214" s="30" t="s">
        <v>43</v>
      </c>
      <c r="D214" s="126">
        <v>217093</v>
      </c>
    </row>
    <row r="215" spans="1:4" x14ac:dyDescent="0.35">
      <c r="A215" s="31">
        <v>44230</v>
      </c>
      <c r="B215" s="30" t="s">
        <v>42</v>
      </c>
      <c r="C215" s="30" t="s">
        <v>44</v>
      </c>
      <c r="D215" s="126">
        <v>20776</v>
      </c>
    </row>
    <row r="216" spans="1:4" x14ac:dyDescent="0.35">
      <c r="A216" s="31">
        <v>44230</v>
      </c>
      <c r="B216" s="30" t="s">
        <v>45</v>
      </c>
      <c r="C216" s="30" t="s">
        <v>46</v>
      </c>
      <c r="D216" s="126">
        <v>14416</v>
      </c>
    </row>
    <row r="217" spans="1:4" x14ac:dyDescent="0.35">
      <c r="A217" s="31">
        <v>44230</v>
      </c>
      <c r="B217" s="30" t="s">
        <v>45</v>
      </c>
      <c r="C217" s="30" t="s">
        <v>47</v>
      </c>
      <c r="D217" s="126">
        <v>425717</v>
      </c>
    </row>
    <row r="218" spans="1:4" x14ac:dyDescent="0.35">
      <c r="A218" s="31">
        <v>44230</v>
      </c>
      <c r="B218" s="30" t="s">
        <v>45</v>
      </c>
      <c r="C218" s="30" t="s">
        <v>48</v>
      </c>
      <c r="D218" s="126">
        <v>64431</v>
      </c>
    </row>
    <row r="219" spans="1:4" x14ac:dyDescent="0.35">
      <c r="A219" s="31">
        <v>44230</v>
      </c>
      <c r="B219" s="30" t="s">
        <v>45</v>
      </c>
      <c r="C219" s="30" t="s">
        <v>49</v>
      </c>
      <c r="D219" s="126">
        <v>504564</v>
      </c>
    </row>
    <row r="220" spans="1:4" x14ac:dyDescent="0.35">
      <c r="A220" s="31">
        <v>44237</v>
      </c>
      <c r="B220" s="30" t="s">
        <v>42</v>
      </c>
      <c r="C220" s="30" t="s">
        <v>43</v>
      </c>
      <c r="D220" s="126" t="s">
        <v>80</v>
      </c>
    </row>
    <row r="221" spans="1:4" x14ac:dyDescent="0.35">
      <c r="A221" s="31">
        <v>44237</v>
      </c>
      <c r="B221" s="30" t="s">
        <v>42</v>
      </c>
      <c r="C221" s="30" t="s">
        <v>44</v>
      </c>
      <c r="D221" s="126" t="s">
        <v>81</v>
      </c>
    </row>
    <row r="222" spans="1:4" x14ac:dyDescent="0.35">
      <c r="A222" s="31">
        <v>44237</v>
      </c>
      <c r="B222" s="30" t="s">
        <v>45</v>
      </c>
      <c r="C222" s="30" t="s">
        <v>46</v>
      </c>
      <c r="D222" s="126">
        <v>14903</v>
      </c>
    </row>
    <row r="223" spans="1:4" x14ac:dyDescent="0.35">
      <c r="A223" s="31">
        <v>44237</v>
      </c>
      <c r="B223" s="30" t="s">
        <v>45</v>
      </c>
      <c r="C223" s="30" t="s">
        <v>47</v>
      </c>
      <c r="D223" s="126">
        <v>453740</v>
      </c>
    </row>
    <row r="224" spans="1:4" x14ac:dyDescent="0.35">
      <c r="A224" s="31">
        <v>44237</v>
      </c>
      <c r="B224" s="30" t="s">
        <v>45</v>
      </c>
      <c r="C224" s="30" t="s">
        <v>48</v>
      </c>
      <c r="D224" s="126">
        <v>52402</v>
      </c>
    </row>
    <row r="225" spans="1:4" x14ac:dyDescent="0.35">
      <c r="A225" s="31">
        <v>44237</v>
      </c>
      <c r="B225" s="30" t="s">
        <v>45</v>
      </c>
      <c r="C225" s="30" t="s">
        <v>49</v>
      </c>
      <c r="D225" s="126">
        <v>521045</v>
      </c>
    </row>
    <row r="226" spans="1:4" x14ac:dyDescent="0.35">
      <c r="A226" s="31">
        <v>44244</v>
      </c>
      <c r="B226" s="30" t="s">
        <v>42</v>
      </c>
      <c r="C226" s="30" t="s">
        <v>43</v>
      </c>
      <c r="D226" s="126" t="s">
        <v>78</v>
      </c>
    </row>
    <row r="227" spans="1:4" x14ac:dyDescent="0.35">
      <c r="A227" s="31">
        <v>44244</v>
      </c>
      <c r="B227" s="30" t="s">
        <v>42</v>
      </c>
      <c r="C227" s="30" t="s">
        <v>44</v>
      </c>
      <c r="D227" s="126" t="s">
        <v>79</v>
      </c>
    </row>
    <row r="228" spans="1:4" x14ac:dyDescent="0.35">
      <c r="A228" s="31">
        <v>44244</v>
      </c>
      <c r="B228" s="30" t="s">
        <v>45</v>
      </c>
      <c r="C228" s="30" t="s">
        <v>46</v>
      </c>
      <c r="D228" s="126">
        <v>15312</v>
      </c>
    </row>
    <row r="229" spans="1:4" x14ac:dyDescent="0.35">
      <c r="A229" s="31">
        <v>44244</v>
      </c>
      <c r="B229" s="30" t="s">
        <v>45</v>
      </c>
      <c r="C229" s="30" t="s">
        <v>47</v>
      </c>
      <c r="D229" s="126">
        <v>477796</v>
      </c>
    </row>
    <row r="230" spans="1:4" x14ac:dyDescent="0.35">
      <c r="A230" s="31">
        <v>44244</v>
      </c>
      <c r="B230" s="30" t="s">
        <v>45</v>
      </c>
      <c r="C230" s="30" t="s">
        <v>48</v>
      </c>
      <c r="D230" s="126">
        <v>39916</v>
      </c>
    </row>
    <row r="231" spans="1:4" x14ac:dyDescent="0.35">
      <c r="A231" s="31">
        <v>44244</v>
      </c>
      <c r="B231" s="30" t="s">
        <v>45</v>
      </c>
      <c r="C231" s="30" t="s">
        <v>49</v>
      </c>
      <c r="D231" s="126">
        <v>533024</v>
      </c>
    </row>
    <row r="232" spans="1:4" x14ac:dyDescent="0.35">
      <c r="A232" s="31">
        <v>44251</v>
      </c>
      <c r="B232" s="30" t="s">
        <v>42</v>
      </c>
      <c r="C232" s="30" t="s">
        <v>43</v>
      </c>
      <c r="D232" s="126">
        <v>245783</v>
      </c>
    </row>
    <row r="233" spans="1:4" x14ac:dyDescent="0.35">
      <c r="A233" s="31">
        <v>44251</v>
      </c>
      <c r="B233" s="30" t="s">
        <v>42</v>
      </c>
      <c r="C233" s="30" t="s">
        <v>44</v>
      </c>
      <c r="D233" s="126">
        <v>10117</v>
      </c>
    </row>
    <row r="234" spans="1:4" x14ac:dyDescent="0.35">
      <c r="A234" s="31">
        <v>44251</v>
      </c>
      <c r="B234" s="30" t="s">
        <v>45</v>
      </c>
      <c r="C234" s="30" t="s">
        <v>46</v>
      </c>
      <c r="D234" s="126">
        <v>15624</v>
      </c>
    </row>
    <row r="235" spans="1:4" x14ac:dyDescent="0.35">
      <c r="A235" s="31">
        <v>44251</v>
      </c>
      <c r="B235" s="30" t="s">
        <v>45</v>
      </c>
      <c r="C235" s="30" t="s">
        <v>47</v>
      </c>
      <c r="D235" s="126">
        <v>494740</v>
      </c>
    </row>
    <row r="236" spans="1:4" x14ac:dyDescent="0.35">
      <c r="A236" s="31">
        <v>44251</v>
      </c>
      <c r="B236" s="30" t="s">
        <v>45</v>
      </c>
      <c r="C236" s="30" t="s">
        <v>48</v>
      </c>
      <c r="D236" s="126">
        <v>33332</v>
      </c>
    </row>
    <row r="237" spans="1:4" x14ac:dyDescent="0.35">
      <c r="A237" s="31">
        <v>44251</v>
      </c>
      <c r="B237" s="30" t="s">
        <v>45</v>
      </c>
      <c r="C237" s="30" t="s">
        <v>49</v>
      </c>
      <c r="D237" s="126">
        <v>543696</v>
      </c>
    </row>
    <row r="238" spans="1:4" x14ac:dyDescent="0.35">
      <c r="A238" s="31">
        <v>44259</v>
      </c>
      <c r="B238" s="30" t="s">
        <v>42</v>
      </c>
      <c r="C238" s="30" t="s">
        <v>43</v>
      </c>
      <c r="D238" s="126">
        <v>251282</v>
      </c>
    </row>
    <row r="239" spans="1:4" x14ac:dyDescent="0.35">
      <c r="A239" s="31">
        <v>44259</v>
      </c>
      <c r="B239" s="30" t="s">
        <v>42</v>
      </c>
      <c r="C239" s="30" t="s">
        <v>44</v>
      </c>
      <c r="D239" s="126">
        <v>10047</v>
      </c>
    </row>
    <row r="240" spans="1:4" x14ac:dyDescent="0.35">
      <c r="A240" s="31">
        <v>44259</v>
      </c>
      <c r="B240" s="30" t="s">
        <v>45</v>
      </c>
      <c r="C240" s="30" t="s">
        <v>46</v>
      </c>
      <c r="D240" s="126">
        <v>15925</v>
      </c>
    </row>
    <row r="241" spans="1:4" x14ac:dyDescent="0.35">
      <c r="A241" s="31">
        <v>44259</v>
      </c>
      <c r="B241" s="30" t="s">
        <v>45</v>
      </c>
      <c r="C241" s="30" t="s">
        <v>47</v>
      </c>
      <c r="D241" s="126">
        <v>508745</v>
      </c>
    </row>
    <row r="242" spans="1:4" x14ac:dyDescent="0.35">
      <c r="A242" s="31">
        <v>44259</v>
      </c>
      <c r="B242" s="30" t="s">
        <v>45</v>
      </c>
      <c r="C242" s="30" t="s">
        <v>48</v>
      </c>
      <c r="D242" s="126">
        <v>28550</v>
      </c>
    </row>
    <row r="243" spans="1:4" x14ac:dyDescent="0.35">
      <c r="A243" s="31">
        <v>44259</v>
      </c>
      <c r="B243" s="30" t="s">
        <v>45</v>
      </c>
      <c r="C243" s="30" t="s">
        <v>49</v>
      </c>
      <c r="D243" s="126">
        <v>553220</v>
      </c>
    </row>
    <row r="244" spans="1:4" x14ac:dyDescent="0.35">
      <c r="A244" s="132">
        <v>44266</v>
      </c>
      <c r="B244" s="131" t="s">
        <v>42</v>
      </c>
      <c r="C244" s="131" t="s">
        <v>43</v>
      </c>
      <c r="D244" s="126">
        <v>255998</v>
      </c>
    </row>
    <row r="245" spans="1:4" x14ac:dyDescent="0.35">
      <c r="A245" s="132">
        <v>44266</v>
      </c>
      <c r="B245" s="131" t="s">
        <v>42</v>
      </c>
      <c r="C245" s="131" t="s">
        <v>44</v>
      </c>
      <c r="D245" s="126">
        <v>10508</v>
      </c>
    </row>
    <row r="246" spans="1:4" x14ac:dyDescent="0.35">
      <c r="A246" s="132">
        <v>44266</v>
      </c>
      <c r="B246" s="131" t="s">
        <v>45</v>
      </c>
      <c r="C246" s="131" t="s">
        <v>46</v>
      </c>
      <c r="D246" s="126">
        <v>16176</v>
      </c>
    </row>
    <row r="247" spans="1:4" x14ac:dyDescent="0.35">
      <c r="A247" s="132">
        <v>44266</v>
      </c>
      <c r="B247" s="131" t="s">
        <v>45</v>
      </c>
      <c r="C247" s="131" t="s">
        <v>47</v>
      </c>
      <c r="D247" s="126">
        <v>520083</v>
      </c>
    </row>
    <row r="248" spans="1:4" x14ac:dyDescent="0.35">
      <c r="A248" s="132">
        <v>44266</v>
      </c>
      <c r="B248" s="131" t="s">
        <v>45</v>
      </c>
      <c r="C248" s="131" t="s">
        <v>48</v>
      </c>
      <c r="D248" s="126">
        <v>26135</v>
      </c>
    </row>
    <row r="249" spans="1:4" x14ac:dyDescent="0.35">
      <c r="A249" s="132">
        <v>44266</v>
      </c>
      <c r="B249" s="131" t="s">
        <v>45</v>
      </c>
      <c r="C249" s="131" t="s">
        <v>49</v>
      </c>
      <c r="D249" s="126">
        <v>562394</v>
      </c>
    </row>
    <row r="250" spans="1:4" x14ac:dyDescent="0.35">
      <c r="A250" s="132">
        <v>44273</v>
      </c>
      <c r="B250" s="131" t="s">
        <v>42</v>
      </c>
      <c r="C250" s="131" t="s">
        <v>43</v>
      </c>
      <c r="D250" s="144">
        <v>261430</v>
      </c>
    </row>
    <row r="251" spans="1:4" x14ac:dyDescent="0.35">
      <c r="A251" s="132">
        <v>44273</v>
      </c>
      <c r="B251" s="131" t="s">
        <v>42</v>
      </c>
      <c r="C251" s="131" t="s">
        <v>44</v>
      </c>
      <c r="D251" s="144">
        <v>9659</v>
      </c>
    </row>
    <row r="252" spans="1:4" x14ac:dyDescent="0.35">
      <c r="A252" s="132">
        <v>44273</v>
      </c>
      <c r="B252" s="131" t="s">
        <v>45</v>
      </c>
      <c r="C252" s="131" t="s">
        <v>46</v>
      </c>
      <c r="D252" s="126">
        <v>16399</v>
      </c>
    </row>
    <row r="253" spans="1:4" x14ac:dyDescent="0.35">
      <c r="A253" s="132">
        <v>44273</v>
      </c>
      <c r="B253" s="131" t="s">
        <v>45</v>
      </c>
      <c r="C253" s="131" t="s">
        <v>47</v>
      </c>
      <c r="D253" s="126">
        <v>530482</v>
      </c>
    </row>
    <row r="254" spans="1:4" x14ac:dyDescent="0.35">
      <c r="A254" s="132">
        <v>44273</v>
      </c>
      <c r="B254" s="131" t="s">
        <v>45</v>
      </c>
      <c r="C254" s="131" t="s">
        <v>48</v>
      </c>
      <c r="D254" s="126">
        <v>25397</v>
      </c>
    </row>
    <row r="255" spans="1:4" x14ac:dyDescent="0.35">
      <c r="A255" s="132">
        <v>44273</v>
      </c>
      <c r="B255" s="131" t="s">
        <v>45</v>
      </c>
      <c r="C255" s="131" t="s">
        <v>49</v>
      </c>
      <c r="D255" s="126">
        <v>572278</v>
      </c>
    </row>
    <row r="256" spans="1:4" x14ac:dyDescent="0.35">
      <c r="A256" s="80">
        <v>44280</v>
      </c>
      <c r="B256" s="79" t="s">
        <v>42</v>
      </c>
      <c r="C256" s="79" t="s">
        <v>43</v>
      </c>
      <c r="D256" s="144">
        <v>266555</v>
      </c>
    </row>
    <row r="257" spans="1:5" x14ac:dyDescent="0.35">
      <c r="A257" s="80">
        <v>44280</v>
      </c>
      <c r="B257" s="79" t="s">
        <v>42</v>
      </c>
      <c r="C257" s="79" t="s">
        <v>44</v>
      </c>
      <c r="D257" s="144">
        <v>9708</v>
      </c>
    </row>
    <row r="258" spans="1:5" x14ac:dyDescent="0.35">
      <c r="A258" s="80">
        <v>44280</v>
      </c>
      <c r="B258" s="79" t="s">
        <v>45</v>
      </c>
      <c r="C258" s="79" t="s">
        <v>46</v>
      </c>
      <c r="D258" s="126">
        <v>16632</v>
      </c>
    </row>
    <row r="259" spans="1:5" x14ac:dyDescent="0.35">
      <c r="A259" s="80">
        <v>44280</v>
      </c>
      <c r="B259" s="79" t="s">
        <v>45</v>
      </c>
      <c r="C259" s="79" t="s">
        <v>47</v>
      </c>
      <c r="D259" s="126">
        <v>540018</v>
      </c>
    </row>
    <row r="260" spans="1:5" x14ac:dyDescent="0.35">
      <c r="A260" s="80">
        <v>44280</v>
      </c>
      <c r="B260" s="79" t="s">
        <v>45</v>
      </c>
      <c r="C260" s="79" t="s">
        <v>48</v>
      </c>
      <c r="D260" s="126">
        <v>27374</v>
      </c>
    </row>
    <row r="261" spans="1:5" x14ac:dyDescent="0.35">
      <c r="A261" s="80">
        <v>44280</v>
      </c>
      <c r="B261" s="79" t="s">
        <v>45</v>
      </c>
      <c r="C261" s="79" t="s">
        <v>49</v>
      </c>
      <c r="D261" s="126">
        <v>584024</v>
      </c>
    </row>
    <row r="262" spans="1:5" x14ac:dyDescent="0.35">
      <c r="A262" s="80">
        <v>44286</v>
      </c>
      <c r="B262" s="79" t="s">
        <v>42</v>
      </c>
      <c r="C262" s="79" t="s">
        <v>43</v>
      </c>
      <c r="D262" s="126">
        <v>271176</v>
      </c>
    </row>
    <row r="263" spans="1:5" x14ac:dyDescent="0.35">
      <c r="A263" s="80">
        <v>44286</v>
      </c>
      <c r="B263" s="79" t="s">
        <v>42</v>
      </c>
      <c r="C263" s="79" t="s">
        <v>44</v>
      </c>
      <c r="D263" s="126">
        <v>11139</v>
      </c>
    </row>
    <row r="264" spans="1:5" x14ac:dyDescent="0.35">
      <c r="A264" s="80">
        <v>44286</v>
      </c>
      <c r="B264" s="79" t="s">
        <v>45</v>
      </c>
      <c r="C264" s="79" t="s">
        <v>46</v>
      </c>
      <c r="D264" s="126">
        <v>16844</v>
      </c>
    </row>
    <row r="265" spans="1:5" x14ac:dyDescent="0.35">
      <c r="A265" s="80">
        <v>44286</v>
      </c>
      <c r="B265" s="79" t="s">
        <v>45</v>
      </c>
      <c r="C265" s="79" t="s">
        <v>47</v>
      </c>
      <c r="D265" s="126">
        <v>549422</v>
      </c>
    </row>
    <row r="266" spans="1:5" x14ac:dyDescent="0.35">
      <c r="A266" s="80">
        <v>44286</v>
      </c>
      <c r="B266" s="79" t="s">
        <v>45</v>
      </c>
      <c r="C266" s="79" t="s">
        <v>48</v>
      </c>
      <c r="D266" s="126">
        <v>31911</v>
      </c>
    </row>
    <row r="267" spans="1:5" x14ac:dyDescent="0.35">
      <c r="A267" s="80">
        <v>44286</v>
      </c>
      <c r="B267" s="79" t="s">
        <v>45</v>
      </c>
      <c r="C267" s="79" t="s">
        <v>49</v>
      </c>
      <c r="D267" s="126">
        <v>598177</v>
      </c>
    </row>
    <row r="268" spans="1:5" x14ac:dyDescent="0.35">
      <c r="A268" s="132">
        <v>44293</v>
      </c>
      <c r="B268" s="131" t="s">
        <v>42</v>
      </c>
      <c r="C268" s="131" t="s">
        <v>43</v>
      </c>
      <c r="D268" s="143">
        <v>276316</v>
      </c>
      <c r="E268" s="141"/>
    </row>
    <row r="269" spans="1:5" x14ac:dyDescent="0.35">
      <c r="A269" s="132">
        <v>44293</v>
      </c>
      <c r="B269" s="131" t="s">
        <v>42</v>
      </c>
      <c r="C269" s="131" t="s">
        <v>44</v>
      </c>
      <c r="D269" s="143">
        <v>113394</v>
      </c>
      <c r="E269" s="141"/>
    </row>
    <row r="270" spans="1:5" x14ac:dyDescent="0.35">
      <c r="A270" s="132">
        <v>44293</v>
      </c>
      <c r="B270" s="131" t="s">
        <v>45</v>
      </c>
      <c r="C270" s="131" t="s">
        <v>46</v>
      </c>
      <c r="D270" s="143">
        <v>17014</v>
      </c>
    </row>
    <row r="271" spans="1:5" x14ac:dyDescent="0.35">
      <c r="A271" s="132">
        <v>44293</v>
      </c>
      <c r="B271" s="131" t="s">
        <v>45</v>
      </c>
      <c r="C271" s="131" t="s">
        <v>47</v>
      </c>
      <c r="D271" s="143">
        <v>559736</v>
      </c>
    </row>
    <row r="272" spans="1:5" x14ac:dyDescent="0.35">
      <c r="A272" s="132">
        <v>44293</v>
      </c>
      <c r="B272" s="131" t="s">
        <v>45</v>
      </c>
      <c r="C272" s="131" t="s">
        <v>48</v>
      </c>
      <c r="D272" s="143">
        <v>35075</v>
      </c>
    </row>
    <row r="273" spans="1:4" x14ac:dyDescent="0.35">
      <c r="A273" s="132">
        <v>44293</v>
      </c>
      <c r="B273" s="131" t="s">
        <v>45</v>
      </c>
      <c r="C273" s="131" t="s">
        <v>49</v>
      </c>
      <c r="D273" s="143">
        <v>611825</v>
      </c>
    </row>
    <row r="274" spans="1:4" x14ac:dyDescent="0.35">
      <c r="A274" s="132">
        <v>44300</v>
      </c>
      <c r="B274" s="131" t="s">
        <v>42</v>
      </c>
      <c r="C274" s="131" t="s">
        <v>43</v>
      </c>
      <c r="D274" s="143">
        <v>282403</v>
      </c>
    </row>
    <row r="275" spans="1:4" x14ac:dyDescent="0.35">
      <c r="A275" s="132">
        <v>44300</v>
      </c>
      <c r="B275" s="131" t="s">
        <v>42</v>
      </c>
      <c r="C275" s="131" t="s">
        <v>44</v>
      </c>
      <c r="D275" s="143">
        <v>11834</v>
      </c>
    </row>
    <row r="276" spans="1:4" x14ac:dyDescent="0.35">
      <c r="A276" s="132">
        <v>44300</v>
      </c>
      <c r="B276" s="131" t="s">
        <v>45</v>
      </c>
      <c r="C276" s="131" t="s">
        <v>46</v>
      </c>
      <c r="D276" s="143">
        <v>17082</v>
      </c>
    </row>
    <row r="277" spans="1:4" x14ac:dyDescent="0.35">
      <c r="A277" s="132">
        <v>44300</v>
      </c>
      <c r="B277" s="131" t="s">
        <v>45</v>
      </c>
      <c r="C277" s="131" t="s">
        <v>47</v>
      </c>
      <c r="D277" s="143">
        <v>571798</v>
      </c>
    </row>
    <row r="278" spans="1:4" x14ac:dyDescent="0.35">
      <c r="A278" s="132">
        <v>44300</v>
      </c>
      <c r="B278" s="131" t="s">
        <v>45</v>
      </c>
      <c r="C278" s="131" t="s">
        <v>48</v>
      </c>
      <c r="D278" s="143">
        <v>35786</v>
      </c>
    </row>
    <row r="279" spans="1:4" x14ac:dyDescent="0.35">
      <c r="A279" s="132">
        <v>44300</v>
      </c>
      <c r="B279" s="131" t="s">
        <v>45</v>
      </c>
      <c r="C279" s="131" t="s">
        <v>49</v>
      </c>
      <c r="D279" s="143">
        <v>624666</v>
      </c>
    </row>
    <row r="280" spans="1:4" x14ac:dyDescent="0.35">
      <c r="A280" s="132">
        <v>44307</v>
      </c>
      <c r="B280" s="131" t="s">
        <v>42</v>
      </c>
      <c r="C280" s="131" t="s">
        <v>43</v>
      </c>
      <c r="D280" s="143">
        <v>287778</v>
      </c>
    </row>
    <row r="281" spans="1:4" x14ac:dyDescent="0.35">
      <c r="A281" s="132">
        <v>44307</v>
      </c>
      <c r="B281" s="131" t="s">
        <v>42</v>
      </c>
      <c r="C281" s="131" t="s">
        <v>44</v>
      </c>
      <c r="D281" s="143">
        <v>11520</v>
      </c>
    </row>
    <row r="282" spans="1:4" x14ac:dyDescent="0.35">
      <c r="A282" s="132">
        <v>44307</v>
      </c>
      <c r="B282" s="131" t="s">
        <v>45</v>
      </c>
      <c r="C282" s="131" t="s">
        <v>46</v>
      </c>
      <c r="D282" s="143">
        <v>17151</v>
      </c>
    </row>
    <row r="283" spans="1:4" x14ac:dyDescent="0.35">
      <c r="A283" s="132">
        <v>44307</v>
      </c>
      <c r="B283" s="131" t="s">
        <v>45</v>
      </c>
      <c r="C283" s="131" t="s">
        <v>47</v>
      </c>
      <c r="D283" s="143">
        <v>585760</v>
      </c>
    </row>
    <row r="284" spans="1:4" x14ac:dyDescent="0.35">
      <c r="A284" s="132">
        <v>44307</v>
      </c>
      <c r="B284" s="131" t="s">
        <v>45</v>
      </c>
      <c r="C284" s="131" t="s">
        <v>48</v>
      </c>
      <c r="D284" s="143">
        <v>32134</v>
      </c>
    </row>
    <row r="285" spans="1:4" x14ac:dyDescent="0.35">
      <c r="A285" s="132">
        <v>44307</v>
      </c>
      <c r="B285" s="131" t="s">
        <v>45</v>
      </c>
      <c r="C285" s="131" t="s">
        <v>49</v>
      </c>
      <c r="D285" s="143">
        <v>635045</v>
      </c>
    </row>
    <row r="286" spans="1:4" x14ac:dyDescent="0.35">
      <c r="A286" s="132">
        <v>44314</v>
      </c>
      <c r="B286" s="131" t="s">
        <v>42</v>
      </c>
      <c r="C286" s="131" t="s">
        <v>43</v>
      </c>
      <c r="D286" s="143">
        <v>294307</v>
      </c>
    </row>
    <row r="287" spans="1:4" x14ac:dyDescent="0.35">
      <c r="A287" s="132">
        <v>44314</v>
      </c>
      <c r="B287" s="131" t="s">
        <v>42</v>
      </c>
      <c r="C287" s="131" t="s">
        <v>44</v>
      </c>
      <c r="D287" s="143">
        <v>9205</v>
      </c>
    </row>
    <row r="288" spans="1:4" x14ac:dyDescent="0.35">
      <c r="A288" s="132">
        <v>44314</v>
      </c>
      <c r="B288" s="131" t="s">
        <v>45</v>
      </c>
      <c r="C288" s="131" t="s">
        <v>46</v>
      </c>
      <c r="D288" s="143">
        <v>17227</v>
      </c>
    </row>
    <row r="289" spans="1:5" x14ac:dyDescent="0.35">
      <c r="A289" s="132">
        <v>44314</v>
      </c>
      <c r="B289" s="131" t="s">
        <v>45</v>
      </c>
      <c r="C289" s="131" t="s">
        <v>47</v>
      </c>
      <c r="D289" s="143">
        <v>598880</v>
      </c>
    </row>
    <row r="290" spans="1:5" x14ac:dyDescent="0.35">
      <c r="A290" s="132">
        <v>44314</v>
      </c>
      <c r="B290" s="131" t="s">
        <v>45</v>
      </c>
      <c r="C290" s="131" t="s">
        <v>48</v>
      </c>
      <c r="D290" s="143">
        <v>27321</v>
      </c>
    </row>
    <row r="291" spans="1:5" x14ac:dyDescent="0.35">
      <c r="A291" s="132">
        <v>44314</v>
      </c>
      <c r="B291" s="131" t="s">
        <v>45</v>
      </c>
      <c r="C291" s="131" t="s">
        <v>49</v>
      </c>
      <c r="D291" s="143">
        <v>643428</v>
      </c>
    </row>
    <row r="292" spans="1:5" x14ac:dyDescent="0.35">
      <c r="A292" s="132">
        <v>44321</v>
      </c>
      <c r="B292" s="131" t="s">
        <v>42</v>
      </c>
      <c r="C292" s="131" t="s">
        <v>43</v>
      </c>
      <c r="D292" s="143">
        <v>299355</v>
      </c>
    </row>
    <row r="293" spans="1:5" x14ac:dyDescent="0.35">
      <c r="A293" s="132">
        <v>44321</v>
      </c>
      <c r="B293" s="131" t="s">
        <v>42</v>
      </c>
      <c r="C293" s="131" t="s">
        <v>44</v>
      </c>
      <c r="D293" s="143">
        <v>8023</v>
      </c>
    </row>
    <row r="294" spans="1:5" x14ac:dyDescent="0.35">
      <c r="A294" s="132">
        <v>44321</v>
      </c>
      <c r="B294" s="131" t="s">
        <v>45</v>
      </c>
      <c r="C294" s="131" t="s">
        <v>46</v>
      </c>
      <c r="D294" s="143">
        <v>17306</v>
      </c>
    </row>
    <row r="295" spans="1:5" x14ac:dyDescent="0.35">
      <c r="A295" s="132">
        <v>44321</v>
      </c>
      <c r="B295" s="131" t="s">
        <v>45</v>
      </c>
      <c r="C295" s="131" t="s">
        <v>47</v>
      </c>
      <c r="D295" s="143">
        <v>611249</v>
      </c>
    </row>
    <row r="296" spans="1:5" x14ac:dyDescent="0.35">
      <c r="A296" s="132">
        <v>44321</v>
      </c>
      <c r="B296" s="131" t="s">
        <v>45</v>
      </c>
      <c r="C296" s="131" t="s">
        <v>48</v>
      </c>
      <c r="D296" s="143">
        <v>21300</v>
      </c>
      <c r="E296" s="145"/>
    </row>
    <row r="297" spans="1:5" x14ac:dyDescent="0.35">
      <c r="A297" s="132">
        <v>44321</v>
      </c>
      <c r="B297" s="131" t="s">
        <v>45</v>
      </c>
      <c r="C297" s="131" t="s">
        <v>49</v>
      </c>
      <c r="D297" s="143">
        <v>649855</v>
      </c>
    </row>
    <row r="298" spans="1:5" x14ac:dyDescent="0.35">
      <c r="A298" s="132">
        <v>44328</v>
      </c>
      <c r="B298" s="171" t="s">
        <v>42</v>
      </c>
      <c r="C298" s="171" t="s">
        <v>43</v>
      </c>
      <c r="D298" s="143">
        <v>303555</v>
      </c>
    </row>
    <row r="299" spans="1:5" x14ac:dyDescent="0.35">
      <c r="A299" s="132">
        <v>44328</v>
      </c>
      <c r="B299" s="171" t="s">
        <v>42</v>
      </c>
      <c r="C299" s="171" t="s">
        <v>44</v>
      </c>
      <c r="D299" s="143">
        <v>6658</v>
      </c>
    </row>
    <row r="300" spans="1:5" x14ac:dyDescent="0.35">
      <c r="A300" s="132">
        <v>44328</v>
      </c>
      <c r="B300" s="171" t="s">
        <v>45</v>
      </c>
      <c r="C300" s="171" t="s">
        <v>46</v>
      </c>
      <c r="D300" s="143">
        <v>13341</v>
      </c>
    </row>
    <row r="301" spans="1:5" x14ac:dyDescent="0.35">
      <c r="A301" s="132">
        <v>44328</v>
      </c>
      <c r="B301" s="171" t="s">
        <v>45</v>
      </c>
      <c r="C301" s="171" t="s">
        <v>47</v>
      </c>
      <c r="D301" s="143">
        <v>624708</v>
      </c>
    </row>
    <row r="302" spans="1:5" x14ac:dyDescent="0.35">
      <c r="A302" s="132">
        <v>44328</v>
      </c>
      <c r="B302" s="171" t="s">
        <v>45</v>
      </c>
      <c r="C302" s="171" t="s">
        <v>48</v>
      </c>
      <c r="D302" s="143">
        <v>16685</v>
      </c>
      <c r="E302" s="145"/>
    </row>
    <row r="303" spans="1:5" x14ac:dyDescent="0.35">
      <c r="A303" s="132">
        <v>44328</v>
      </c>
      <c r="B303" s="171" t="s">
        <v>45</v>
      </c>
      <c r="C303" s="171" t="s">
        <v>49</v>
      </c>
      <c r="D303" s="171">
        <v>654734</v>
      </c>
    </row>
    <row r="304" spans="1:5" x14ac:dyDescent="0.35">
      <c r="A304" s="132">
        <v>44335</v>
      </c>
      <c r="B304" s="179" t="s">
        <v>42</v>
      </c>
      <c r="C304" s="179" t="s">
        <v>43</v>
      </c>
      <c r="D304" s="143">
        <v>307440</v>
      </c>
    </row>
    <row r="305" spans="1:5" x14ac:dyDescent="0.35">
      <c r="A305" s="132">
        <v>44335</v>
      </c>
      <c r="B305" s="179" t="s">
        <v>42</v>
      </c>
      <c r="C305" s="179" t="s">
        <v>44</v>
      </c>
      <c r="D305" s="143">
        <v>4781</v>
      </c>
    </row>
    <row r="306" spans="1:5" x14ac:dyDescent="0.35">
      <c r="A306" s="132">
        <v>44335</v>
      </c>
      <c r="B306" s="179" t="s">
        <v>45</v>
      </c>
      <c r="C306" s="179" t="s">
        <v>46</v>
      </c>
      <c r="D306" s="179">
        <v>17433</v>
      </c>
    </row>
    <row r="307" spans="1:5" x14ac:dyDescent="0.35">
      <c r="A307" s="132">
        <v>44335</v>
      </c>
      <c r="B307" s="179" t="s">
        <v>45</v>
      </c>
      <c r="C307" s="179" t="s">
        <v>47</v>
      </c>
      <c r="D307" s="143">
        <v>628546</v>
      </c>
    </row>
    <row r="308" spans="1:5" x14ac:dyDescent="0.35">
      <c r="A308" s="132">
        <v>44335</v>
      </c>
      <c r="B308" s="179" t="s">
        <v>45</v>
      </c>
      <c r="C308" s="179" t="s">
        <v>48</v>
      </c>
      <c r="D308" s="143">
        <v>11924</v>
      </c>
      <c r="E308" s="145"/>
    </row>
    <row r="309" spans="1:5" x14ac:dyDescent="0.35">
      <c r="A309" s="132">
        <v>44335</v>
      </c>
      <c r="B309" s="179" t="s">
        <v>45</v>
      </c>
      <c r="C309" s="179" t="s">
        <v>49</v>
      </c>
      <c r="D309" s="179">
        <v>657903</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947</v>
      </c>
      <c r="H1" s="9"/>
      <c r="I1" s="9"/>
      <c r="J1" s="9"/>
      <c r="K1" s="9"/>
      <c r="L1" s="9"/>
    </row>
    <row r="2" spans="1:12" s="5" customFormat="1" x14ac:dyDescent="0.35">
      <c r="A2" s="179" t="s">
        <v>51</v>
      </c>
      <c r="B2" s="179" t="s">
        <v>36</v>
      </c>
      <c r="C2" s="179" t="s">
        <v>62</v>
      </c>
      <c r="D2" s="179" t="s">
        <v>1076</v>
      </c>
      <c r="E2" s="179" t="s">
        <v>64</v>
      </c>
      <c r="F2" s="132">
        <v>44331</v>
      </c>
      <c r="G2" s="132">
        <v>43931</v>
      </c>
      <c r="H2" s="12"/>
      <c r="I2" s="12"/>
      <c r="J2" s="11"/>
      <c r="K2" s="11"/>
      <c r="L2" s="11"/>
    </row>
    <row r="3" spans="1:12" s="5" customFormat="1" x14ac:dyDescent="0.35">
      <c r="A3" s="179" t="s">
        <v>73</v>
      </c>
      <c r="B3" s="179" t="s">
        <v>36</v>
      </c>
      <c r="C3" s="179" t="s">
        <v>62</v>
      </c>
      <c r="D3" s="179" t="s">
        <v>1077</v>
      </c>
      <c r="E3" s="179" t="s">
        <v>64</v>
      </c>
      <c r="F3" s="132">
        <v>44331</v>
      </c>
      <c r="G3" s="132">
        <v>43931</v>
      </c>
      <c r="H3" s="12"/>
      <c r="I3" s="12"/>
      <c r="J3" s="11"/>
      <c r="K3" s="11"/>
      <c r="L3" s="11"/>
    </row>
    <row r="4" spans="1:12" x14ac:dyDescent="0.35">
      <c r="A4" s="179" t="s">
        <v>10</v>
      </c>
      <c r="B4" s="179" t="s">
        <v>36</v>
      </c>
      <c r="C4" s="179" t="s">
        <v>62</v>
      </c>
      <c r="D4" s="179" t="s">
        <v>1078</v>
      </c>
      <c r="E4" s="179" t="s">
        <v>64</v>
      </c>
      <c r="F4" s="132">
        <v>44331</v>
      </c>
      <c r="G4" s="132">
        <v>43931</v>
      </c>
      <c r="H4" s="12"/>
      <c r="I4" s="12"/>
      <c r="J4" s="10"/>
      <c r="K4" s="10"/>
      <c r="L4" s="10"/>
    </row>
    <row r="5" spans="1:12" x14ac:dyDescent="0.35">
      <c r="A5" s="179" t="s">
        <v>71</v>
      </c>
      <c r="B5" s="179" t="s">
        <v>36</v>
      </c>
      <c r="C5" s="179" t="s">
        <v>62</v>
      </c>
      <c r="D5" s="179" t="s">
        <v>1079</v>
      </c>
      <c r="E5" s="179" t="s">
        <v>64</v>
      </c>
      <c r="F5" s="132">
        <v>44331</v>
      </c>
      <c r="G5" s="132">
        <v>43931</v>
      </c>
      <c r="H5" s="12"/>
      <c r="I5" s="12"/>
      <c r="J5" s="10"/>
      <c r="K5" s="10"/>
      <c r="L5" s="10"/>
    </row>
    <row r="6" spans="1:12" x14ac:dyDescent="0.35">
      <c r="A6" s="179" t="s">
        <v>68</v>
      </c>
      <c r="B6" s="179" t="s">
        <v>36</v>
      </c>
      <c r="C6" s="179" t="s">
        <v>62</v>
      </c>
      <c r="D6" s="179" t="s">
        <v>1080</v>
      </c>
      <c r="E6" s="179" t="s">
        <v>64</v>
      </c>
      <c r="F6" s="132">
        <v>44331</v>
      </c>
      <c r="G6" s="132">
        <v>43931</v>
      </c>
      <c r="H6" s="12"/>
      <c r="I6" s="12"/>
      <c r="J6" s="10"/>
      <c r="K6" s="10"/>
      <c r="L6" s="10"/>
    </row>
    <row r="7" spans="1:12" x14ac:dyDescent="0.35">
      <c r="A7" s="179" t="s">
        <v>72</v>
      </c>
      <c r="B7" s="179" t="s">
        <v>36</v>
      </c>
      <c r="C7" s="179" t="s">
        <v>62</v>
      </c>
      <c r="D7" s="179" t="s">
        <v>1081</v>
      </c>
      <c r="E7" s="179" t="s">
        <v>64</v>
      </c>
      <c r="F7" s="132">
        <v>44331</v>
      </c>
      <c r="G7" s="132">
        <v>43931</v>
      </c>
      <c r="H7" s="12"/>
      <c r="I7" s="12"/>
      <c r="J7" s="10"/>
      <c r="K7" s="10"/>
      <c r="L7" s="10"/>
    </row>
    <row r="8" spans="1:12" x14ac:dyDescent="0.35">
      <c r="A8" s="179" t="s">
        <v>70</v>
      </c>
      <c r="B8" s="179" t="s">
        <v>36</v>
      </c>
      <c r="C8" s="179" t="s">
        <v>62</v>
      </c>
      <c r="D8" s="179" t="s">
        <v>1082</v>
      </c>
      <c r="E8" s="179" t="s">
        <v>64</v>
      </c>
      <c r="F8" s="132">
        <v>44331</v>
      </c>
      <c r="G8" s="132">
        <v>43931</v>
      </c>
      <c r="H8" s="12"/>
      <c r="I8" s="12"/>
      <c r="J8" s="10"/>
      <c r="K8" s="10"/>
      <c r="L8" s="10"/>
    </row>
    <row r="9" spans="1:12" x14ac:dyDescent="0.35">
      <c r="A9" s="179" t="s">
        <v>69</v>
      </c>
      <c r="B9" s="179" t="s">
        <v>36</v>
      </c>
      <c r="C9" s="179" t="s">
        <v>62</v>
      </c>
      <c r="D9" s="179" t="s">
        <v>1083</v>
      </c>
      <c r="E9" s="179" t="s">
        <v>64</v>
      </c>
      <c r="F9" s="132">
        <v>44331</v>
      </c>
      <c r="G9" s="132">
        <v>43931</v>
      </c>
      <c r="H9" s="12"/>
      <c r="I9" s="12"/>
      <c r="J9" s="10"/>
      <c r="K9" s="10"/>
      <c r="L9" s="10"/>
    </row>
    <row r="10" spans="1:12" x14ac:dyDescent="0.35">
      <c r="A10" s="179" t="s">
        <v>68</v>
      </c>
      <c r="B10" s="179" t="s">
        <v>36</v>
      </c>
      <c r="C10" s="179" t="s">
        <v>62</v>
      </c>
      <c r="D10" s="179" t="s">
        <v>1084</v>
      </c>
      <c r="E10" s="179" t="s">
        <v>63</v>
      </c>
      <c r="F10" s="132">
        <v>44331</v>
      </c>
      <c r="G10" s="132">
        <v>43931</v>
      </c>
      <c r="H10" s="12"/>
      <c r="I10" s="12"/>
      <c r="J10" s="10"/>
      <c r="K10" s="10"/>
      <c r="L10" s="10"/>
    </row>
    <row r="11" spans="1:12" x14ac:dyDescent="0.35">
      <c r="A11" s="179" t="s">
        <v>72</v>
      </c>
      <c r="B11" s="179" t="s">
        <v>36</v>
      </c>
      <c r="C11" s="179" t="s">
        <v>62</v>
      </c>
      <c r="D11" s="179" t="s">
        <v>1085</v>
      </c>
      <c r="E11" s="179" t="s">
        <v>63</v>
      </c>
      <c r="F11" s="132">
        <v>44331</v>
      </c>
      <c r="G11" s="132">
        <v>43931</v>
      </c>
      <c r="H11" s="12"/>
      <c r="I11" s="12"/>
      <c r="J11" s="10"/>
      <c r="K11" s="10"/>
      <c r="L11" s="10"/>
    </row>
    <row r="12" spans="1:12" x14ac:dyDescent="0.35">
      <c r="A12" s="179" t="s">
        <v>69</v>
      </c>
      <c r="B12" s="179" t="s">
        <v>36</v>
      </c>
      <c r="C12" s="179" t="s">
        <v>62</v>
      </c>
      <c r="D12" s="179" t="s">
        <v>1086</v>
      </c>
      <c r="E12" s="179" t="s">
        <v>63</v>
      </c>
      <c r="F12" s="132">
        <v>44331</v>
      </c>
      <c r="G12" s="132">
        <v>43931</v>
      </c>
      <c r="H12" s="12"/>
      <c r="I12" s="12"/>
      <c r="J12" s="10"/>
      <c r="K12" s="10"/>
      <c r="L12" s="10"/>
    </row>
    <row r="13" spans="1:12" x14ac:dyDescent="0.35">
      <c r="A13" s="179" t="s">
        <v>10</v>
      </c>
      <c r="B13" s="179" t="s">
        <v>36</v>
      </c>
      <c r="C13" s="179" t="s">
        <v>62</v>
      </c>
      <c r="D13" s="179" t="s">
        <v>1087</v>
      </c>
      <c r="E13" s="179" t="s">
        <v>63</v>
      </c>
      <c r="F13" s="132">
        <v>44331</v>
      </c>
      <c r="G13" s="132">
        <v>43931</v>
      </c>
      <c r="H13" s="12"/>
      <c r="I13" s="12"/>
      <c r="J13" s="10"/>
      <c r="K13" s="10"/>
      <c r="L13" s="10"/>
    </row>
    <row r="14" spans="1:12" x14ac:dyDescent="0.35">
      <c r="A14" s="179" t="s">
        <v>71</v>
      </c>
      <c r="B14" s="179" t="s">
        <v>36</v>
      </c>
      <c r="C14" s="179" t="s">
        <v>62</v>
      </c>
      <c r="D14" s="179" t="s">
        <v>1088</v>
      </c>
      <c r="E14" s="179" t="s">
        <v>63</v>
      </c>
      <c r="F14" s="132">
        <v>44331</v>
      </c>
      <c r="G14" s="132">
        <v>43931</v>
      </c>
      <c r="H14" s="12"/>
      <c r="I14" s="12"/>
      <c r="J14" s="10"/>
      <c r="K14" s="10"/>
      <c r="L14" s="10"/>
    </row>
    <row r="15" spans="1:12" x14ac:dyDescent="0.35">
      <c r="A15" s="179" t="s">
        <v>51</v>
      </c>
      <c r="B15" s="179" t="s">
        <v>36</v>
      </c>
      <c r="C15" s="179" t="s">
        <v>62</v>
      </c>
      <c r="D15" s="179" t="s">
        <v>1089</v>
      </c>
      <c r="E15" s="179" t="s">
        <v>63</v>
      </c>
      <c r="F15" s="132">
        <v>44331</v>
      </c>
      <c r="G15" s="132">
        <v>43931</v>
      </c>
      <c r="H15" s="12"/>
      <c r="I15" s="12"/>
      <c r="J15" s="10"/>
      <c r="K15" s="10"/>
      <c r="L15" s="10"/>
    </row>
    <row r="16" spans="1:12" x14ac:dyDescent="0.35">
      <c r="A16" s="179" t="s">
        <v>74</v>
      </c>
      <c r="B16" s="179" t="s">
        <v>36</v>
      </c>
      <c r="C16" s="179" t="s">
        <v>62</v>
      </c>
      <c r="D16" s="179" t="s">
        <v>1090</v>
      </c>
      <c r="E16" s="179" t="s">
        <v>63</v>
      </c>
      <c r="F16" s="132">
        <v>44331</v>
      </c>
      <c r="G16" s="132">
        <v>43931</v>
      </c>
      <c r="H16" s="12"/>
      <c r="I16" s="12"/>
      <c r="J16" s="10"/>
      <c r="K16" s="10"/>
      <c r="L16" s="10"/>
    </row>
    <row r="17" spans="1:12" x14ac:dyDescent="0.35">
      <c r="A17" s="179" t="s">
        <v>70</v>
      </c>
      <c r="B17" s="179" t="s">
        <v>36</v>
      </c>
      <c r="C17" s="179" t="s">
        <v>62</v>
      </c>
      <c r="D17" s="179" t="s">
        <v>1091</v>
      </c>
      <c r="E17" s="179" t="s">
        <v>63</v>
      </c>
      <c r="F17" s="132">
        <v>44331</v>
      </c>
      <c r="G17" s="132">
        <v>43931</v>
      </c>
      <c r="H17" s="12"/>
      <c r="I17" s="12"/>
      <c r="J17" s="10"/>
      <c r="K17" s="10"/>
      <c r="L17" s="10"/>
    </row>
    <row r="18" spans="1:12" x14ac:dyDescent="0.35">
      <c r="A18" s="179" t="s">
        <v>51</v>
      </c>
      <c r="B18" s="179" t="s">
        <v>36</v>
      </c>
      <c r="C18" s="179" t="s">
        <v>65</v>
      </c>
      <c r="D18" s="179" t="s">
        <v>1067</v>
      </c>
      <c r="E18" s="179" t="s">
        <v>66</v>
      </c>
      <c r="F18" s="132">
        <v>44331</v>
      </c>
      <c r="G18" s="132">
        <v>44318</v>
      </c>
      <c r="H18" s="12"/>
      <c r="I18" s="12"/>
      <c r="J18" s="10"/>
      <c r="K18" s="10"/>
      <c r="L18" s="10"/>
    </row>
    <row r="19" spans="1:12" x14ac:dyDescent="0.35">
      <c r="A19" s="179" t="s">
        <v>10</v>
      </c>
      <c r="B19" s="179" t="s">
        <v>36</v>
      </c>
      <c r="C19" s="179" t="s">
        <v>65</v>
      </c>
      <c r="D19" s="179" t="s">
        <v>1092</v>
      </c>
      <c r="E19" s="179" t="s">
        <v>66</v>
      </c>
      <c r="F19" s="132">
        <v>44331</v>
      </c>
      <c r="G19" s="132">
        <v>44318</v>
      </c>
      <c r="H19" s="12"/>
      <c r="I19" s="12"/>
      <c r="J19" s="10"/>
      <c r="K19" s="10"/>
      <c r="L19" s="10"/>
    </row>
    <row r="20" spans="1:12" x14ac:dyDescent="0.35">
      <c r="A20" s="179" t="s">
        <v>75</v>
      </c>
      <c r="B20" s="179" t="s">
        <v>36</v>
      </c>
      <c r="C20" s="179" t="s">
        <v>65</v>
      </c>
      <c r="D20" s="179" t="s">
        <v>1093</v>
      </c>
      <c r="E20" s="179" t="s">
        <v>66</v>
      </c>
      <c r="F20" s="132">
        <v>44331</v>
      </c>
      <c r="G20" s="132">
        <v>44318</v>
      </c>
      <c r="H20" s="10"/>
      <c r="I20" s="10"/>
      <c r="J20" s="10"/>
      <c r="K20" s="10"/>
      <c r="L20" s="10"/>
    </row>
    <row r="21" spans="1:12" x14ac:dyDescent="0.35">
      <c r="A21" s="179" t="s">
        <v>71</v>
      </c>
      <c r="B21" s="179" t="s">
        <v>36</v>
      </c>
      <c r="C21" s="179" t="s">
        <v>65</v>
      </c>
      <c r="D21" s="179" t="s">
        <v>1094</v>
      </c>
      <c r="E21" s="179" t="s">
        <v>66</v>
      </c>
      <c r="F21" s="132">
        <v>44331</v>
      </c>
      <c r="G21" s="132">
        <v>44318</v>
      </c>
      <c r="H21" s="10"/>
      <c r="I21" s="10"/>
      <c r="J21" s="10"/>
      <c r="K21" s="10"/>
      <c r="L21" s="10"/>
    </row>
    <row r="22" spans="1:12" x14ac:dyDescent="0.35">
      <c r="A22" s="179" t="s">
        <v>68</v>
      </c>
      <c r="B22" s="179" t="s">
        <v>36</v>
      </c>
      <c r="C22" s="179" t="s">
        <v>65</v>
      </c>
      <c r="D22" s="179" t="s">
        <v>1095</v>
      </c>
      <c r="E22" s="179" t="s">
        <v>66</v>
      </c>
      <c r="F22" s="132">
        <v>44331</v>
      </c>
      <c r="G22" s="132">
        <v>44318</v>
      </c>
      <c r="H22" s="10"/>
      <c r="I22" s="10"/>
      <c r="J22" s="10"/>
      <c r="K22" s="10"/>
      <c r="L22" s="10"/>
    </row>
    <row r="23" spans="1:12" x14ac:dyDescent="0.35">
      <c r="A23" s="179" t="s">
        <v>72</v>
      </c>
      <c r="B23" s="179" t="s">
        <v>36</v>
      </c>
      <c r="C23" s="179" t="s">
        <v>65</v>
      </c>
      <c r="D23" s="179" t="s">
        <v>1096</v>
      </c>
      <c r="E23" s="179" t="s">
        <v>66</v>
      </c>
      <c r="F23" s="132">
        <v>44331</v>
      </c>
      <c r="G23" s="132">
        <v>44318</v>
      </c>
      <c r="H23" s="10"/>
      <c r="I23" s="10"/>
      <c r="J23" s="10"/>
      <c r="K23" s="10"/>
      <c r="L23" s="10"/>
    </row>
    <row r="24" spans="1:12" x14ac:dyDescent="0.35">
      <c r="A24" s="179" t="s">
        <v>70</v>
      </c>
      <c r="B24" s="179" t="s">
        <v>36</v>
      </c>
      <c r="C24" s="179" t="s">
        <v>65</v>
      </c>
      <c r="D24" s="179" t="s">
        <v>1097</v>
      </c>
      <c r="E24" s="179" t="s">
        <v>66</v>
      </c>
      <c r="F24" s="132">
        <v>44331</v>
      </c>
      <c r="G24" s="132">
        <v>44318</v>
      </c>
      <c r="H24" s="10"/>
      <c r="I24" s="10"/>
      <c r="J24" s="10"/>
      <c r="K24" s="10"/>
      <c r="L24" s="10"/>
    </row>
    <row r="25" spans="1:12" x14ac:dyDescent="0.35">
      <c r="A25" s="179" t="s">
        <v>69</v>
      </c>
      <c r="B25" s="179" t="s">
        <v>36</v>
      </c>
      <c r="C25" s="179" t="s">
        <v>65</v>
      </c>
      <c r="D25" s="179" t="s">
        <v>1098</v>
      </c>
      <c r="E25" s="179" t="s">
        <v>66</v>
      </c>
      <c r="F25" s="132">
        <v>44331</v>
      </c>
      <c r="G25" s="132">
        <v>44318</v>
      </c>
    </row>
    <row r="26" spans="1:12" x14ac:dyDescent="0.35">
      <c r="A26" s="179" t="s">
        <v>68</v>
      </c>
      <c r="B26" s="179" t="s">
        <v>36</v>
      </c>
      <c r="C26" s="179" t="s">
        <v>65</v>
      </c>
      <c r="D26" s="179" t="s">
        <v>1099</v>
      </c>
      <c r="E26" s="179" t="s">
        <v>67</v>
      </c>
      <c r="F26" s="132">
        <v>44331</v>
      </c>
      <c r="G26" s="132">
        <v>44318</v>
      </c>
    </row>
    <row r="27" spans="1:12" x14ac:dyDescent="0.35">
      <c r="A27" s="179" t="s">
        <v>72</v>
      </c>
      <c r="B27" s="179" t="s">
        <v>36</v>
      </c>
      <c r="C27" s="179" t="s">
        <v>65</v>
      </c>
      <c r="D27" s="179" t="s">
        <v>1100</v>
      </c>
      <c r="E27" s="179" t="s">
        <v>67</v>
      </c>
      <c r="F27" s="132">
        <v>44331</v>
      </c>
      <c r="G27" s="132">
        <v>44318</v>
      </c>
    </row>
    <row r="28" spans="1:12" x14ac:dyDescent="0.35">
      <c r="A28" s="179" t="s">
        <v>69</v>
      </c>
      <c r="B28" s="179" t="s">
        <v>36</v>
      </c>
      <c r="C28" s="179" t="s">
        <v>65</v>
      </c>
      <c r="D28" s="179" t="s">
        <v>1101</v>
      </c>
      <c r="E28" s="179" t="s">
        <v>67</v>
      </c>
      <c r="F28" s="132">
        <v>44331</v>
      </c>
      <c r="G28" s="132">
        <v>44318</v>
      </c>
    </row>
    <row r="29" spans="1:12" x14ac:dyDescent="0.35">
      <c r="A29" s="179" t="s">
        <v>10</v>
      </c>
      <c r="B29" s="179" t="s">
        <v>36</v>
      </c>
      <c r="C29" s="179" t="s">
        <v>65</v>
      </c>
      <c r="D29" s="179" t="s">
        <v>1102</v>
      </c>
      <c r="E29" s="179" t="s">
        <v>67</v>
      </c>
      <c r="F29" s="132">
        <v>44331</v>
      </c>
      <c r="G29" s="132">
        <v>44318</v>
      </c>
    </row>
    <row r="30" spans="1:12" x14ac:dyDescent="0.35">
      <c r="A30" s="179" t="s">
        <v>71</v>
      </c>
      <c r="B30" s="179" t="s">
        <v>36</v>
      </c>
      <c r="C30" s="179" t="s">
        <v>65</v>
      </c>
      <c r="D30" s="179" t="s">
        <v>1103</v>
      </c>
      <c r="E30" s="179" t="s">
        <v>67</v>
      </c>
      <c r="F30" s="132">
        <v>44331</v>
      </c>
      <c r="G30" s="132">
        <v>44318</v>
      </c>
    </row>
    <row r="31" spans="1:12" x14ac:dyDescent="0.35">
      <c r="A31" s="179" t="s">
        <v>76</v>
      </c>
      <c r="B31" s="179" t="s">
        <v>36</v>
      </c>
      <c r="C31" s="179" t="s">
        <v>65</v>
      </c>
      <c r="D31" s="179" t="s">
        <v>1104</v>
      </c>
      <c r="E31" s="179" t="s">
        <v>67</v>
      </c>
      <c r="F31" s="132">
        <v>44331</v>
      </c>
      <c r="G31" s="132">
        <v>44318</v>
      </c>
    </row>
    <row r="32" spans="1:12" x14ac:dyDescent="0.35">
      <c r="A32" s="179" t="s">
        <v>51</v>
      </c>
      <c r="B32" s="179" t="s">
        <v>36</v>
      </c>
      <c r="C32" s="179" t="s">
        <v>65</v>
      </c>
      <c r="D32" s="179" t="s">
        <v>1105</v>
      </c>
      <c r="E32" s="179" t="s">
        <v>67</v>
      </c>
      <c r="F32" s="132">
        <v>44331</v>
      </c>
      <c r="G32" s="132">
        <v>44318</v>
      </c>
    </row>
    <row r="33" spans="1:7" x14ac:dyDescent="0.35">
      <c r="A33" s="179" t="s">
        <v>70</v>
      </c>
      <c r="B33" s="179" t="s">
        <v>36</v>
      </c>
      <c r="C33" s="179" t="s">
        <v>65</v>
      </c>
      <c r="D33" s="179" t="s">
        <v>1106</v>
      </c>
      <c r="E33" s="179" t="s">
        <v>67</v>
      </c>
      <c r="F33" s="132">
        <v>44331</v>
      </c>
      <c r="G33" s="132">
        <v>44318</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2"/>
  <sheetViews>
    <sheetView workbookViewId="0">
      <pane ySplit="1" topLeftCell="A30" activePane="bottomLeft" state="frozen"/>
      <selection activeCell="F21" sqref="F21:G34"/>
      <selection pane="bottomLeft" activeCell="G47" sqref="G47"/>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32">
        <f t="shared" ref="B22:B39" si="2">A22-17</f>
        <v>44178</v>
      </c>
      <c r="C22" s="132">
        <f t="shared" ref="C22:C39" si="3">A22-4</f>
        <v>44191</v>
      </c>
      <c r="D22" s="30">
        <v>41</v>
      </c>
      <c r="E22" s="30">
        <v>73</v>
      </c>
      <c r="F22" s="30">
        <v>81</v>
      </c>
    </row>
    <row r="23" spans="1:6" x14ac:dyDescent="0.35">
      <c r="A23" s="31">
        <v>44202</v>
      </c>
      <c r="B23" s="132">
        <f t="shared" si="2"/>
        <v>44185</v>
      </c>
      <c r="C23" s="132">
        <f t="shared" si="3"/>
        <v>44198</v>
      </c>
      <c r="D23" s="30">
        <v>41</v>
      </c>
      <c r="E23" s="30">
        <v>73</v>
      </c>
      <c r="F23" s="30">
        <v>81</v>
      </c>
    </row>
    <row r="24" spans="1:6" x14ac:dyDescent="0.35">
      <c r="A24" s="31">
        <v>44209</v>
      </c>
      <c r="B24" s="132">
        <f t="shared" si="2"/>
        <v>44192</v>
      </c>
      <c r="C24" s="132">
        <f t="shared" si="3"/>
        <v>44205</v>
      </c>
      <c r="D24" s="30">
        <v>40</v>
      </c>
      <c r="E24" s="30">
        <v>73</v>
      </c>
      <c r="F24" s="30">
        <v>80</v>
      </c>
    </row>
    <row r="25" spans="1:6" x14ac:dyDescent="0.35">
      <c r="A25" s="31">
        <v>44216</v>
      </c>
      <c r="B25" s="132">
        <f t="shared" si="2"/>
        <v>44199</v>
      </c>
      <c r="C25" s="132">
        <f t="shared" si="3"/>
        <v>44212</v>
      </c>
      <c r="D25" s="30">
        <v>39</v>
      </c>
      <c r="E25" s="30">
        <v>71</v>
      </c>
      <c r="F25" s="30">
        <v>79</v>
      </c>
    </row>
    <row r="26" spans="1:6" x14ac:dyDescent="0.35">
      <c r="A26" s="31">
        <v>44223</v>
      </c>
      <c r="B26" s="132">
        <f t="shared" si="2"/>
        <v>44206</v>
      </c>
      <c r="C26" s="132">
        <f t="shared" si="3"/>
        <v>44219</v>
      </c>
      <c r="D26" s="30">
        <v>40</v>
      </c>
      <c r="E26" s="30">
        <v>70</v>
      </c>
      <c r="F26" s="30">
        <v>80</v>
      </c>
    </row>
    <row r="27" spans="1:6" x14ac:dyDescent="0.35">
      <c r="A27" s="31">
        <v>44230</v>
      </c>
      <c r="B27" s="132">
        <f t="shared" si="2"/>
        <v>44213</v>
      </c>
      <c r="C27" s="132">
        <f t="shared" si="3"/>
        <v>44226</v>
      </c>
      <c r="D27" s="30">
        <v>39</v>
      </c>
      <c r="E27" s="30">
        <v>68</v>
      </c>
      <c r="F27" s="30">
        <v>80</v>
      </c>
    </row>
    <row r="28" spans="1:6" x14ac:dyDescent="0.35">
      <c r="A28" s="31">
        <v>44237</v>
      </c>
      <c r="B28" s="132">
        <f t="shared" si="2"/>
        <v>44220</v>
      </c>
      <c r="C28" s="132">
        <f t="shared" si="3"/>
        <v>44233</v>
      </c>
      <c r="D28" s="30">
        <v>39</v>
      </c>
      <c r="E28" s="30">
        <v>72</v>
      </c>
      <c r="F28" s="30">
        <v>79</v>
      </c>
    </row>
    <row r="29" spans="1:6" x14ac:dyDescent="0.35">
      <c r="A29" s="31">
        <v>44244</v>
      </c>
      <c r="B29" s="132">
        <f t="shared" si="2"/>
        <v>44227</v>
      </c>
      <c r="C29" s="132">
        <f t="shared" si="3"/>
        <v>44240</v>
      </c>
      <c r="D29" s="30">
        <v>38</v>
      </c>
      <c r="E29" s="30">
        <v>70</v>
      </c>
      <c r="F29" s="30">
        <v>79</v>
      </c>
    </row>
    <row r="30" spans="1:6" x14ac:dyDescent="0.35">
      <c r="A30" s="31">
        <v>44251</v>
      </c>
      <c r="B30" s="132">
        <f t="shared" si="2"/>
        <v>44234</v>
      </c>
      <c r="C30" s="132">
        <f t="shared" si="3"/>
        <v>44247</v>
      </c>
      <c r="D30" s="30">
        <v>37</v>
      </c>
      <c r="E30" s="30">
        <v>69</v>
      </c>
      <c r="F30" s="30">
        <v>78</v>
      </c>
    </row>
    <row r="31" spans="1:6" x14ac:dyDescent="0.35">
      <c r="A31" s="31">
        <v>44258</v>
      </c>
      <c r="B31" s="132">
        <f t="shared" si="2"/>
        <v>44241</v>
      </c>
      <c r="C31" s="132">
        <f t="shared" si="3"/>
        <v>44254</v>
      </c>
      <c r="D31" s="30">
        <v>37</v>
      </c>
      <c r="E31" s="30">
        <v>69</v>
      </c>
      <c r="F31" s="30">
        <v>77</v>
      </c>
    </row>
    <row r="32" spans="1:6" x14ac:dyDescent="0.35">
      <c r="A32" s="31">
        <v>44265</v>
      </c>
      <c r="B32" s="132">
        <f t="shared" si="2"/>
        <v>44248</v>
      </c>
      <c r="C32" s="132">
        <f t="shared" si="3"/>
        <v>44261</v>
      </c>
      <c r="D32" s="30">
        <v>36</v>
      </c>
      <c r="E32" s="30">
        <v>64</v>
      </c>
      <c r="F32" s="30">
        <v>77</v>
      </c>
    </row>
    <row r="33" spans="1:6" x14ac:dyDescent="0.35">
      <c r="A33" s="31">
        <v>44272</v>
      </c>
      <c r="B33" s="132">
        <f t="shared" si="2"/>
        <v>44255</v>
      </c>
      <c r="C33" s="132">
        <f t="shared" si="3"/>
        <v>44268</v>
      </c>
      <c r="D33" s="30">
        <v>36</v>
      </c>
      <c r="E33" s="30">
        <v>61</v>
      </c>
      <c r="F33" s="30">
        <v>77</v>
      </c>
    </row>
    <row r="34" spans="1:6" x14ac:dyDescent="0.35">
      <c r="A34" s="31">
        <v>44279</v>
      </c>
      <c r="B34" s="132">
        <f t="shared" si="2"/>
        <v>44262</v>
      </c>
      <c r="C34" s="132">
        <f t="shared" si="3"/>
        <v>44275</v>
      </c>
      <c r="D34" s="30">
        <v>35</v>
      </c>
      <c r="E34" s="30">
        <v>63</v>
      </c>
      <c r="F34" s="30">
        <v>77</v>
      </c>
    </row>
    <row r="35" spans="1:6" x14ac:dyDescent="0.35">
      <c r="A35" s="117">
        <v>44286</v>
      </c>
      <c r="B35" s="132">
        <f t="shared" si="2"/>
        <v>44269</v>
      </c>
      <c r="C35" s="132">
        <f t="shared" si="3"/>
        <v>44282</v>
      </c>
      <c r="D35" s="116">
        <v>34</v>
      </c>
      <c r="E35" s="116">
        <v>64</v>
      </c>
      <c r="F35" s="118">
        <v>77</v>
      </c>
    </row>
    <row r="36" spans="1:6" x14ac:dyDescent="0.35">
      <c r="A36" s="132">
        <v>44293</v>
      </c>
      <c r="B36" s="132">
        <f t="shared" si="2"/>
        <v>44276</v>
      </c>
      <c r="C36" s="132">
        <f t="shared" si="3"/>
        <v>44289</v>
      </c>
      <c r="D36" s="30">
        <v>34</v>
      </c>
      <c r="E36" s="30">
        <v>61</v>
      </c>
      <c r="F36" s="126">
        <v>76</v>
      </c>
    </row>
    <row r="37" spans="1:6" x14ac:dyDescent="0.35">
      <c r="A37" s="132">
        <v>44300</v>
      </c>
      <c r="B37" s="132">
        <f t="shared" si="2"/>
        <v>44283</v>
      </c>
      <c r="C37" s="132">
        <f t="shared" si="3"/>
        <v>44296</v>
      </c>
      <c r="D37" s="30">
        <v>33</v>
      </c>
      <c r="E37" s="30">
        <v>59</v>
      </c>
      <c r="F37" s="126">
        <v>74</v>
      </c>
    </row>
    <row r="38" spans="1:6" x14ac:dyDescent="0.35">
      <c r="A38" s="132">
        <v>44307</v>
      </c>
      <c r="B38" s="132">
        <f t="shared" si="2"/>
        <v>44290</v>
      </c>
      <c r="C38" s="132">
        <f t="shared" si="3"/>
        <v>44303</v>
      </c>
      <c r="D38" s="30">
        <v>33</v>
      </c>
      <c r="E38" s="30">
        <v>61</v>
      </c>
      <c r="F38" s="126">
        <v>70</v>
      </c>
    </row>
    <row r="39" spans="1:6" x14ac:dyDescent="0.35">
      <c r="A39" s="132">
        <v>44314</v>
      </c>
      <c r="B39" s="132">
        <f t="shared" si="2"/>
        <v>44297</v>
      </c>
      <c r="C39" s="132">
        <f t="shared" si="3"/>
        <v>44310</v>
      </c>
      <c r="D39" s="30">
        <v>33</v>
      </c>
      <c r="E39" s="30">
        <v>61</v>
      </c>
      <c r="F39" s="126">
        <v>69</v>
      </c>
    </row>
    <row r="40" spans="1:6" s="131" customFormat="1" x14ac:dyDescent="0.35">
      <c r="A40" s="132">
        <v>44321</v>
      </c>
      <c r="B40" s="132">
        <f t="shared" ref="B40:B42" si="4">A40-17</f>
        <v>44304</v>
      </c>
      <c r="C40" s="132">
        <f t="shared" ref="C40:C42" si="5">A40-4</f>
        <v>44317</v>
      </c>
      <c r="D40" s="131">
        <v>32</v>
      </c>
      <c r="E40" s="131">
        <v>60</v>
      </c>
      <c r="F40" s="126">
        <v>70</v>
      </c>
    </row>
    <row r="41" spans="1:6" x14ac:dyDescent="0.35">
      <c r="A41" s="132">
        <v>44328</v>
      </c>
      <c r="B41" s="132">
        <f t="shared" si="4"/>
        <v>44311</v>
      </c>
      <c r="C41" s="132">
        <f t="shared" si="5"/>
        <v>44324</v>
      </c>
      <c r="D41" s="30">
        <v>31</v>
      </c>
      <c r="E41" s="30">
        <v>55</v>
      </c>
      <c r="F41" s="126">
        <v>70</v>
      </c>
    </row>
    <row r="42" spans="1:6" x14ac:dyDescent="0.35">
      <c r="A42" s="132">
        <v>44335</v>
      </c>
      <c r="B42" s="132">
        <f t="shared" si="4"/>
        <v>44318</v>
      </c>
      <c r="C42" s="132">
        <f t="shared" si="5"/>
        <v>44331</v>
      </c>
      <c r="D42" s="30">
        <v>31</v>
      </c>
      <c r="E42" s="30">
        <v>59</v>
      </c>
      <c r="F42"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0"/>
  <sheetViews>
    <sheetView topLeftCell="A5" workbookViewId="0">
      <selection activeCell="C21" sqref="C21"/>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951</v>
      </c>
      <c r="B1" s="1" t="s">
        <v>27</v>
      </c>
      <c r="C1" s="1" t="s">
        <v>52</v>
      </c>
    </row>
    <row r="2" spans="1:3" x14ac:dyDescent="0.35">
      <c r="A2" s="31">
        <f t="shared" ref="A2:A9" si="0">B2-2</f>
        <v>44206</v>
      </c>
      <c r="B2" s="2">
        <v>44208</v>
      </c>
      <c r="C2" s="82">
        <v>3956</v>
      </c>
    </row>
    <row r="3" spans="1:3" x14ac:dyDescent="0.35">
      <c r="A3" s="31">
        <f t="shared" si="0"/>
        <v>44213</v>
      </c>
      <c r="B3" s="31">
        <v>44215</v>
      </c>
      <c r="C3" s="82">
        <v>3992</v>
      </c>
    </row>
    <row r="4" spans="1:3" x14ac:dyDescent="0.35">
      <c r="A4" s="31">
        <f t="shared" si="0"/>
        <v>44220</v>
      </c>
      <c r="B4" s="31">
        <v>44222</v>
      </c>
      <c r="C4" s="82">
        <v>3942</v>
      </c>
    </row>
    <row r="5" spans="1:3" x14ac:dyDescent="0.35">
      <c r="A5" s="31">
        <f t="shared" si="0"/>
        <v>44227</v>
      </c>
      <c r="B5" s="31">
        <v>44229</v>
      </c>
      <c r="C5" s="82">
        <v>3583</v>
      </c>
    </row>
    <row r="6" spans="1:3" x14ac:dyDescent="0.35">
      <c r="A6" s="31">
        <f t="shared" si="0"/>
        <v>44234</v>
      </c>
      <c r="B6" s="31">
        <v>44236</v>
      </c>
      <c r="C6" s="82">
        <v>3503</v>
      </c>
    </row>
    <row r="7" spans="1:3" x14ac:dyDescent="0.35">
      <c r="A7" s="31">
        <f t="shared" si="0"/>
        <v>44240</v>
      </c>
      <c r="B7" s="31">
        <v>44242</v>
      </c>
      <c r="C7" s="82">
        <v>3491</v>
      </c>
    </row>
    <row r="8" spans="1:3" x14ac:dyDescent="0.35">
      <c r="A8" s="31">
        <f t="shared" si="0"/>
        <v>44247</v>
      </c>
      <c r="B8" s="31">
        <v>44249</v>
      </c>
      <c r="C8" s="82">
        <v>3481</v>
      </c>
    </row>
    <row r="9" spans="1:3" x14ac:dyDescent="0.35">
      <c r="A9" s="31">
        <f t="shared" si="0"/>
        <v>44257</v>
      </c>
      <c r="B9" s="31">
        <v>44259</v>
      </c>
      <c r="C9" s="82">
        <v>3175</v>
      </c>
    </row>
    <row r="10" spans="1:3" x14ac:dyDescent="0.35">
      <c r="A10" s="31">
        <f>B10-2</f>
        <v>44264</v>
      </c>
      <c r="B10" s="31">
        <v>44266</v>
      </c>
      <c r="C10" s="82">
        <v>3168</v>
      </c>
    </row>
    <row r="11" spans="1:3" x14ac:dyDescent="0.35">
      <c r="A11" s="132">
        <f t="shared" ref="A11:A13" si="1">B11-2</f>
        <v>44271</v>
      </c>
      <c r="B11" s="31">
        <v>44273</v>
      </c>
      <c r="C11" s="82">
        <v>3155</v>
      </c>
    </row>
    <row r="12" spans="1:3" x14ac:dyDescent="0.35">
      <c r="A12" s="132">
        <f t="shared" si="1"/>
        <v>44278</v>
      </c>
      <c r="B12" s="80">
        <v>44280</v>
      </c>
      <c r="C12" s="82">
        <v>3127</v>
      </c>
    </row>
    <row r="13" spans="1:3" x14ac:dyDescent="0.35">
      <c r="A13" s="132">
        <f t="shared" si="1"/>
        <v>44285</v>
      </c>
      <c r="B13" s="89">
        <v>44287</v>
      </c>
      <c r="C13" s="126">
        <v>3127</v>
      </c>
    </row>
    <row r="14" spans="1:3" x14ac:dyDescent="0.35">
      <c r="A14" s="132">
        <f t="shared" ref="A14:A20" si="2">B14-2</f>
        <v>44292</v>
      </c>
      <c r="B14" s="132">
        <v>44294</v>
      </c>
      <c r="C14" s="126">
        <v>1123</v>
      </c>
    </row>
    <row r="15" spans="1:3" x14ac:dyDescent="0.35">
      <c r="A15" s="132">
        <f t="shared" si="2"/>
        <v>44299</v>
      </c>
      <c r="B15" s="132">
        <v>44301</v>
      </c>
      <c r="C15">
        <v>1105</v>
      </c>
    </row>
    <row r="16" spans="1:3" x14ac:dyDescent="0.35">
      <c r="A16" s="132">
        <f t="shared" si="2"/>
        <v>44306</v>
      </c>
      <c r="B16" s="132">
        <v>44308</v>
      </c>
      <c r="C16" s="126">
        <v>1105</v>
      </c>
    </row>
    <row r="17" spans="1:3" x14ac:dyDescent="0.35">
      <c r="A17" s="132">
        <f t="shared" si="2"/>
        <v>44313</v>
      </c>
      <c r="B17" s="132">
        <v>44315</v>
      </c>
      <c r="C17" s="126">
        <v>1105</v>
      </c>
    </row>
    <row r="18" spans="1:3" x14ac:dyDescent="0.35">
      <c r="A18" s="132">
        <f t="shared" si="2"/>
        <v>44320</v>
      </c>
      <c r="B18" s="132">
        <v>44322</v>
      </c>
      <c r="C18" s="126">
        <v>1004</v>
      </c>
    </row>
    <row r="19" spans="1:3" x14ac:dyDescent="0.35">
      <c r="A19" s="132">
        <f t="shared" si="2"/>
        <v>44327</v>
      </c>
      <c r="B19" s="132">
        <v>44329</v>
      </c>
      <c r="C19" s="126">
        <v>988</v>
      </c>
    </row>
    <row r="20" spans="1:3" x14ac:dyDescent="0.35">
      <c r="A20" s="132">
        <f t="shared" si="2"/>
        <v>44334</v>
      </c>
      <c r="B20" s="132">
        <v>44336</v>
      </c>
      <c r="C20" s="126">
        <v>988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85"/>
  <sheetViews>
    <sheetView topLeftCell="A468" workbookViewId="0">
      <selection activeCell="E485" sqref="E485"/>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31" t="s">
        <v>956</v>
      </c>
      <c r="B1" s="131" t="s">
        <v>957</v>
      </c>
      <c r="C1" s="131" t="s">
        <v>106</v>
      </c>
      <c r="E1" s="32"/>
    </row>
    <row r="2" spans="1:5" x14ac:dyDescent="0.35">
      <c r="A2" s="136">
        <v>43852</v>
      </c>
      <c r="B2" s="131">
        <v>0</v>
      </c>
      <c r="C2" s="131">
        <v>0</v>
      </c>
    </row>
    <row r="3" spans="1:5" x14ac:dyDescent="0.35">
      <c r="A3" s="136">
        <v>43853</v>
      </c>
      <c r="B3" s="131">
        <v>0</v>
      </c>
      <c r="C3" s="131">
        <v>0</v>
      </c>
    </row>
    <row r="4" spans="1:5" x14ac:dyDescent="0.35">
      <c r="A4" s="136">
        <v>43854</v>
      </c>
      <c r="B4" s="131">
        <v>0</v>
      </c>
      <c r="C4" s="131">
        <v>0</v>
      </c>
    </row>
    <row r="5" spans="1:5" x14ac:dyDescent="0.35">
      <c r="A5" s="136">
        <v>43855</v>
      </c>
      <c r="B5" s="131">
        <v>0</v>
      </c>
      <c r="C5" s="131">
        <v>0</v>
      </c>
    </row>
    <row r="6" spans="1:5" x14ac:dyDescent="0.35">
      <c r="A6" s="136">
        <v>43856</v>
      </c>
      <c r="B6" s="131">
        <v>0</v>
      </c>
      <c r="C6" s="131">
        <v>0</v>
      </c>
    </row>
    <row r="7" spans="1:5" x14ac:dyDescent="0.35">
      <c r="A7" s="136">
        <v>43857</v>
      </c>
      <c r="B7" s="131">
        <v>0</v>
      </c>
      <c r="C7" s="131">
        <v>0</v>
      </c>
    </row>
    <row r="8" spans="1:5" x14ac:dyDescent="0.35">
      <c r="A8" s="136">
        <v>43858</v>
      </c>
      <c r="B8" s="131">
        <v>0</v>
      </c>
      <c r="C8" s="131">
        <v>0</v>
      </c>
    </row>
    <row r="9" spans="1:5" x14ac:dyDescent="0.35">
      <c r="A9" s="136">
        <v>43859</v>
      </c>
      <c r="B9" s="131">
        <v>0</v>
      </c>
      <c r="C9" s="131">
        <v>0</v>
      </c>
    </row>
    <row r="10" spans="1:5" x14ac:dyDescent="0.35">
      <c r="A10" s="136">
        <v>43860</v>
      </c>
      <c r="B10" s="131">
        <v>0</v>
      </c>
      <c r="C10" s="131">
        <v>0</v>
      </c>
    </row>
    <row r="11" spans="1:5" x14ac:dyDescent="0.35">
      <c r="A11" s="136">
        <v>43861</v>
      </c>
      <c r="B11" s="131">
        <v>0</v>
      </c>
      <c r="C11" s="131">
        <v>0</v>
      </c>
    </row>
    <row r="12" spans="1:5" x14ac:dyDescent="0.35">
      <c r="A12" s="136">
        <v>43862</v>
      </c>
      <c r="B12" s="131">
        <v>0</v>
      </c>
      <c r="C12" s="131">
        <v>0</v>
      </c>
    </row>
    <row r="13" spans="1:5" x14ac:dyDescent="0.35">
      <c r="A13" s="136">
        <v>43863</v>
      </c>
      <c r="B13" s="131">
        <v>0</v>
      </c>
      <c r="C13" s="131">
        <v>0</v>
      </c>
    </row>
    <row r="14" spans="1:5" x14ac:dyDescent="0.35">
      <c r="A14" s="136">
        <v>43864</v>
      </c>
      <c r="B14" s="131">
        <v>0</v>
      </c>
      <c r="C14" s="131">
        <v>0</v>
      </c>
    </row>
    <row r="15" spans="1:5" x14ac:dyDescent="0.35">
      <c r="A15" s="136">
        <v>43865</v>
      </c>
      <c r="B15" s="131">
        <v>0</v>
      </c>
      <c r="C15" s="131">
        <v>0</v>
      </c>
    </row>
    <row r="16" spans="1:5" x14ac:dyDescent="0.35">
      <c r="A16" s="136">
        <v>43866</v>
      </c>
      <c r="B16" s="131">
        <v>0</v>
      </c>
      <c r="C16" s="131">
        <v>0</v>
      </c>
    </row>
    <row r="17" spans="1:3" x14ac:dyDescent="0.35">
      <c r="A17" s="136">
        <v>43867</v>
      </c>
      <c r="B17" s="131">
        <v>0</v>
      </c>
      <c r="C17" s="131">
        <v>0</v>
      </c>
    </row>
    <row r="18" spans="1:3" x14ac:dyDescent="0.35">
      <c r="A18" s="136">
        <v>43868</v>
      </c>
      <c r="B18" s="131">
        <v>0</v>
      </c>
      <c r="C18" s="131">
        <v>0</v>
      </c>
    </row>
    <row r="19" spans="1:3" x14ac:dyDescent="0.35">
      <c r="A19" s="136">
        <v>43869</v>
      </c>
      <c r="B19" s="131">
        <v>0</v>
      </c>
      <c r="C19" s="131">
        <v>0</v>
      </c>
    </row>
    <row r="20" spans="1:3" x14ac:dyDescent="0.35">
      <c r="A20" s="136">
        <v>43870</v>
      </c>
      <c r="B20" s="131">
        <v>0</v>
      </c>
      <c r="C20" s="131">
        <v>0</v>
      </c>
    </row>
    <row r="21" spans="1:3" x14ac:dyDescent="0.35">
      <c r="A21" s="136">
        <v>43871</v>
      </c>
      <c r="B21" s="131">
        <v>0</v>
      </c>
      <c r="C21" s="131">
        <v>0</v>
      </c>
    </row>
    <row r="22" spans="1:3" x14ac:dyDescent="0.35">
      <c r="A22" s="136">
        <v>43872</v>
      </c>
      <c r="B22" s="131">
        <v>0</v>
      </c>
      <c r="C22" s="131">
        <v>0</v>
      </c>
    </row>
    <row r="23" spans="1:3" x14ac:dyDescent="0.35">
      <c r="A23" s="136">
        <v>43873</v>
      </c>
      <c r="B23" s="131">
        <v>0</v>
      </c>
      <c r="C23" s="131">
        <v>0</v>
      </c>
    </row>
    <row r="24" spans="1:3" x14ac:dyDescent="0.35">
      <c r="A24" s="136">
        <v>43874</v>
      </c>
      <c r="B24" s="131">
        <v>0</v>
      </c>
      <c r="C24" s="131">
        <v>0</v>
      </c>
    </row>
    <row r="25" spans="1:3" x14ac:dyDescent="0.35">
      <c r="A25" s="136">
        <v>43875</v>
      </c>
      <c r="B25" s="131">
        <v>0</v>
      </c>
      <c r="C25" s="131">
        <v>0</v>
      </c>
    </row>
    <row r="26" spans="1:3" x14ac:dyDescent="0.35">
      <c r="A26" s="136">
        <v>43876</v>
      </c>
      <c r="B26" s="131">
        <v>0</v>
      </c>
      <c r="C26" s="131">
        <v>0</v>
      </c>
    </row>
    <row r="27" spans="1:3" x14ac:dyDescent="0.35">
      <c r="A27" s="136">
        <v>43877</v>
      </c>
      <c r="B27" s="131">
        <v>0</v>
      </c>
      <c r="C27" s="131">
        <v>0</v>
      </c>
    </row>
    <row r="28" spans="1:3" x14ac:dyDescent="0.35">
      <c r="A28" s="136">
        <v>43878</v>
      </c>
      <c r="B28" s="131">
        <v>0</v>
      </c>
      <c r="C28" s="131">
        <v>0</v>
      </c>
    </row>
    <row r="29" spans="1:3" x14ac:dyDescent="0.35">
      <c r="A29" s="136">
        <v>43879</v>
      </c>
      <c r="B29" s="131">
        <v>0</v>
      </c>
      <c r="C29" s="131">
        <v>0</v>
      </c>
    </row>
    <row r="30" spans="1:3" x14ac:dyDescent="0.35">
      <c r="A30" s="136">
        <v>43880</v>
      </c>
      <c r="B30" s="131">
        <v>0</v>
      </c>
      <c r="C30" s="131">
        <v>0</v>
      </c>
    </row>
    <row r="31" spans="1:3" x14ac:dyDescent="0.35">
      <c r="A31" s="136">
        <v>43881</v>
      </c>
      <c r="B31" s="131">
        <v>0</v>
      </c>
      <c r="C31" s="131">
        <v>0</v>
      </c>
    </row>
    <row r="32" spans="1:3" x14ac:dyDescent="0.35">
      <c r="A32" s="136">
        <v>43882</v>
      </c>
      <c r="B32" s="131">
        <v>0</v>
      </c>
      <c r="C32" s="131">
        <v>0</v>
      </c>
    </row>
    <row r="33" spans="1:3" x14ac:dyDescent="0.35">
      <c r="A33" s="136">
        <v>43883</v>
      </c>
      <c r="B33" s="131">
        <v>0</v>
      </c>
      <c r="C33" s="131">
        <v>0</v>
      </c>
    </row>
    <row r="34" spans="1:3" x14ac:dyDescent="0.35">
      <c r="A34" s="136">
        <v>43884</v>
      </c>
      <c r="B34" s="131">
        <v>0</v>
      </c>
      <c r="C34" s="131">
        <v>0</v>
      </c>
    </row>
    <row r="35" spans="1:3" x14ac:dyDescent="0.35">
      <c r="A35" s="136">
        <v>43885</v>
      </c>
      <c r="B35" s="131">
        <v>0</v>
      </c>
      <c r="C35" s="131">
        <v>0</v>
      </c>
    </row>
    <row r="36" spans="1:3" x14ac:dyDescent="0.35">
      <c r="A36" s="136">
        <v>43886</v>
      </c>
      <c r="B36" s="131">
        <v>0</v>
      </c>
      <c r="C36" s="131">
        <v>0</v>
      </c>
    </row>
    <row r="37" spans="1:3" x14ac:dyDescent="0.35">
      <c r="A37" s="136">
        <v>43887</v>
      </c>
      <c r="B37" s="131">
        <v>0</v>
      </c>
      <c r="C37" s="131">
        <v>0</v>
      </c>
    </row>
    <row r="38" spans="1:3" x14ac:dyDescent="0.35">
      <c r="A38" s="136">
        <v>43888</v>
      </c>
      <c r="B38" s="131">
        <v>0</v>
      </c>
      <c r="C38" s="131">
        <v>0</v>
      </c>
    </row>
    <row r="39" spans="1:3" x14ac:dyDescent="0.35">
      <c r="A39" s="136">
        <v>43889</v>
      </c>
      <c r="B39" s="131">
        <v>0</v>
      </c>
      <c r="C39" s="131">
        <v>0</v>
      </c>
    </row>
    <row r="40" spans="1:3" x14ac:dyDescent="0.35">
      <c r="A40" s="136">
        <v>43890</v>
      </c>
      <c r="B40" s="131">
        <v>0</v>
      </c>
      <c r="C40" s="131">
        <v>0</v>
      </c>
    </row>
    <row r="41" spans="1:3" x14ac:dyDescent="0.35">
      <c r="A41" s="136">
        <v>43891</v>
      </c>
      <c r="B41" s="131">
        <v>0</v>
      </c>
      <c r="C41" s="131">
        <v>0</v>
      </c>
    </row>
    <row r="42" spans="1:3" x14ac:dyDescent="0.35">
      <c r="A42" s="136">
        <v>43892</v>
      </c>
      <c r="B42" s="131">
        <v>0</v>
      </c>
      <c r="C42" s="131">
        <v>0</v>
      </c>
    </row>
    <row r="43" spans="1:3" x14ac:dyDescent="0.35">
      <c r="A43" s="136">
        <v>43893</v>
      </c>
      <c r="B43" s="131">
        <v>0</v>
      </c>
      <c r="C43" s="131">
        <v>1</v>
      </c>
    </row>
    <row r="44" spans="1:3" x14ac:dyDescent="0.35">
      <c r="A44" s="136">
        <v>43894</v>
      </c>
      <c r="B44" s="131">
        <v>0</v>
      </c>
      <c r="C44" s="131">
        <v>0</v>
      </c>
    </row>
    <row r="45" spans="1:3" x14ac:dyDescent="0.35">
      <c r="A45" s="136">
        <v>43895</v>
      </c>
      <c r="B45" s="131">
        <v>0</v>
      </c>
      <c r="C45" s="131">
        <v>0</v>
      </c>
    </row>
    <row r="46" spans="1:3" x14ac:dyDescent="0.35">
      <c r="A46" s="136">
        <v>43896</v>
      </c>
      <c r="B46" s="131">
        <v>0</v>
      </c>
      <c r="C46" s="131">
        <v>0</v>
      </c>
    </row>
    <row r="47" spans="1:3" x14ac:dyDescent="0.35">
      <c r="A47" s="136">
        <v>43897</v>
      </c>
      <c r="B47" s="131">
        <v>0</v>
      </c>
      <c r="C47" s="131">
        <v>0</v>
      </c>
    </row>
    <row r="48" spans="1:3" x14ac:dyDescent="0.35">
      <c r="A48" s="136">
        <v>43898</v>
      </c>
      <c r="B48" s="131">
        <v>0</v>
      </c>
      <c r="C48" s="131">
        <v>0</v>
      </c>
    </row>
    <row r="49" spans="1:3" x14ac:dyDescent="0.35">
      <c r="A49" s="136">
        <v>43899</v>
      </c>
      <c r="B49" s="131">
        <v>0</v>
      </c>
      <c r="C49" s="131">
        <v>0</v>
      </c>
    </row>
    <row r="50" spans="1:3" x14ac:dyDescent="0.35">
      <c r="A50" s="136">
        <v>43900</v>
      </c>
      <c r="B50" s="131">
        <v>0</v>
      </c>
      <c r="C50" s="131">
        <v>0</v>
      </c>
    </row>
    <row r="51" spans="1:3" x14ac:dyDescent="0.35">
      <c r="A51" s="136">
        <v>43901</v>
      </c>
      <c r="B51" s="131">
        <v>0</v>
      </c>
      <c r="C51" s="131">
        <v>0</v>
      </c>
    </row>
    <row r="52" spans="1:3" x14ac:dyDescent="0.35">
      <c r="A52" s="136">
        <v>43902</v>
      </c>
      <c r="B52" s="131">
        <v>0</v>
      </c>
      <c r="C52" s="131">
        <v>0</v>
      </c>
    </row>
    <row r="53" spans="1:3" x14ac:dyDescent="0.35">
      <c r="A53" s="136">
        <v>43903</v>
      </c>
      <c r="B53" s="131">
        <v>0</v>
      </c>
      <c r="C53" s="131">
        <v>0</v>
      </c>
    </row>
    <row r="54" spans="1:3" x14ac:dyDescent="0.35">
      <c r="A54" s="136">
        <v>43904</v>
      </c>
      <c r="B54" s="131">
        <v>0</v>
      </c>
      <c r="C54" s="131">
        <v>0</v>
      </c>
    </row>
    <row r="55" spans="1:3" x14ac:dyDescent="0.35">
      <c r="A55" s="136">
        <v>43905</v>
      </c>
      <c r="B55" s="131">
        <v>0</v>
      </c>
      <c r="C55" s="131">
        <v>0</v>
      </c>
    </row>
    <row r="56" spans="1:3" x14ac:dyDescent="0.35">
      <c r="A56" s="136">
        <v>43906</v>
      </c>
      <c r="B56" s="131">
        <v>0</v>
      </c>
      <c r="C56" s="131">
        <v>0</v>
      </c>
    </row>
    <row r="57" spans="1:3" x14ac:dyDescent="0.35">
      <c r="A57" s="136">
        <v>43907</v>
      </c>
      <c r="B57" s="131">
        <v>0</v>
      </c>
      <c r="C57" s="131">
        <v>0</v>
      </c>
    </row>
    <row r="58" spans="1:3" x14ac:dyDescent="0.35">
      <c r="A58" s="136">
        <v>43908</v>
      </c>
      <c r="B58" s="131">
        <v>0</v>
      </c>
      <c r="C58" s="131">
        <v>0</v>
      </c>
    </row>
    <row r="59" spans="1:3" x14ac:dyDescent="0.35">
      <c r="A59" s="136">
        <v>43909</v>
      </c>
      <c r="B59" s="131">
        <v>0</v>
      </c>
      <c r="C59" s="131">
        <v>0</v>
      </c>
    </row>
    <row r="60" spans="1:3" x14ac:dyDescent="0.35">
      <c r="A60" s="136">
        <v>43910</v>
      </c>
      <c r="B60" s="131">
        <v>0</v>
      </c>
      <c r="C60" s="131">
        <v>0</v>
      </c>
    </row>
    <row r="61" spans="1:3" x14ac:dyDescent="0.35">
      <c r="A61" s="136">
        <v>43911</v>
      </c>
      <c r="B61" s="131">
        <v>0</v>
      </c>
      <c r="C61" s="131">
        <v>0</v>
      </c>
    </row>
    <row r="62" spans="1:3" x14ac:dyDescent="0.35">
      <c r="A62" s="136">
        <v>43912</v>
      </c>
      <c r="B62" s="131">
        <v>0</v>
      </c>
      <c r="C62" s="131">
        <v>0</v>
      </c>
    </row>
    <row r="63" spans="1:3" x14ac:dyDescent="0.35">
      <c r="A63" s="136">
        <v>43913</v>
      </c>
      <c r="B63" s="131">
        <v>0</v>
      </c>
      <c r="C63" s="131">
        <v>0</v>
      </c>
    </row>
    <row r="64" spans="1:3" x14ac:dyDescent="0.35">
      <c r="A64" s="136">
        <v>43914</v>
      </c>
      <c r="B64" s="131">
        <v>0</v>
      </c>
      <c r="C64" s="131">
        <v>0</v>
      </c>
    </row>
    <row r="65" spans="1:3" x14ac:dyDescent="0.35">
      <c r="A65" s="136">
        <v>43915</v>
      </c>
      <c r="B65" s="131">
        <v>0</v>
      </c>
      <c r="C65" s="131">
        <v>0</v>
      </c>
    </row>
    <row r="66" spans="1:3" x14ac:dyDescent="0.35">
      <c r="A66" s="136">
        <v>43916</v>
      </c>
      <c r="B66" s="131">
        <v>0</v>
      </c>
      <c r="C66" s="131">
        <v>0</v>
      </c>
    </row>
    <row r="67" spans="1:3" x14ac:dyDescent="0.35">
      <c r="A67" s="136">
        <v>43917</v>
      </c>
      <c r="B67" s="131">
        <v>0</v>
      </c>
      <c r="C67" s="131">
        <v>0</v>
      </c>
    </row>
    <row r="68" spans="1:3" x14ac:dyDescent="0.35">
      <c r="A68" s="136">
        <v>43918</v>
      </c>
      <c r="B68" s="131">
        <v>0</v>
      </c>
      <c r="C68" s="131">
        <v>0</v>
      </c>
    </row>
    <row r="69" spans="1:3" x14ac:dyDescent="0.35">
      <c r="A69" s="136">
        <v>43919</v>
      </c>
      <c r="B69" s="131">
        <v>0</v>
      </c>
      <c r="C69" s="131">
        <v>0</v>
      </c>
    </row>
    <row r="70" spans="1:3" x14ac:dyDescent="0.35">
      <c r="A70" s="136">
        <v>43920</v>
      </c>
      <c r="B70" s="131">
        <v>0</v>
      </c>
      <c r="C70" s="131">
        <v>0</v>
      </c>
    </row>
    <row r="71" spans="1:3" x14ac:dyDescent="0.35">
      <c r="A71" s="136">
        <v>43921</v>
      </c>
      <c r="B71" s="131">
        <v>0</v>
      </c>
      <c r="C71" s="131">
        <v>0</v>
      </c>
    </row>
    <row r="72" spans="1:3" x14ac:dyDescent="0.35">
      <c r="A72" s="136">
        <v>43922</v>
      </c>
      <c r="B72" s="131">
        <v>0</v>
      </c>
      <c r="C72" s="131">
        <v>0</v>
      </c>
    </row>
    <row r="73" spans="1:3" x14ac:dyDescent="0.35">
      <c r="A73" s="136">
        <v>43923</v>
      </c>
      <c r="B73" s="131">
        <v>1</v>
      </c>
      <c r="C73" s="131">
        <v>3</v>
      </c>
    </row>
    <row r="74" spans="1:3" x14ac:dyDescent="0.35">
      <c r="A74" s="136">
        <v>43924</v>
      </c>
      <c r="B74" s="131">
        <v>0</v>
      </c>
      <c r="C74" s="131">
        <v>0</v>
      </c>
    </row>
    <row r="75" spans="1:3" x14ac:dyDescent="0.35">
      <c r="A75" s="136">
        <v>43925</v>
      </c>
      <c r="B75" s="131">
        <v>1</v>
      </c>
      <c r="C75" s="131">
        <v>4</v>
      </c>
    </row>
    <row r="76" spans="1:3" x14ac:dyDescent="0.35">
      <c r="A76" s="136">
        <v>43926</v>
      </c>
      <c r="B76" s="131">
        <v>0</v>
      </c>
      <c r="C76" s="131">
        <v>0</v>
      </c>
    </row>
    <row r="77" spans="1:3" x14ac:dyDescent="0.35">
      <c r="A77" s="136">
        <v>43927</v>
      </c>
      <c r="B77" s="131">
        <v>0</v>
      </c>
      <c r="C77" s="131">
        <v>4</v>
      </c>
    </row>
    <row r="78" spans="1:3" x14ac:dyDescent="0.35">
      <c r="A78" s="136">
        <v>43928</v>
      </c>
      <c r="B78" s="131">
        <v>0</v>
      </c>
      <c r="C78" s="131">
        <v>4</v>
      </c>
    </row>
    <row r="79" spans="1:3" x14ac:dyDescent="0.35">
      <c r="A79" s="136">
        <v>43929</v>
      </c>
      <c r="B79" s="131">
        <v>0</v>
      </c>
      <c r="C79" s="131">
        <v>2</v>
      </c>
    </row>
    <row r="80" spans="1:3" x14ac:dyDescent="0.35">
      <c r="A80" s="136">
        <v>43930</v>
      </c>
      <c r="B80" s="131">
        <v>2</v>
      </c>
      <c r="C80" s="131">
        <v>22</v>
      </c>
    </row>
    <row r="81" spans="1:3" x14ac:dyDescent="0.35">
      <c r="A81" s="136">
        <v>43931</v>
      </c>
      <c r="B81" s="131">
        <v>1</v>
      </c>
      <c r="C81" s="131">
        <v>1</v>
      </c>
    </row>
    <row r="82" spans="1:3" x14ac:dyDescent="0.35">
      <c r="A82" s="136">
        <v>43932</v>
      </c>
      <c r="B82" s="179">
        <v>0</v>
      </c>
      <c r="C82" s="179">
        <v>1</v>
      </c>
    </row>
    <row r="83" spans="1:3" x14ac:dyDescent="0.35">
      <c r="A83" s="136">
        <v>43933</v>
      </c>
      <c r="B83" s="179">
        <v>2</v>
      </c>
      <c r="C83" s="179">
        <v>3</v>
      </c>
    </row>
    <row r="84" spans="1:3" x14ac:dyDescent="0.35">
      <c r="A84" s="136">
        <v>43934</v>
      </c>
      <c r="B84" s="179">
        <v>0</v>
      </c>
      <c r="C84" s="179">
        <v>8</v>
      </c>
    </row>
    <row r="85" spans="1:3" x14ac:dyDescent="0.35">
      <c r="A85" s="136">
        <v>43935</v>
      </c>
      <c r="B85" s="179">
        <v>2</v>
      </c>
      <c r="C85" s="179">
        <v>8</v>
      </c>
    </row>
    <row r="86" spans="1:3" x14ac:dyDescent="0.35">
      <c r="A86" s="136">
        <v>43936</v>
      </c>
      <c r="B86" s="179">
        <v>2</v>
      </c>
      <c r="C86" s="179">
        <v>10</v>
      </c>
    </row>
    <row r="87" spans="1:3" x14ac:dyDescent="0.35">
      <c r="A87" s="136">
        <v>43937</v>
      </c>
      <c r="B87" s="179">
        <v>0</v>
      </c>
      <c r="C87" s="179">
        <v>21</v>
      </c>
    </row>
    <row r="88" spans="1:3" x14ac:dyDescent="0.35">
      <c r="A88" s="136">
        <v>43938</v>
      </c>
      <c r="B88" s="179">
        <v>5</v>
      </c>
      <c r="C88" s="179">
        <v>79</v>
      </c>
    </row>
    <row r="89" spans="1:3" x14ac:dyDescent="0.35">
      <c r="A89" s="136">
        <v>43939</v>
      </c>
      <c r="B89" s="179">
        <v>3</v>
      </c>
      <c r="C89" s="179">
        <v>8</v>
      </c>
    </row>
    <row r="90" spans="1:3" x14ac:dyDescent="0.35">
      <c r="A90" s="136">
        <v>43940</v>
      </c>
      <c r="B90" s="179">
        <v>1</v>
      </c>
      <c r="C90" s="179">
        <v>10</v>
      </c>
    </row>
    <row r="91" spans="1:3" x14ac:dyDescent="0.35">
      <c r="A91" s="136">
        <v>43941</v>
      </c>
      <c r="B91" s="179">
        <v>6</v>
      </c>
      <c r="C91" s="179">
        <v>63</v>
      </c>
    </row>
    <row r="92" spans="1:3" x14ac:dyDescent="0.35">
      <c r="A92" s="136">
        <v>43942</v>
      </c>
      <c r="B92" s="179">
        <v>11</v>
      </c>
      <c r="C92" s="179">
        <v>75</v>
      </c>
    </row>
    <row r="93" spans="1:3" x14ac:dyDescent="0.35">
      <c r="A93" s="136">
        <v>43943</v>
      </c>
      <c r="B93" s="179">
        <v>17</v>
      </c>
      <c r="C93" s="179">
        <v>145</v>
      </c>
    </row>
    <row r="94" spans="1:3" x14ac:dyDescent="0.35">
      <c r="A94" s="136">
        <v>43944</v>
      </c>
      <c r="B94" s="179">
        <v>30</v>
      </c>
      <c r="C94" s="179">
        <v>471</v>
      </c>
    </row>
    <row r="95" spans="1:3" x14ac:dyDescent="0.35">
      <c r="A95" s="136">
        <v>43945</v>
      </c>
      <c r="B95" s="179">
        <v>82</v>
      </c>
      <c r="C95" s="179">
        <v>897</v>
      </c>
    </row>
    <row r="96" spans="1:3" x14ac:dyDescent="0.35">
      <c r="A96" s="136">
        <v>43946</v>
      </c>
      <c r="B96" s="179">
        <v>25</v>
      </c>
      <c r="C96" s="179">
        <v>482</v>
      </c>
    </row>
    <row r="97" spans="1:3" x14ac:dyDescent="0.35">
      <c r="A97" s="136">
        <v>43947</v>
      </c>
      <c r="B97" s="179">
        <v>36</v>
      </c>
      <c r="C97" s="179">
        <v>454</v>
      </c>
    </row>
    <row r="98" spans="1:3" x14ac:dyDescent="0.35">
      <c r="A98" s="136">
        <v>43948</v>
      </c>
      <c r="B98" s="179">
        <v>79</v>
      </c>
      <c r="C98" s="179">
        <v>1133</v>
      </c>
    </row>
    <row r="99" spans="1:3" x14ac:dyDescent="0.35">
      <c r="A99" s="136">
        <v>43949</v>
      </c>
      <c r="B99" s="179">
        <v>83</v>
      </c>
      <c r="C99" s="179">
        <v>1417</v>
      </c>
    </row>
    <row r="100" spans="1:3" x14ac:dyDescent="0.35">
      <c r="A100" s="136">
        <v>43950</v>
      </c>
      <c r="B100" s="179">
        <v>105</v>
      </c>
      <c r="C100" s="179">
        <v>1686</v>
      </c>
    </row>
    <row r="101" spans="1:3" x14ac:dyDescent="0.35">
      <c r="A101" s="136">
        <v>43951</v>
      </c>
      <c r="B101" s="179">
        <v>116</v>
      </c>
      <c r="C101" s="179">
        <v>1365</v>
      </c>
    </row>
    <row r="102" spans="1:3" x14ac:dyDescent="0.35">
      <c r="A102" s="136">
        <v>43952</v>
      </c>
      <c r="B102" s="179">
        <v>130</v>
      </c>
      <c r="C102" s="179">
        <v>1768</v>
      </c>
    </row>
    <row r="103" spans="1:3" x14ac:dyDescent="0.35">
      <c r="A103" s="136">
        <v>43953</v>
      </c>
      <c r="B103" s="179">
        <v>57</v>
      </c>
      <c r="C103" s="179">
        <v>593</v>
      </c>
    </row>
    <row r="104" spans="1:3" x14ac:dyDescent="0.35">
      <c r="A104" s="136">
        <v>43954</v>
      </c>
      <c r="B104" s="179">
        <v>42</v>
      </c>
      <c r="C104" s="179">
        <v>403</v>
      </c>
    </row>
    <row r="105" spans="1:3" x14ac:dyDescent="0.35">
      <c r="A105" s="136">
        <v>43955</v>
      </c>
      <c r="B105" s="179">
        <v>161</v>
      </c>
      <c r="C105" s="179">
        <v>2000</v>
      </c>
    </row>
    <row r="106" spans="1:3" x14ac:dyDescent="0.35">
      <c r="A106" s="136">
        <v>43956</v>
      </c>
      <c r="B106" s="179">
        <v>158</v>
      </c>
      <c r="C106" s="179">
        <v>1970</v>
      </c>
    </row>
    <row r="107" spans="1:3" x14ac:dyDescent="0.35">
      <c r="A107" s="136">
        <v>43957</v>
      </c>
      <c r="B107" s="179">
        <v>182</v>
      </c>
      <c r="C107" s="179">
        <v>1970</v>
      </c>
    </row>
    <row r="108" spans="1:3" x14ac:dyDescent="0.35">
      <c r="A108" s="136">
        <v>43958</v>
      </c>
      <c r="B108" s="179">
        <v>173</v>
      </c>
      <c r="C108" s="179">
        <v>2059</v>
      </c>
    </row>
    <row r="109" spans="1:3" x14ac:dyDescent="0.35">
      <c r="A109" s="136">
        <v>43959</v>
      </c>
      <c r="B109" s="179">
        <v>136</v>
      </c>
      <c r="C109" s="179">
        <v>1875</v>
      </c>
    </row>
    <row r="110" spans="1:3" x14ac:dyDescent="0.35">
      <c r="A110" s="136">
        <v>43960</v>
      </c>
      <c r="B110" s="179">
        <v>38</v>
      </c>
      <c r="C110" s="179">
        <v>627</v>
      </c>
    </row>
    <row r="111" spans="1:3" x14ac:dyDescent="0.35">
      <c r="A111" s="136">
        <v>43961</v>
      </c>
      <c r="B111" s="179">
        <v>77</v>
      </c>
      <c r="C111" s="179">
        <v>354</v>
      </c>
    </row>
    <row r="112" spans="1:3" x14ac:dyDescent="0.35">
      <c r="A112" s="136">
        <v>43962</v>
      </c>
      <c r="B112" s="179">
        <v>161</v>
      </c>
      <c r="C112" s="179">
        <v>1830</v>
      </c>
    </row>
    <row r="113" spans="1:3" x14ac:dyDescent="0.35">
      <c r="A113" s="136">
        <v>43963</v>
      </c>
      <c r="B113" s="179">
        <v>147</v>
      </c>
      <c r="C113" s="179">
        <v>1861</v>
      </c>
    </row>
    <row r="114" spans="1:3" x14ac:dyDescent="0.35">
      <c r="A114" s="136">
        <v>43964</v>
      </c>
      <c r="B114" s="179">
        <v>178</v>
      </c>
      <c r="C114" s="179">
        <v>1806</v>
      </c>
    </row>
    <row r="115" spans="1:3" x14ac:dyDescent="0.35">
      <c r="A115" s="136">
        <v>43965</v>
      </c>
      <c r="B115" s="179">
        <v>164</v>
      </c>
      <c r="C115" s="179">
        <v>1668</v>
      </c>
    </row>
    <row r="116" spans="1:3" x14ac:dyDescent="0.35">
      <c r="A116" s="136">
        <v>43966</v>
      </c>
      <c r="B116" s="179">
        <v>141</v>
      </c>
      <c r="C116" s="179">
        <v>1609</v>
      </c>
    </row>
    <row r="117" spans="1:3" x14ac:dyDescent="0.35">
      <c r="A117" s="136">
        <v>43967</v>
      </c>
      <c r="B117" s="179">
        <v>50</v>
      </c>
      <c r="C117" s="179">
        <v>529</v>
      </c>
    </row>
    <row r="118" spans="1:3" x14ac:dyDescent="0.35">
      <c r="A118" s="136">
        <v>43968</v>
      </c>
      <c r="B118" s="179">
        <v>54</v>
      </c>
      <c r="C118" s="179">
        <v>358</v>
      </c>
    </row>
    <row r="119" spans="1:3" x14ac:dyDescent="0.35">
      <c r="A119" s="136">
        <v>43969</v>
      </c>
      <c r="B119" s="179">
        <v>137</v>
      </c>
      <c r="C119" s="179">
        <v>1621</v>
      </c>
    </row>
    <row r="120" spans="1:3" x14ac:dyDescent="0.35">
      <c r="A120" s="136">
        <v>43970</v>
      </c>
      <c r="B120" s="179">
        <v>163</v>
      </c>
      <c r="C120" s="179">
        <v>1703</v>
      </c>
    </row>
    <row r="121" spans="1:3" x14ac:dyDescent="0.35">
      <c r="A121" s="132">
        <v>43971</v>
      </c>
      <c r="B121" s="179">
        <v>149</v>
      </c>
      <c r="C121" s="179">
        <v>1966</v>
      </c>
    </row>
    <row r="122" spans="1:3" x14ac:dyDescent="0.35">
      <c r="A122" s="132">
        <v>43972</v>
      </c>
      <c r="B122" s="179">
        <v>193</v>
      </c>
      <c r="C122" s="179">
        <v>1706</v>
      </c>
    </row>
    <row r="123" spans="1:3" x14ac:dyDescent="0.35">
      <c r="A123" s="132">
        <v>43973</v>
      </c>
      <c r="B123" s="179">
        <v>158</v>
      </c>
      <c r="C123" s="179">
        <v>1651</v>
      </c>
    </row>
    <row r="124" spans="1:3" x14ac:dyDescent="0.35">
      <c r="A124" s="132">
        <v>43974</v>
      </c>
      <c r="B124" s="179">
        <v>41</v>
      </c>
      <c r="C124" s="179">
        <v>421</v>
      </c>
    </row>
    <row r="125" spans="1:3" x14ac:dyDescent="0.35">
      <c r="A125" s="132">
        <v>43975</v>
      </c>
      <c r="B125" s="179">
        <v>40</v>
      </c>
      <c r="C125" s="179">
        <v>312</v>
      </c>
    </row>
    <row r="126" spans="1:3" x14ac:dyDescent="0.35">
      <c r="A126" s="132">
        <v>43976</v>
      </c>
      <c r="B126" s="179">
        <v>49</v>
      </c>
      <c r="C126" s="179">
        <v>328</v>
      </c>
    </row>
    <row r="127" spans="1:3" x14ac:dyDescent="0.35">
      <c r="A127" s="132">
        <v>43977</v>
      </c>
      <c r="B127" s="179">
        <v>130</v>
      </c>
      <c r="C127" s="179">
        <v>1525</v>
      </c>
    </row>
    <row r="128" spans="1:3" x14ac:dyDescent="0.35">
      <c r="A128" s="132">
        <v>43978</v>
      </c>
      <c r="B128" s="179">
        <v>153</v>
      </c>
      <c r="C128" s="179">
        <v>1473</v>
      </c>
    </row>
    <row r="129" spans="1:3" x14ac:dyDescent="0.35">
      <c r="A129" s="132">
        <v>43979</v>
      </c>
      <c r="B129" s="179">
        <v>176</v>
      </c>
      <c r="C129" s="179">
        <v>1311</v>
      </c>
    </row>
    <row r="130" spans="1:3" x14ac:dyDescent="0.35">
      <c r="A130" s="132">
        <v>43980</v>
      </c>
      <c r="B130" s="179">
        <v>138</v>
      </c>
      <c r="C130" s="179">
        <v>1336</v>
      </c>
    </row>
    <row r="131" spans="1:3" x14ac:dyDescent="0.35">
      <c r="A131" s="132">
        <v>43981</v>
      </c>
      <c r="B131" s="179">
        <v>35</v>
      </c>
      <c r="C131" s="179">
        <v>265</v>
      </c>
    </row>
    <row r="132" spans="1:3" x14ac:dyDescent="0.35">
      <c r="A132" s="132">
        <v>43982</v>
      </c>
      <c r="B132" s="179">
        <v>38</v>
      </c>
      <c r="C132" s="179">
        <v>189</v>
      </c>
    </row>
    <row r="133" spans="1:3" x14ac:dyDescent="0.35">
      <c r="A133" s="132">
        <v>43983</v>
      </c>
      <c r="B133" s="179">
        <v>166</v>
      </c>
      <c r="C133" s="179">
        <v>1293</v>
      </c>
    </row>
    <row r="134" spans="1:3" x14ac:dyDescent="0.35">
      <c r="A134" s="132">
        <v>43984</v>
      </c>
      <c r="B134" s="179">
        <v>88</v>
      </c>
      <c r="C134" s="179">
        <v>1100</v>
      </c>
    </row>
    <row r="135" spans="1:3" x14ac:dyDescent="0.35">
      <c r="A135" s="132">
        <v>43985</v>
      </c>
      <c r="B135" s="179">
        <v>123</v>
      </c>
      <c r="C135" s="179">
        <v>1232</v>
      </c>
    </row>
    <row r="136" spans="1:3" x14ac:dyDescent="0.35">
      <c r="A136" s="132">
        <v>43986</v>
      </c>
      <c r="B136" s="179">
        <v>90</v>
      </c>
      <c r="C136" s="179">
        <v>1078</v>
      </c>
    </row>
    <row r="137" spans="1:3" x14ac:dyDescent="0.35">
      <c r="A137" s="132">
        <v>43987</v>
      </c>
      <c r="B137" s="179">
        <v>150</v>
      </c>
      <c r="C137" s="179">
        <v>1207</v>
      </c>
    </row>
    <row r="138" spans="1:3" x14ac:dyDescent="0.35">
      <c r="A138" s="132">
        <v>43988</v>
      </c>
      <c r="B138" s="179">
        <v>33</v>
      </c>
      <c r="C138" s="179">
        <v>287</v>
      </c>
    </row>
    <row r="139" spans="1:3" x14ac:dyDescent="0.35">
      <c r="A139" s="132">
        <v>43989</v>
      </c>
      <c r="B139" s="179">
        <v>24</v>
      </c>
      <c r="C139" s="179">
        <v>170</v>
      </c>
    </row>
    <row r="140" spans="1:3" x14ac:dyDescent="0.35">
      <c r="A140" s="132">
        <v>43990</v>
      </c>
      <c r="B140" s="179">
        <v>102</v>
      </c>
      <c r="C140" s="179">
        <v>1010</v>
      </c>
    </row>
    <row r="141" spans="1:3" x14ac:dyDescent="0.35">
      <c r="A141" s="132">
        <v>43991</v>
      </c>
      <c r="B141" s="179">
        <v>106</v>
      </c>
      <c r="C141" s="179">
        <v>1159</v>
      </c>
    </row>
    <row r="142" spans="1:3" x14ac:dyDescent="0.35">
      <c r="A142" s="132">
        <v>43992</v>
      </c>
      <c r="B142" s="179">
        <v>137</v>
      </c>
      <c r="C142" s="179">
        <v>1201</v>
      </c>
    </row>
    <row r="143" spans="1:3" x14ac:dyDescent="0.35">
      <c r="A143" s="132">
        <v>43993</v>
      </c>
      <c r="B143" s="179">
        <v>107</v>
      </c>
      <c r="C143" s="179">
        <v>1233</v>
      </c>
    </row>
    <row r="144" spans="1:3" x14ac:dyDescent="0.35">
      <c r="A144" s="132">
        <v>43994</v>
      </c>
      <c r="B144" s="179">
        <v>85</v>
      </c>
      <c r="C144" s="179">
        <v>1236</v>
      </c>
    </row>
    <row r="145" spans="1:3" x14ac:dyDescent="0.35">
      <c r="A145" s="132">
        <v>43995</v>
      </c>
      <c r="B145" s="179">
        <v>22</v>
      </c>
      <c r="C145" s="179">
        <v>230</v>
      </c>
    </row>
    <row r="146" spans="1:3" x14ac:dyDescent="0.35">
      <c r="A146" s="132">
        <v>43996</v>
      </c>
      <c r="B146" s="179">
        <v>25</v>
      </c>
      <c r="C146" s="179">
        <v>175</v>
      </c>
    </row>
    <row r="147" spans="1:3" x14ac:dyDescent="0.35">
      <c r="A147" s="132">
        <v>43997</v>
      </c>
      <c r="B147" s="179">
        <v>114</v>
      </c>
      <c r="C147" s="179">
        <v>1178</v>
      </c>
    </row>
    <row r="148" spans="1:3" x14ac:dyDescent="0.35">
      <c r="A148" s="132">
        <v>43998</v>
      </c>
      <c r="B148" s="179">
        <v>88</v>
      </c>
      <c r="C148" s="179">
        <v>1207</v>
      </c>
    </row>
    <row r="149" spans="1:3" x14ac:dyDescent="0.35">
      <c r="A149" s="132">
        <v>43999</v>
      </c>
      <c r="B149" s="179">
        <v>115</v>
      </c>
      <c r="C149" s="179">
        <v>1225</v>
      </c>
    </row>
    <row r="150" spans="1:3" x14ac:dyDescent="0.35">
      <c r="A150" s="132">
        <v>44000</v>
      </c>
      <c r="B150" s="179">
        <v>90</v>
      </c>
      <c r="C150" s="179">
        <v>1366</v>
      </c>
    </row>
    <row r="151" spans="1:3" x14ac:dyDescent="0.35">
      <c r="A151" s="132">
        <v>44001</v>
      </c>
      <c r="B151" s="179">
        <v>82</v>
      </c>
      <c r="C151" s="179">
        <v>1121</v>
      </c>
    </row>
    <row r="152" spans="1:3" x14ac:dyDescent="0.35">
      <c r="A152" s="132">
        <v>44002</v>
      </c>
      <c r="B152" s="179">
        <v>17</v>
      </c>
      <c r="C152" s="179">
        <v>270</v>
      </c>
    </row>
    <row r="153" spans="1:3" x14ac:dyDescent="0.35">
      <c r="A153" s="132">
        <v>44003</v>
      </c>
      <c r="B153" s="179">
        <v>16</v>
      </c>
      <c r="C153" s="179">
        <v>144</v>
      </c>
    </row>
    <row r="154" spans="1:3" x14ac:dyDescent="0.35">
      <c r="A154" s="132">
        <v>44004</v>
      </c>
      <c r="B154" s="179">
        <v>98</v>
      </c>
      <c r="C154" s="179">
        <v>1100</v>
      </c>
    </row>
    <row r="155" spans="1:3" x14ac:dyDescent="0.35">
      <c r="A155" s="132">
        <v>44005</v>
      </c>
      <c r="B155" s="179">
        <v>128</v>
      </c>
      <c r="C155" s="179">
        <v>1283</v>
      </c>
    </row>
    <row r="156" spans="1:3" x14ac:dyDescent="0.35">
      <c r="A156" s="132">
        <v>44006</v>
      </c>
      <c r="B156" s="179">
        <v>100</v>
      </c>
      <c r="C156" s="179">
        <v>1319</v>
      </c>
    </row>
    <row r="157" spans="1:3" x14ac:dyDescent="0.35">
      <c r="A157" s="132">
        <v>44007</v>
      </c>
      <c r="B157" s="179">
        <v>109</v>
      </c>
      <c r="C157" s="179">
        <v>1197</v>
      </c>
    </row>
    <row r="158" spans="1:3" x14ac:dyDescent="0.35">
      <c r="A158" s="132">
        <v>44008</v>
      </c>
      <c r="B158" s="179">
        <v>106</v>
      </c>
      <c r="C158" s="179">
        <v>1253</v>
      </c>
    </row>
    <row r="159" spans="1:3" x14ac:dyDescent="0.35">
      <c r="A159" s="132">
        <v>44009</v>
      </c>
      <c r="B159" s="179">
        <v>19</v>
      </c>
      <c r="C159" s="179">
        <v>242</v>
      </c>
    </row>
    <row r="160" spans="1:3" x14ac:dyDescent="0.35">
      <c r="A160" s="132">
        <v>44010</v>
      </c>
      <c r="B160" s="179">
        <v>19</v>
      </c>
      <c r="C160" s="179">
        <v>221</v>
      </c>
    </row>
    <row r="161" spans="1:3" x14ac:dyDescent="0.35">
      <c r="A161" s="132">
        <v>44011</v>
      </c>
      <c r="B161" s="179">
        <v>99</v>
      </c>
      <c r="C161" s="179">
        <v>1125</v>
      </c>
    </row>
    <row r="162" spans="1:3" x14ac:dyDescent="0.35">
      <c r="A162" s="132">
        <v>44012</v>
      </c>
      <c r="B162" s="179">
        <v>111</v>
      </c>
      <c r="C162" s="179">
        <v>1226</v>
      </c>
    </row>
    <row r="163" spans="1:3" x14ac:dyDescent="0.35">
      <c r="A163" s="132">
        <v>44013</v>
      </c>
      <c r="B163" s="179">
        <v>103</v>
      </c>
      <c r="C163" s="179">
        <v>1095</v>
      </c>
    </row>
    <row r="164" spans="1:3" x14ac:dyDescent="0.35">
      <c r="A164" s="132">
        <v>44014</v>
      </c>
      <c r="B164" s="179">
        <v>120</v>
      </c>
      <c r="C164" s="179">
        <v>1112</v>
      </c>
    </row>
    <row r="165" spans="1:3" x14ac:dyDescent="0.35">
      <c r="A165" s="132">
        <v>44015</v>
      </c>
      <c r="B165" s="179">
        <v>61</v>
      </c>
      <c r="C165" s="179">
        <v>410</v>
      </c>
    </row>
    <row r="166" spans="1:3" x14ac:dyDescent="0.35">
      <c r="A166" s="132">
        <v>44016</v>
      </c>
      <c r="B166" s="179">
        <v>9</v>
      </c>
      <c r="C166" s="179">
        <v>117</v>
      </c>
    </row>
    <row r="167" spans="1:3" x14ac:dyDescent="0.35">
      <c r="A167" s="132">
        <v>44017</v>
      </c>
      <c r="B167" s="179">
        <v>23</v>
      </c>
      <c r="C167" s="179">
        <v>120</v>
      </c>
    </row>
    <row r="168" spans="1:3" x14ac:dyDescent="0.35">
      <c r="A168" s="132">
        <v>44018</v>
      </c>
      <c r="B168" s="179">
        <v>94</v>
      </c>
      <c r="C168" s="179">
        <v>919</v>
      </c>
    </row>
    <row r="169" spans="1:3" x14ac:dyDescent="0.35">
      <c r="A169" s="132">
        <v>44019</v>
      </c>
      <c r="B169" s="179">
        <v>116</v>
      </c>
      <c r="C169" s="179">
        <v>1080</v>
      </c>
    </row>
    <row r="170" spans="1:3" x14ac:dyDescent="0.35">
      <c r="A170" s="132">
        <v>44020</v>
      </c>
      <c r="B170" s="179">
        <v>89</v>
      </c>
      <c r="C170" s="179">
        <v>939</v>
      </c>
    </row>
    <row r="171" spans="1:3" x14ac:dyDescent="0.35">
      <c r="A171" s="132">
        <v>44021</v>
      </c>
      <c r="B171" s="179">
        <v>116</v>
      </c>
      <c r="C171" s="179">
        <v>969</v>
      </c>
    </row>
    <row r="172" spans="1:3" x14ac:dyDescent="0.35">
      <c r="A172" s="132">
        <v>44022</v>
      </c>
      <c r="B172" s="179">
        <v>143</v>
      </c>
      <c r="C172" s="179">
        <v>1147</v>
      </c>
    </row>
    <row r="173" spans="1:3" x14ac:dyDescent="0.35">
      <c r="A173" s="132">
        <v>44023</v>
      </c>
      <c r="B173" s="179">
        <v>34</v>
      </c>
      <c r="C173" s="179">
        <v>285</v>
      </c>
    </row>
    <row r="174" spans="1:3" x14ac:dyDescent="0.35">
      <c r="A174" s="132">
        <v>44024</v>
      </c>
      <c r="B174" s="179">
        <v>32</v>
      </c>
      <c r="C174" s="179">
        <v>189</v>
      </c>
    </row>
    <row r="175" spans="1:3" x14ac:dyDescent="0.35">
      <c r="A175" s="132">
        <v>44025</v>
      </c>
      <c r="B175" s="179">
        <v>116</v>
      </c>
      <c r="C175" s="179">
        <v>1052</v>
      </c>
    </row>
    <row r="176" spans="1:3" x14ac:dyDescent="0.35">
      <c r="A176" s="132">
        <v>44026</v>
      </c>
      <c r="B176" s="179">
        <v>92</v>
      </c>
      <c r="C176" s="179">
        <v>980</v>
      </c>
    </row>
    <row r="177" spans="1:3" x14ac:dyDescent="0.35">
      <c r="A177" s="132">
        <v>44027</v>
      </c>
      <c r="B177" s="179">
        <v>104</v>
      </c>
      <c r="C177" s="179">
        <v>933</v>
      </c>
    </row>
    <row r="178" spans="1:3" x14ac:dyDescent="0.35">
      <c r="A178" s="132">
        <v>44028</v>
      </c>
      <c r="B178" s="179">
        <v>108</v>
      </c>
      <c r="C178" s="179">
        <v>932</v>
      </c>
    </row>
    <row r="179" spans="1:3" x14ac:dyDescent="0.35">
      <c r="A179" s="132">
        <v>44029</v>
      </c>
      <c r="B179" s="179">
        <v>142</v>
      </c>
      <c r="C179" s="179">
        <v>976</v>
      </c>
    </row>
    <row r="180" spans="1:3" x14ac:dyDescent="0.35">
      <c r="A180" s="132">
        <v>44030</v>
      </c>
      <c r="B180" s="179">
        <v>62</v>
      </c>
      <c r="C180" s="179">
        <v>283</v>
      </c>
    </row>
    <row r="181" spans="1:3" x14ac:dyDescent="0.35">
      <c r="A181" s="132">
        <v>44031</v>
      </c>
      <c r="B181" s="179">
        <v>24</v>
      </c>
      <c r="C181" s="179">
        <v>120</v>
      </c>
    </row>
    <row r="182" spans="1:3" x14ac:dyDescent="0.35">
      <c r="A182" s="132">
        <v>44032</v>
      </c>
      <c r="B182" s="179">
        <v>101</v>
      </c>
      <c r="C182" s="179">
        <v>985</v>
      </c>
    </row>
    <row r="183" spans="1:3" x14ac:dyDescent="0.35">
      <c r="A183" s="132">
        <v>44033</v>
      </c>
      <c r="B183" s="179">
        <v>115</v>
      </c>
      <c r="C183" s="179">
        <v>1029</v>
      </c>
    </row>
    <row r="184" spans="1:3" x14ac:dyDescent="0.35">
      <c r="A184" s="132">
        <v>44034</v>
      </c>
      <c r="B184" s="179">
        <v>119</v>
      </c>
      <c r="C184" s="179">
        <v>1032</v>
      </c>
    </row>
    <row r="185" spans="1:3" x14ac:dyDescent="0.35">
      <c r="A185" s="132">
        <v>44035</v>
      </c>
      <c r="B185" s="179">
        <v>146</v>
      </c>
      <c r="C185" s="179">
        <v>920</v>
      </c>
    </row>
    <row r="186" spans="1:3" x14ac:dyDescent="0.35">
      <c r="A186" s="132">
        <v>44036</v>
      </c>
      <c r="B186" s="179">
        <v>109</v>
      </c>
      <c r="C186" s="179">
        <v>798</v>
      </c>
    </row>
    <row r="187" spans="1:3" x14ac:dyDescent="0.35">
      <c r="A187" s="132">
        <v>44037</v>
      </c>
      <c r="B187" s="179">
        <v>6</v>
      </c>
      <c r="C187" s="179">
        <v>134</v>
      </c>
    </row>
    <row r="188" spans="1:3" x14ac:dyDescent="0.35">
      <c r="A188" s="132">
        <v>44038</v>
      </c>
      <c r="B188" s="179">
        <v>7</v>
      </c>
      <c r="C188" s="179">
        <v>95</v>
      </c>
    </row>
    <row r="189" spans="1:3" x14ac:dyDescent="0.35">
      <c r="A189" s="132">
        <v>44039</v>
      </c>
      <c r="B189" s="179">
        <v>145</v>
      </c>
      <c r="C189" s="179">
        <v>958</v>
      </c>
    </row>
    <row r="190" spans="1:3" x14ac:dyDescent="0.35">
      <c r="A190" s="132">
        <v>44040</v>
      </c>
      <c r="B190" s="179">
        <v>117</v>
      </c>
      <c r="C190" s="179">
        <v>878</v>
      </c>
    </row>
    <row r="191" spans="1:3" x14ac:dyDescent="0.35">
      <c r="A191" s="132">
        <v>44041</v>
      </c>
      <c r="B191" s="179">
        <v>128</v>
      </c>
      <c r="C191" s="179">
        <v>884</v>
      </c>
    </row>
    <row r="192" spans="1:3" x14ac:dyDescent="0.35">
      <c r="A192" s="132">
        <v>44042</v>
      </c>
      <c r="B192" s="179">
        <v>98</v>
      </c>
      <c r="C192" s="179">
        <v>821</v>
      </c>
    </row>
    <row r="193" spans="1:3" x14ac:dyDescent="0.35">
      <c r="A193" s="132">
        <v>44043</v>
      </c>
      <c r="B193" s="179">
        <v>113</v>
      </c>
      <c r="C193" s="179">
        <v>722</v>
      </c>
    </row>
    <row r="194" spans="1:3" x14ac:dyDescent="0.35">
      <c r="A194" s="132">
        <v>44044</v>
      </c>
      <c r="B194" s="179">
        <v>35</v>
      </c>
      <c r="C194" s="179">
        <v>189</v>
      </c>
    </row>
    <row r="195" spans="1:3" x14ac:dyDescent="0.35">
      <c r="A195" s="132">
        <v>44045</v>
      </c>
      <c r="B195" s="179">
        <v>43</v>
      </c>
      <c r="C195" s="179">
        <v>146</v>
      </c>
    </row>
    <row r="196" spans="1:3" x14ac:dyDescent="0.35">
      <c r="A196" s="132">
        <v>44046</v>
      </c>
      <c r="B196" s="179">
        <v>102</v>
      </c>
      <c r="C196" s="179">
        <v>774</v>
      </c>
    </row>
    <row r="197" spans="1:3" x14ac:dyDescent="0.35">
      <c r="A197" s="132">
        <v>44047</v>
      </c>
      <c r="B197" s="179">
        <v>123</v>
      </c>
      <c r="C197" s="179">
        <v>885</v>
      </c>
    </row>
    <row r="198" spans="1:3" x14ac:dyDescent="0.35">
      <c r="A198" s="132">
        <v>44048</v>
      </c>
      <c r="B198" s="179">
        <v>89</v>
      </c>
      <c r="C198" s="179">
        <v>699</v>
      </c>
    </row>
    <row r="199" spans="1:3" x14ac:dyDescent="0.35">
      <c r="A199" s="132">
        <v>44049</v>
      </c>
      <c r="B199" s="179">
        <v>83</v>
      </c>
      <c r="C199" s="179">
        <v>698</v>
      </c>
    </row>
    <row r="200" spans="1:3" x14ac:dyDescent="0.35">
      <c r="A200" s="132">
        <v>44050</v>
      </c>
      <c r="B200" s="179">
        <v>94</v>
      </c>
      <c r="C200" s="179">
        <v>711</v>
      </c>
    </row>
    <row r="201" spans="1:3" x14ac:dyDescent="0.35">
      <c r="A201" s="132">
        <v>44051</v>
      </c>
      <c r="B201" s="179">
        <v>9</v>
      </c>
      <c r="C201" s="179">
        <v>114</v>
      </c>
    </row>
    <row r="202" spans="1:3" x14ac:dyDescent="0.35">
      <c r="A202" s="132">
        <v>44052</v>
      </c>
      <c r="B202" s="179">
        <v>5</v>
      </c>
      <c r="C202" s="179">
        <v>65</v>
      </c>
    </row>
    <row r="203" spans="1:3" x14ac:dyDescent="0.35">
      <c r="A203" s="132">
        <v>44053</v>
      </c>
      <c r="B203" s="179">
        <v>102</v>
      </c>
      <c r="C203" s="179">
        <v>767</v>
      </c>
    </row>
    <row r="204" spans="1:3" x14ac:dyDescent="0.35">
      <c r="A204" s="132">
        <v>44054</v>
      </c>
      <c r="B204" s="179">
        <v>110</v>
      </c>
      <c r="C204" s="179">
        <v>782</v>
      </c>
    </row>
    <row r="205" spans="1:3" x14ac:dyDescent="0.35">
      <c r="A205" s="132">
        <v>44055</v>
      </c>
      <c r="B205" s="179">
        <v>113</v>
      </c>
      <c r="C205" s="179">
        <v>735</v>
      </c>
    </row>
    <row r="206" spans="1:3" x14ac:dyDescent="0.35">
      <c r="A206" s="132">
        <v>44056</v>
      </c>
      <c r="B206" s="179">
        <v>77</v>
      </c>
      <c r="C206" s="179">
        <v>776</v>
      </c>
    </row>
    <row r="207" spans="1:3" x14ac:dyDescent="0.35">
      <c r="A207" s="132">
        <v>44057</v>
      </c>
      <c r="B207" s="179">
        <v>86</v>
      </c>
      <c r="C207" s="179">
        <v>708</v>
      </c>
    </row>
    <row r="208" spans="1:3" x14ac:dyDescent="0.35">
      <c r="A208" s="132">
        <v>44058</v>
      </c>
      <c r="B208" s="179">
        <v>13</v>
      </c>
      <c r="C208" s="179">
        <v>126</v>
      </c>
    </row>
    <row r="209" spans="1:3" x14ac:dyDescent="0.35">
      <c r="A209" s="132">
        <v>44059</v>
      </c>
      <c r="B209" s="179">
        <v>5</v>
      </c>
      <c r="C209" s="179">
        <v>87</v>
      </c>
    </row>
    <row r="210" spans="1:3" x14ac:dyDescent="0.35">
      <c r="A210" s="132">
        <v>44060</v>
      </c>
      <c r="B210" s="179">
        <v>108</v>
      </c>
      <c r="C210" s="179">
        <v>696</v>
      </c>
    </row>
    <row r="211" spans="1:3" x14ac:dyDescent="0.35">
      <c r="A211" s="132">
        <v>44061</v>
      </c>
      <c r="B211" s="179">
        <v>67</v>
      </c>
      <c r="C211" s="179">
        <v>627</v>
      </c>
    </row>
    <row r="212" spans="1:3" x14ac:dyDescent="0.35">
      <c r="A212" s="132">
        <v>44062</v>
      </c>
      <c r="B212" s="179">
        <v>48</v>
      </c>
      <c r="C212" s="179">
        <v>664</v>
      </c>
    </row>
    <row r="213" spans="1:3" x14ac:dyDescent="0.35">
      <c r="A213" s="132">
        <v>44063</v>
      </c>
      <c r="B213" s="179">
        <v>72</v>
      </c>
      <c r="C213" s="179">
        <v>655</v>
      </c>
    </row>
    <row r="214" spans="1:3" x14ac:dyDescent="0.35">
      <c r="A214" s="132">
        <v>44064</v>
      </c>
      <c r="B214" s="179">
        <v>64</v>
      </c>
      <c r="C214" s="179">
        <v>563</v>
      </c>
    </row>
    <row r="215" spans="1:3" x14ac:dyDescent="0.35">
      <c r="A215" s="132">
        <v>44065</v>
      </c>
      <c r="B215" s="179">
        <v>11</v>
      </c>
      <c r="C215" s="179">
        <v>86</v>
      </c>
    </row>
    <row r="216" spans="1:3" x14ac:dyDescent="0.35">
      <c r="A216" s="132">
        <v>44066</v>
      </c>
      <c r="B216" s="179">
        <v>4</v>
      </c>
      <c r="C216" s="179">
        <v>59</v>
      </c>
    </row>
    <row r="217" spans="1:3" x14ac:dyDescent="0.35">
      <c r="A217" s="132">
        <v>44067</v>
      </c>
      <c r="B217" s="179">
        <v>33</v>
      </c>
      <c r="C217" s="179">
        <v>719</v>
      </c>
    </row>
    <row r="218" spans="1:3" x14ac:dyDescent="0.35">
      <c r="A218" s="132">
        <v>44068</v>
      </c>
      <c r="B218" s="179">
        <v>27</v>
      </c>
      <c r="C218" s="179">
        <v>636</v>
      </c>
    </row>
    <row r="219" spans="1:3" x14ac:dyDescent="0.35">
      <c r="A219" s="132">
        <v>44069</v>
      </c>
      <c r="B219" s="179">
        <v>22</v>
      </c>
      <c r="C219" s="179">
        <v>513</v>
      </c>
    </row>
    <row r="220" spans="1:3" x14ac:dyDescent="0.35">
      <c r="A220" s="132">
        <v>44070</v>
      </c>
      <c r="B220" s="179">
        <v>17</v>
      </c>
      <c r="C220" s="179">
        <v>738</v>
      </c>
    </row>
    <row r="221" spans="1:3" x14ac:dyDescent="0.35">
      <c r="A221" s="132">
        <v>44071</v>
      </c>
      <c r="B221" s="179">
        <v>12</v>
      </c>
      <c r="C221" s="179">
        <v>450</v>
      </c>
    </row>
    <row r="222" spans="1:3" x14ac:dyDescent="0.35">
      <c r="A222" s="132">
        <v>44072</v>
      </c>
      <c r="B222" s="179">
        <v>1</v>
      </c>
      <c r="C222" s="179">
        <v>94</v>
      </c>
    </row>
    <row r="223" spans="1:3" x14ac:dyDescent="0.35">
      <c r="A223" s="132">
        <v>44073</v>
      </c>
      <c r="B223" s="179">
        <v>2</v>
      </c>
      <c r="C223" s="179">
        <v>45</v>
      </c>
    </row>
    <row r="224" spans="1:3" x14ac:dyDescent="0.35">
      <c r="A224" s="132">
        <v>44074</v>
      </c>
      <c r="B224" s="179">
        <v>19</v>
      </c>
      <c r="C224" s="179">
        <v>409</v>
      </c>
    </row>
    <row r="225" spans="1:3" x14ac:dyDescent="0.35">
      <c r="A225" s="132">
        <v>44075</v>
      </c>
      <c r="B225" s="179">
        <v>15</v>
      </c>
      <c r="C225" s="179">
        <v>407</v>
      </c>
    </row>
    <row r="226" spans="1:3" x14ac:dyDescent="0.35">
      <c r="A226" s="132">
        <v>44076</v>
      </c>
      <c r="B226" s="179">
        <v>20</v>
      </c>
      <c r="C226" s="179">
        <v>394</v>
      </c>
    </row>
    <row r="227" spans="1:3" x14ac:dyDescent="0.35">
      <c r="A227" s="132">
        <v>44077</v>
      </c>
      <c r="B227" s="179">
        <v>18</v>
      </c>
      <c r="C227" s="179">
        <v>389</v>
      </c>
    </row>
    <row r="228" spans="1:3" x14ac:dyDescent="0.35">
      <c r="A228" s="132">
        <v>44078</v>
      </c>
      <c r="B228" s="179">
        <v>29</v>
      </c>
      <c r="C228" s="179">
        <v>439</v>
      </c>
    </row>
    <row r="229" spans="1:3" x14ac:dyDescent="0.35">
      <c r="A229" s="132">
        <v>44079</v>
      </c>
      <c r="B229" s="179">
        <v>4</v>
      </c>
      <c r="C229" s="179">
        <v>72</v>
      </c>
    </row>
    <row r="230" spans="1:3" x14ac:dyDescent="0.35">
      <c r="A230" s="132">
        <v>44080</v>
      </c>
      <c r="B230" s="179">
        <v>4</v>
      </c>
      <c r="C230" s="179">
        <v>55</v>
      </c>
    </row>
    <row r="231" spans="1:3" x14ac:dyDescent="0.35">
      <c r="A231" s="132">
        <v>44081</v>
      </c>
      <c r="B231" s="179">
        <v>3</v>
      </c>
      <c r="C231" s="179">
        <v>49</v>
      </c>
    </row>
    <row r="232" spans="1:3" x14ac:dyDescent="0.35">
      <c r="A232" s="132">
        <v>44082</v>
      </c>
      <c r="B232" s="179">
        <v>14</v>
      </c>
      <c r="C232" s="179">
        <v>366</v>
      </c>
    </row>
    <row r="233" spans="1:3" x14ac:dyDescent="0.35">
      <c r="A233" s="132">
        <v>44083</v>
      </c>
      <c r="B233" s="179">
        <v>10</v>
      </c>
      <c r="C233" s="179">
        <v>366</v>
      </c>
    </row>
    <row r="234" spans="1:3" x14ac:dyDescent="0.35">
      <c r="A234" s="132">
        <v>44084</v>
      </c>
      <c r="B234" s="179">
        <v>20</v>
      </c>
      <c r="C234" s="179">
        <v>352</v>
      </c>
    </row>
    <row r="235" spans="1:3" x14ac:dyDescent="0.35">
      <c r="A235" s="132">
        <v>44085</v>
      </c>
      <c r="B235" s="179">
        <v>13</v>
      </c>
      <c r="C235" s="179">
        <v>397</v>
      </c>
    </row>
    <row r="236" spans="1:3" x14ac:dyDescent="0.35">
      <c r="A236" s="132">
        <v>44086</v>
      </c>
      <c r="B236" s="179">
        <v>4</v>
      </c>
      <c r="C236" s="179">
        <v>75</v>
      </c>
    </row>
    <row r="237" spans="1:3" x14ac:dyDescent="0.35">
      <c r="A237" s="132">
        <v>44087</v>
      </c>
      <c r="B237" s="179">
        <v>0</v>
      </c>
      <c r="C237" s="179">
        <v>39</v>
      </c>
    </row>
    <row r="238" spans="1:3" x14ac:dyDescent="0.35">
      <c r="A238" s="132">
        <v>44088</v>
      </c>
      <c r="B238" s="179">
        <v>11</v>
      </c>
      <c r="C238" s="179">
        <v>335</v>
      </c>
    </row>
    <row r="239" spans="1:3" x14ac:dyDescent="0.35">
      <c r="A239" s="132">
        <v>44089</v>
      </c>
      <c r="B239" s="179">
        <v>8</v>
      </c>
      <c r="C239" s="179">
        <v>314</v>
      </c>
    </row>
    <row r="240" spans="1:3" x14ac:dyDescent="0.35">
      <c r="A240" s="132">
        <v>44090</v>
      </c>
      <c r="B240" s="179">
        <v>13</v>
      </c>
      <c r="C240" s="179">
        <v>359</v>
      </c>
    </row>
    <row r="241" spans="1:3" x14ac:dyDescent="0.35">
      <c r="A241" s="132">
        <v>44091</v>
      </c>
      <c r="B241" s="179">
        <v>19</v>
      </c>
      <c r="C241" s="179">
        <v>310</v>
      </c>
    </row>
    <row r="242" spans="1:3" x14ac:dyDescent="0.35">
      <c r="A242" s="132">
        <v>44092</v>
      </c>
      <c r="B242" s="179">
        <v>13</v>
      </c>
      <c r="C242" s="179">
        <v>311</v>
      </c>
    </row>
    <row r="243" spans="1:3" x14ac:dyDescent="0.35">
      <c r="A243" s="132">
        <v>44093</v>
      </c>
      <c r="B243" s="179">
        <v>3</v>
      </c>
      <c r="C243" s="179">
        <v>75</v>
      </c>
    </row>
    <row r="244" spans="1:3" x14ac:dyDescent="0.35">
      <c r="A244" s="132">
        <v>44094</v>
      </c>
      <c r="B244" s="179">
        <v>2</v>
      </c>
      <c r="C244" s="179">
        <v>28</v>
      </c>
    </row>
    <row r="245" spans="1:3" x14ac:dyDescent="0.35">
      <c r="A245" s="132">
        <v>44095</v>
      </c>
      <c r="B245" s="179">
        <v>20</v>
      </c>
      <c r="C245" s="179">
        <v>288</v>
      </c>
    </row>
    <row r="246" spans="1:3" x14ac:dyDescent="0.35">
      <c r="A246" s="132">
        <v>44096</v>
      </c>
      <c r="B246" s="179">
        <v>11</v>
      </c>
      <c r="C246" s="179">
        <v>360</v>
      </c>
    </row>
    <row r="247" spans="1:3" x14ac:dyDescent="0.35">
      <c r="A247" s="132">
        <v>44097</v>
      </c>
      <c r="B247" s="179">
        <v>13</v>
      </c>
      <c r="C247" s="179">
        <v>301</v>
      </c>
    </row>
    <row r="248" spans="1:3" x14ac:dyDescent="0.35">
      <c r="A248" s="132">
        <v>44098</v>
      </c>
      <c r="B248" s="179">
        <v>20</v>
      </c>
      <c r="C248" s="179">
        <v>306</v>
      </c>
    </row>
    <row r="249" spans="1:3" x14ac:dyDescent="0.35">
      <c r="A249" s="132">
        <v>44099</v>
      </c>
      <c r="B249" s="179">
        <v>8</v>
      </c>
      <c r="C249" s="179">
        <v>272</v>
      </c>
    </row>
    <row r="250" spans="1:3" x14ac:dyDescent="0.35">
      <c r="A250" s="132">
        <v>44100</v>
      </c>
      <c r="B250" s="179">
        <v>1</v>
      </c>
      <c r="C250" s="179">
        <v>55</v>
      </c>
    </row>
    <row r="251" spans="1:3" x14ac:dyDescent="0.35">
      <c r="A251" s="132">
        <v>44101</v>
      </c>
      <c r="B251" s="179">
        <v>1</v>
      </c>
      <c r="C251" s="179">
        <v>35</v>
      </c>
    </row>
    <row r="252" spans="1:3" x14ac:dyDescent="0.35">
      <c r="A252" s="132">
        <v>44102</v>
      </c>
      <c r="B252" s="179">
        <v>17</v>
      </c>
      <c r="C252" s="179">
        <v>281</v>
      </c>
    </row>
    <row r="253" spans="1:3" x14ac:dyDescent="0.35">
      <c r="A253" s="132">
        <v>44103</v>
      </c>
      <c r="B253" s="179">
        <v>14</v>
      </c>
      <c r="C253" s="179">
        <v>282</v>
      </c>
    </row>
    <row r="254" spans="1:3" x14ac:dyDescent="0.35">
      <c r="A254" s="132">
        <v>44104</v>
      </c>
      <c r="B254" s="179">
        <v>9</v>
      </c>
      <c r="C254" s="179">
        <v>271</v>
      </c>
    </row>
    <row r="255" spans="1:3" x14ac:dyDescent="0.35">
      <c r="A255" s="132">
        <v>44105</v>
      </c>
      <c r="B255" s="179">
        <v>10</v>
      </c>
      <c r="C255" s="179">
        <v>271</v>
      </c>
    </row>
    <row r="256" spans="1:3" x14ac:dyDescent="0.35">
      <c r="A256" s="132">
        <v>44106</v>
      </c>
      <c r="B256" s="179">
        <v>5</v>
      </c>
      <c r="C256" s="179">
        <v>264</v>
      </c>
    </row>
    <row r="257" spans="1:3" x14ac:dyDescent="0.35">
      <c r="A257" s="132">
        <v>44107</v>
      </c>
      <c r="B257" s="179">
        <v>4</v>
      </c>
      <c r="C257" s="179">
        <v>65</v>
      </c>
    </row>
    <row r="258" spans="1:3" x14ac:dyDescent="0.35">
      <c r="A258" s="132">
        <v>44108</v>
      </c>
      <c r="B258" s="179">
        <v>1</v>
      </c>
      <c r="C258" s="179">
        <v>23</v>
      </c>
    </row>
    <row r="259" spans="1:3" x14ac:dyDescent="0.35">
      <c r="A259" s="132">
        <v>44109</v>
      </c>
      <c r="B259" s="179">
        <v>12</v>
      </c>
      <c r="C259" s="179">
        <v>276</v>
      </c>
    </row>
    <row r="260" spans="1:3" x14ac:dyDescent="0.35">
      <c r="A260" s="132">
        <v>44110</v>
      </c>
      <c r="B260" s="179">
        <v>22</v>
      </c>
      <c r="C260" s="179">
        <v>295</v>
      </c>
    </row>
    <row r="261" spans="1:3" x14ac:dyDescent="0.35">
      <c r="A261" s="132">
        <v>44111</v>
      </c>
      <c r="B261" s="179">
        <v>14</v>
      </c>
      <c r="C261" s="179">
        <v>343</v>
      </c>
    </row>
    <row r="262" spans="1:3" x14ac:dyDescent="0.35">
      <c r="A262" s="132">
        <v>44112</v>
      </c>
      <c r="B262" s="179">
        <v>18</v>
      </c>
      <c r="C262" s="179">
        <v>303</v>
      </c>
    </row>
    <row r="263" spans="1:3" x14ac:dyDescent="0.35">
      <c r="A263" s="132">
        <v>44113</v>
      </c>
      <c r="B263" s="179">
        <v>13</v>
      </c>
      <c r="C263" s="179">
        <v>297</v>
      </c>
    </row>
    <row r="264" spans="1:3" x14ac:dyDescent="0.35">
      <c r="A264" s="132">
        <v>44114</v>
      </c>
      <c r="B264" s="179">
        <v>3</v>
      </c>
      <c r="C264" s="179">
        <v>50</v>
      </c>
    </row>
    <row r="265" spans="1:3" x14ac:dyDescent="0.35">
      <c r="A265" s="132">
        <v>44115</v>
      </c>
      <c r="B265" s="179">
        <v>2</v>
      </c>
      <c r="C265" s="179">
        <v>28</v>
      </c>
    </row>
    <row r="266" spans="1:3" x14ac:dyDescent="0.35">
      <c r="A266" s="132">
        <v>44116</v>
      </c>
      <c r="B266" s="179">
        <v>9</v>
      </c>
      <c r="C266" s="179">
        <v>164</v>
      </c>
    </row>
    <row r="267" spans="1:3" x14ac:dyDescent="0.35">
      <c r="A267" s="132">
        <v>44117</v>
      </c>
      <c r="B267" s="179">
        <v>12</v>
      </c>
      <c r="C267" s="179">
        <v>290</v>
      </c>
    </row>
    <row r="268" spans="1:3" x14ac:dyDescent="0.35">
      <c r="A268" s="132">
        <v>44118</v>
      </c>
      <c r="B268" s="179">
        <v>14</v>
      </c>
      <c r="C268" s="179">
        <v>293</v>
      </c>
    </row>
    <row r="269" spans="1:3" x14ac:dyDescent="0.35">
      <c r="A269" s="132">
        <v>44119</v>
      </c>
      <c r="B269" s="179">
        <v>13</v>
      </c>
      <c r="C269" s="179">
        <v>277</v>
      </c>
    </row>
    <row r="270" spans="1:3" x14ac:dyDescent="0.35">
      <c r="A270" s="132">
        <v>44120</v>
      </c>
      <c r="B270" s="179">
        <v>14</v>
      </c>
      <c r="C270" s="179">
        <v>291</v>
      </c>
    </row>
    <row r="271" spans="1:3" x14ac:dyDescent="0.35">
      <c r="A271" s="132">
        <v>44121</v>
      </c>
      <c r="B271" s="179">
        <v>6</v>
      </c>
      <c r="C271" s="179">
        <v>53</v>
      </c>
    </row>
    <row r="272" spans="1:3" x14ac:dyDescent="0.35">
      <c r="A272" s="132">
        <v>44122</v>
      </c>
      <c r="B272" s="179">
        <v>2</v>
      </c>
      <c r="C272" s="179">
        <v>23</v>
      </c>
    </row>
    <row r="273" spans="1:3" x14ac:dyDescent="0.35">
      <c r="A273" s="132">
        <v>44123</v>
      </c>
      <c r="B273" s="179">
        <v>13</v>
      </c>
      <c r="C273" s="179">
        <v>278</v>
      </c>
    </row>
    <row r="274" spans="1:3" x14ac:dyDescent="0.35">
      <c r="A274" s="132">
        <v>44124</v>
      </c>
      <c r="B274" s="179">
        <v>12</v>
      </c>
      <c r="C274" s="179">
        <v>246</v>
      </c>
    </row>
    <row r="275" spans="1:3" x14ac:dyDescent="0.35">
      <c r="A275" s="132">
        <v>44125</v>
      </c>
      <c r="B275" s="179">
        <v>13</v>
      </c>
      <c r="C275" s="179">
        <v>284</v>
      </c>
    </row>
    <row r="276" spans="1:3" x14ac:dyDescent="0.35">
      <c r="A276" s="132">
        <v>44126</v>
      </c>
      <c r="B276" s="179">
        <v>13</v>
      </c>
      <c r="C276" s="179">
        <v>279</v>
      </c>
    </row>
    <row r="277" spans="1:3" x14ac:dyDescent="0.35">
      <c r="A277" s="132">
        <v>44127</v>
      </c>
      <c r="B277" s="179">
        <v>16</v>
      </c>
      <c r="C277" s="179">
        <v>293</v>
      </c>
    </row>
    <row r="278" spans="1:3" x14ac:dyDescent="0.35">
      <c r="A278" s="132">
        <v>44128</v>
      </c>
      <c r="B278" s="179">
        <v>2</v>
      </c>
      <c r="C278" s="179">
        <v>69</v>
      </c>
    </row>
    <row r="279" spans="1:3" x14ac:dyDescent="0.35">
      <c r="A279" s="132">
        <v>44129</v>
      </c>
      <c r="B279" s="179">
        <v>1</v>
      </c>
      <c r="C279" s="179">
        <v>24</v>
      </c>
    </row>
    <row r="280" spans="1:3" x14ac:dyDescent="0.35">
      <c r="A280" s="132">
        <v>44130</v>
      </c>
      <c r="B280" s="179">
        <v>22</v>
      </c>
      <c r="C280" s="179">
        <v>303</v>
      </c>
    </row>
    <row r="281" spans="1:3" x14ac:dyDescent="0.35">
      <c r="A281" s="132">
        <v>44131</v>
      </c>
      <c r="B281" s="179">
        <v>14</v>
      </c>
      <c r="C281" s="179">
        <v>288</v>
      </c>
    </row>
    <row r="282" spans="1:3" x14ac:dyDescent="0.35">
      <c r="A282" s="132">
        <v>44132</v>
      </c>
      <c r="B282" s="179">
        <v>21</v>
      </c>
      <c r="C282" s="179">
        <v>281</v>
      </c>
    </row>
    <row r="283" spans="1:3" x14ac:dyDescent="0.35">
      <c r="A283" s="132">
        <v>44133</v>
      </c>
      <c r="B283" s="179">
        <v>12</v>
      </c>
      <c r="C283" s="179">
        <v>283</v>
      </c>
    </row>
    <row r="284" spans="1:3" x14ac:dyDescent="0.35">
      <c r="A284" s="132">
        <v>44134</v>
      </c>
      <c r="B284" s="179">
        <v>15</v>
      </c>
      <c r="C284" s="179">
        <v>289</v>
      </c>
    </row>
    <row r="285" spans="1:3" x14ac:dyDescent="0.35">
      <c r="A285" s="132">
        <v>44135</v>
      </c>
      <c r="B285" s="179">
        <v>2</v>
      </c>
      <c r="C285" s="179">
        <v>39</v>
      </c>
    </row>
    <row r="286" spans="1:3" x14ac:dyDescent="0.35">
      <c r="A286" s="132">
        <v>44136</v>
      </c>
      <c r="B286" s="179">
        <v>4</v>
      </c>
      <c r="C286" s="179">
        <v>31</v>
      </c>
    </row>
    <row r="287" spans="1:3" x14ac:dyDescent="0.35">
      <c r="A287" s="132">
        <v>44137</v>
      </c>
      <c r="B287" s="179">
        <v>22</v>
      </c>
      <c r="C287" s="179">
        <v>357</v>
      </c>
    </row>
    <row r="288" spans="1:3" x14ac:dyDescent="0.35">
      <c r="A288" s="132">
        <v>44138</v>
      </c>
      <c r="B288" s="179">
        <v>19</v>
      </c>
      <c r="C288" s="179">
        <v>318</v>
      </c>
    </row>
    <row r="289" spans="1:3" x14ac:dyDescent="0.35">
      <c r="A289" s="132">
        <v>44139</v>
      </c>
      <c r="B289" s="179">
        <v>11</v>
      </c>
      <c r="C289" s="179">
        <v>248</v>
      </c>
    </row>
    <row r="290" spans="1:3" x14ac:dyDescent="0.35">
      <c r="A290" s="132">
        <v>44140</v>
      </c>
      <c r="B290" s="179">
        <v>14</v>
      </c>
      <c r="C290" s="179">
        <v>242</v>
      </c>
    </row>
    <row r="291" spans="1:3" x14ac:dyDescent="0.35">
      <c r="A291" s="132">
        <v>44141</v>
      </c>
      <c r="B291" s="179">
        <v>13</v>
      </c>
      <c r="C291" s="179">
        <v>270</v>
      </c>
    </row>
    <row r="292" spans="1:3" x14ac:dyDescent="0.35">
      <c r="A292" s="132">
        <v>44142</v>
      </c>
      <c r="B292" s="179">
        <v>5</v>
      </c>
      <c r="C292" s="179">
        <v>61</v>
      </c>
    </row>
    <row r="293" spans="1:3" x14ac:dyDescent="0.35">
      <c r="A293" s="132">
        <v>44143</v>
      </c>
      <c r="B293" s="179">
        <v>0</v>
      </c>
      <c r="C293" s="179">
        <v>18</v>
      </c>
    </row>
    <row r="294" spans="1:3" x14ac:dyDescent="0.35">
      <c r="A294" s="132">
        <v>44144</v>
      </c>
      <c r="B294" s="179">
        <v>16</v>
      </c>
      <c r="C294" s="179">
        <v>268</v>
      </c>
    </row>
    <row r="295" spans="1:3" x14ac:dyDescent="0.35">
      <c r="A295" s="132">
        <v>44145</v>
      </c>
      <c r="B295" s="179">
        <v>19</v>
      </c>
      <c r="C295" s="179">
        <v>214</v>
      </c>
    </row>
    <row r="296" spans="1:3" x14ac:dyDescent="0.35">
      <c r="A296" s="132">
        <v>44146</v>
      </c>
      <c r="B296" s="179">
        <v>20</v>
      </c>
      <c r="C296" s="179">
        <v>247</v>
      </c>
    </row>
    <row r="297" spans="1:3" x14ac:dyDescent="0.35">
      <c r="A297" s="132">
        <v>44147</v>
      </c>
      <c r="B297" s="179">
        <v>19</v>
      </c>
      <c r="C297" s="179">
        <v>238</v>
      </c>
    </row>
    <row r="298" spans="1:3" x14ac:dyDescent="0.35">
      <c r="A298" s="132">
        <v>44148</v>
      </c>
      <c r="B298" s="179">
        <v>20</v>
      </c>
      <c r="C298" s="179">
        <v>300</v>
      </c>
    </row>
    <row r="299" spans="1:3" x14ac:dyDescent="0.35">
      <c r="A299" s="132">
        <v>44149</v>
      </c>
      <c r="B299" s="179">
        <v>7</v>
      </c>
      <c r="C299" s="179">
        <v>48</v>
      </c>
    </row>
    <row r="300" spans="1:3" x14ac:dyDescent="0.35">
      <c r="A300" s="132">
        <v>44150</v>
      </c>
      <c r="B300" s="179">
        <v>2</v>
      </c>
      <c r="C300" s="179">
        <v>26</v>
      </c>
    </row>
    <row r="301" spans="1:3" x14ac:dyDescent="0.35">
      <c r="A301" s="132">
        <v>44151</v>
      </c>
      <c r="B301" s="179">
        <v>18</v>
      </c>
      <c r="C301" s="179">
        <v>273</v>
      </c>
    </row>
    <row r="302" spans="1:3" x14ac:dyDescent="0.35">
      <c r="A302" s="132">
        <v>44152</v>
      </c>
      <c r="B302" s="179">
        <v>14</v>
      </c>
      <c r="C302" s="179">
        <v>254</v>
      </c>
    </row>
    <row r="303" spans="1:3" x14ac:dyDescent="0.35">
      <c r="A303" s="132">
        <v>44153</v>
      </c>
      <c r="B303" s="179">
        <v>28</v>
      </c>
      <c r="C303" s="179">
        <v>314</v>
      </c>
    </row>
    <row r="304" spans="1:3" x14ac:dyDescent="0.35">
      <c r="A304" s="132">
        <v>44154</v>
      </c>
      <c r="B304" s="179">
        <v>23</v>
      </c>
      <c r="C304" s="179">
        <v>275</v>
      </c>
    </row>
    <row r="305" spans="1:3" x14ac:dyDescent="0.35">
      <c r="A305" s="132">
        <v>44155</v>
      </c>
      <c r="B305" s="179">
        <v>18</v>
      </c>
      <c r="C305" s="179">
        <v>295</v>
      </c>
    </row>
    <row r="306" spans="1:3" x14ac:dyDescent="0.35">
      <c r="A306" s="132">
        <v>44156</v>
      </c>
      <c r="B306" s="179">
        <v>3</v>
      </c>
      <c r="C306" s="179">
        <v>58</v>
      </c>
    </row>
    <row r="307" spans="1:3" x14ac:dyDescent="0.35">
      <c r="A307" s="132">
        <v>44157</v>
      </c>
      <c r="B307" s="179">
        <v>2</v>
      </c>
      <c r="C307" s="179">
        <v>34</v>
      </c>
    </row>
    <row r="308" spans="1:3" x14ac:dyDescent="0.35">
      <c r="A308" s="132">
        <v>44158</v>
      </c>
      <c r="B308" s="179">
        <v>20</v>
      </c>
      <c r="C308" s="179">
        <v>312</v>
      </c>
    </row>
    <row r="309" spans="1:3" x14ac:dyDescent="0.35">
      <c r="A309" s="132">
        <v>44159</v>
      </c>
      <c r="B309" s="179">
        <v>23</v>
      </c>
      <c r="C309" s="179">
        <v>290</v>
      </c>
    </row>
    <row r="310" spans="1:3" x14ac:dyDescent="0.35">
      <c r="A310" s="132">
        <v>44160</v>
      </c>
      <c r="B310" s="179">
        <v>16</v>
      </c>
      <c r="C310" s="179">
        <v>283</v>
      </c>
    </row>
    <row r="311" spans="1:3" x14ac:dyDescent="0.35">
      <c r="A311" s="132">
        <v>44161</v>
      </c>
      <c r="B311" s="179">
        <v>3</v>
      </c>
      <c r="C311" s="179">
        <v>19</v>
      </c>
    </row>
    <row r="312" spans="1:3" x14ac:dyDescent="0.35">
      <c r="A312" s="132">
        <v>44162</v>
      </c>
      <c r="B312" s="179">
        <v>11</v>
      </c>
      <c r="C312" s="179">
        <v>136</v>
      </c>
    </row>
    <row r="313" spans="1:3" x14ac:dyDescent="0.35">
      <c r="A313" s="132">
        <v>44163</v>
      </c>
      <c r="B313" s="179">
        <v>2</v>
      </c>
      <c r="C313" s="179">
        <v>46</v>
      </c>
    </row>
    <row r="314" spans="1:3" x14ac:dyDescent="0.35">
      <c r="A314" s="132">
        <v>44164</v>
      </c>
      <c r="B314" s="179">
        <v>10</v>
      </c>
      <c r="C314" s="179">
        <v>34</v>
      </c>
    </row>
    <row r="315" spans="1:3" x14ac:dyDescent="0.35">
      <c r="A315" s="132">
        <v>44165</v>
      </c>
      <c r="B315" s="179">
        <v>23</v>
      </c>
      <c r="C315" s="179">
        <v>325</v>
      </c>
    </row>
    <row r="316" spans="1:3" x14ac:dyDescent="0.35">
      <c r="A316" s="132">
        <v>44166</v>
      </c>
      <c r="B316" s="179">
        <v>21</v>
      </c>
      <c r="C316" s="179">
        <v>296</v>
      </c>
    </row>
    <row r="317" spans="1:3" x14ac:dyDescent="0.35">
      <c r="A317" s="132">
        <v>44167</v>
      </c>
      <c r="B317" s="179">
        <v>20</v>
      </c>
      <c r="C317" s="179">
        <v>395</v>
      </c>
    </row>
    <row r="318" spans="1:3" x14ac:dyDescent="0.35">
      <c r="A318" s="132">
        <v>44168</v>
      </c>
      <c r="B318" s="179">
        <v>40</v>
      </c>
      <c r="C318" s="179">
        <v>356</v>
      </c>
    </row>
    <row r="319" spans="1:3" x14ac:dyDescent="0.35">
      <c r="A319" s="132">
        <v>44169</v>
      </c>
      <c r="B319" s="179">
        <v>35</v>
      </c>
      <c r="C319" s="179">
        <v>345</v>
      </c>
    </row>
    <row r="320" spans="1:3" x14ac:dyDescent="0.35">
      <c r="A320" s="132">
        <v>44170</v>
      </c>
      <c r="B320" s="179">
        <v>9</v>
      </c>
      <c r="C320" s="179">
        <v>57</v>
      </c>
    </row>
    <row r="321" spans="1:3" x14ac:dyDescent="0.35">
      <c r="A321" s="132">
        <v>44171</v>
      </c>
      <c r="B321" s="179">
        <v>1</v>
      </c>
      <c r="C321" s="179">
        <v>34</v>
      </c>
    </row>
    <row r="322" spans="1:3" x14ac:dyDescent="0.35">
      <c r="A322" s="132">
        <v>44172</v>
      </c>
      <c r="B322" s="179">
        <v>43</v>
      </c>
      <c r="C322" s="179">
        <v>351</v>
      </c>
    </row>
    <row r="323" spans="1:3" x14ac:dyDescent="0.35">
      <c r="A323" s="132">
        <v>44173</v>
      </c>
      <c r="B323" s="179">
        <v>31</v>
      </c>
      <c r="C323" s="179">
        <v>298</v>
      </c>
    </row>
    <row r="324" spans="1:3" x14ac:dyDescent="0.35">
      <c r="A324" s="132">
        <v>44174</v>
      </c>
      <c r="B324" s="179">
        <v>42</v>
      </c>
      <c r="C324" s="179">
        <v>367</v>
      </c>
    </row>
    <row r="325" spans="1:3" x14ac:dyDescent="0.35">
      <c r="A325" s="132">
        <v>44175</v>
      </c>
      <c r="B325" s="179">
        <v>30</v>
      </c>
      <c r="C325" s="179">
        <v>353</v>
      </c>
    </row>
    <row r="326" spans="1:3" x14ac:dyDescent="0.35">
      <c r="A326" s="132">
        <v>44176</v>
      </c>
      <c r="B326" s="179">
        <v>44</v>
      </c>
      <c r="C326" s="179">
        <v>390</v>
      </c>
    </row>
    <row r="327" spans="1:3" x14ac:dyDescent="0.35">
      <c r="A327" s="132">
        <v>44177</v>
      </c>
      <c r="B327" s="179">
        <v>10</v>
      </c>
      <c r="C327" s="179">
        <v>72</v>
      </c>
    </row>
    <row r="328" spans="1:3" x14ac:dyDescent="0.35">
      <c r="A328" s="132">
        <v>44178</v>
      </c>
      <c r="B328" s="179">
        <v>2</v>
      </c>
      <c r="C328" s="179">
        <v>38</v>
      </c>
    </row>
    <row r="329" spans="1:3" x14ac:dyDescent="0.35">
      <c r="A329" s="132">
        <v>44179</v>
      </c>
      <c r="B329" s="179">
        <v>45</v>
      </c>
      <c r="C329" s="179">
        <v>457</v>
      </c>
    </row>
    <row r="330" spans="1:3" x14ac:dyDescent="0.35">
      <c r="A330" s="132">
        <v>44180</v>
      </c>
      <c r="B330" s="179">
        <v>46</v>
      </c>
      <c r="C330" s="179">
        <v>436</v>
      </c>
    </row>
    <row r="331" spans="1:3" x14ac:dyDescent="0.35">
      <c r="A331" s="132">
        <v>44181</v>
      </c>
      <c r="B331" s="179">
        <v>45</v>
      </c>
      <c r="C331" s="179">
        <v>399</v>
      </c>
    </row>
    <row r="332" spans="1:3" x14ac:dyDescent="0.35">
      <c r="A332" s="132">
        <v>44182</v>
      </c>
      <c r="B332" s="179">
        <v>8</v>
      </c>
      <c r="C332" s="179">
        <v>109</v>
      </c>
    </row>
    <row r="333" spans="1:3" x14ac:dyDescent="0.35">
      <c r="A333" s="132">
        <v>44183</v>
      </c>
      <c r="B333" s="179">
        <v>37</v>
      </c>
      <c r="C333" s="179">
        <v>383</v>
      </c>
    </row>
    <row r="334" spans="1:3" x14ac:dyDescent="0.35">
      <c r="A334" s="132">
        <v>44184</v>
      </c>
      <c r="B334" s="179">
        <v>10</v>
      </c>
      <c r="C334" s="179">
        <v>106</v>
      </c>
    </row>
    <row r="335" spans="1:3" x14ac:dyDescent="0.35">
      <c r="A335" s="132">
        <v>44185</v>
      </c>
      <c r="B335" s="179">
        <v>3</v>
      </c>
      <c r="C335" s="179">
        <v>45</v>
      </c>
    </row>
    <row r="336" spans="1:3" x14ac:dyDescent="0.35">
      <c r="A336" s="132">
        <v>44186</v>
      </c>
      <c r="B336" s="179">
        <v>45</v>
      </c>
      <c r="C336" s="179">
        <v>387</v>
      </c>
    </row>
    <row r="337" spans="1:3" x14ac:dyDescent="0.35">
      <c r="A337" s="132">
        <v>44187</v>
      </c>
      <c r="B337" s="179">
        <v>45</v>
      </c>
      <c r="C337" s="179">
        <v>373</v>
      </c>
    </row>
    <row r="338" spans="1:3" x14ac:dyDescent="0.35">
      <c r="A338" s="132">
        <v>44188</v>
      </c>
      <c r="B338" s="179">
        <v>45</v>
      </c>
      <c r="C338" s="179">
        <v>347</v>
      </c>
    </row>
    <row r="339" spans="1:3" x14ac:dyDescent="0.35">
      <c r="A339" s="132">
        <v>44189</v>
      </c>
      <c r="B339" s="179">
        <v>26</v>
      </c>
      <c r="C339" s="179">
        <v>184</v>
      </c>
    </row>
    <row r="340" spans="1:3" x14ac:dyDescent="0.35">
      <c r="A340" s="132">
        <v>44190</v>
      </c>
      <c r="B340" s="179">
        <v>1</v>
      </c>
      <c r="C340" s="179">
        <v>13</v>
      </c>
    </row>
    <row r="341" spans="1:3" x14ac:dyDescent="0.35">
      <c r="A341" s="132">
        <v>44191</v>
      </c>
      <c r="B341" s="179">
        <v>5</v>
      </c>
      <c r="C341" s="179">
        <v>54</v>
      </c>
    </row>
    <row r="342" spans="1:3" x14ac:dyDescent="0.35">
      <c r="A342" s="132">
        <v>44192</v>
      </c>
      <c r="B342" s="179">
        <v>1</v>
      </c>
      <c r="C342" s="179">
        <v>22</v>
      </c>
    </row>
    <row r="343" spans="1:3" x14ac:dyDescent="0.35">
      <c r="A343" s="132">
        <v>44193</v>
      </c>
      <c r="B343" s="179">
        <v>47</v>
      </c>
      <c r="C343" s="179">
        <v>319</v>
      </c>
    </row>
    <row r="344" spans="1:3" x14ac:dyDescent="0.35">
      <c r="A344" s="132">
        <v>44194</v>
      </c>
      <c r="B344" s="179">
        <v>48</v>
      </c>
      <c r="C344" s="179">
        <v>331</v>
      </c>
    </row>
    <row r="345" spans="1:3" x14ac:dyDescent="0.35">
      <c r="A345" s="132">
        <v>44195</v>
      </c>
      <c r="B345" s="179">
        <v>44</v>
      </c>
      <c r="C345" s="179">
        <v>303</v>
      </c>
    </row>
    <row r="346" spans="1:3" x14ac:dyDescent="0.35">
      <c r="A346" s="132">
        <v>44196</v>
      </c>
      <c r="B346" s="179">
        <v>41</v>
      </c>
      <c r="C346" s="179">
        <v>316</v>
      </c>
    </row>
    <row r="347" spans="1:3" x14ac:dyDescent="0.35">
      <c r="A347" s="132">
        <v>44197</v>
      </c>
      <c r="B347" s="179">
        <v>5</v>
      </c>
      <c r="C347" s="179">
        <v>23</v>
      </c>
    </row>
    <row r="348" spans="1:3" x14ac:dyDescent="0.35">
      <c r="A348" s="132">
        <v>44198</v>
      </c>
      <c r="B348" s="179">
        <v>12</v>
      </c>
      <c r="C348" s="179">
        <v>69</v>
      </c>
    </row>
    <row r="349" spans="1:3" x14ac:dyDescent="0.35">
      <c r="A349" s="132">
        <v>44199</v>
      </c>
      <c r="B349" s="179">
        <v>11</v>
      </c>
      <c r="C349" s="179">
        <v>66</v>
      </c>
    </row>
    <row r="350" spans="1:3" x14ac:dyDescent="0.35">
      <c r="A350" s="132">
        <v>44200</v>
      </c>
      <c r="B350" s="179">
        <v>35</v>
      </c>
      <c r="C350" s="179">
        <v>342</v>
      </c>
    </row>
    <row r="351" spans="1:3" x14ac:dyDescent="0.35">
      <c r="A351" s="132">
        <v>44201</v>
      </c>
      <c r="B351" s="179">
        <v>46</v>
      </c>
      <c r="C351" s="179">
        <v>352</v>
      </c>
    </row>
    <row r="352" spans="1:3" x14ac:dyDescent="0.35">
      <c r="A352" s="132">
        <v>44202</v>
      </c>
      <c r="B352" s="179">
        <v>57</v>
      </c>
      <c r="C352" s="179">
        <v>354</v>
      </c>
    </row>
    <row r="353" spans="1:3" x14ac:dyDescent="0.35">
      <c r="A353" s="132">
        <v>44203</v>
      </c>
      <c r="B353" s="179">
        <v>58</v>
      </c>
      <c r="C353" s="179">
        <v>373</v>
      </c>
    </row>
    <row r="354" spans="1:3" x14ac:dyDescent="0.35">
      <c r="A354" s="132">
        <v>44204</v>
      </c>
      <c r="B354" s="179">
        <v>58</v>
      </c>
      <c r="C354" s="179">
        <v>372</v>
      </c>
    </row>
    <row r="355" spans="1:3" x14ac:dyDescent="0.35">
      <c r="A355" s="132">
        <v>44205</v>
      </c>
      <c r="B355" s="179">
        <v>16</v>
      </c>
      <c r="C355" s="179">
        <v>106</v>
      </c>
    </row>
    <row r="356" spans="1:3" x14ac:dyDescent="0.35">
      <c r="A356" s="132">
        <v>44206</v>
      </c>
      <c r="B356" s="179">
        <v>1</v>
      </c>
      <c r="C356" s="179">
        <v>46</v>
      </c>
    </row>
    <row r="357" spans="1:3" x14ac:dyDescent="0.35">
      <c r="A357" s="132">
        <v>44207</v>
      </c>
      <c r="B357" s="179">
        <v>62</v>
      </c>
      <c r="C357" s="179">
        <v>357</v>
      </c>
    </row>
    <row r="358" spans="1:3" x14ac:dyDescent="0.35">
      <c r="A358" s="132">
        <v>44208</v>
      </c>
      <c r="B358" s="179">
        <v>52</v>
      </c>
      <c r="C358" s="179">
        <v>374</v>
      </c>
    </row>
    <row r="359" spans="1:3" x14ac:dyDescent="0.35">
      <c r="A359" s="132">
        <v>44209</v>
      </c>
      <c r="B359" s="179">
        <v>54</v>
      </c>
      <c r="C359" s="179">
        <v>363</v>
      </c>
    </row>
    <row r="360" spans="1:3" x14ac:dyDescent="0.35">
      <c r="A360" s="132">
        <v>44210</v>
      </c>
      <c r="B360" s="179">
        <v>60</v>
      </c>
      <c r="C360" s="179">
        <v>345</v>
      </c>
    </row>
    <row r="361" spans="1:3" x14ac:dyDescent="0.35">
      <c r="A361" s="132">
        <v>44211</v>
      </c>
      <c r="B361" s="179">
        <v>48</v>
      </c>
      <c r="C361" s="179">
        <v>351</v>
      </c>
    </row>
    <row r="362" spans="1:3" x14ac:dyDescent="0.35">
      <c r="A362" s="132">
        <v>44212</v>
      </c>
      <c r="B362" s="179">
        <v>15</v>
      </c>
      <c r="C362" s="179">
        <v>125</v>
      </c>
    </row>
    <row r="363" spans="1:3" x14ac:dyDescent="0.35">
      <c r="A363" s="132">
        <v>44213</v>
      </c>
      <c r="B363" s="179">
        <v>10</v>
      </c>
      <c r="C363" s="179">
        <v>56</v>
      </c>
    </row>
    <row r="364" spans="1:3" x14ac:dyDescent="0.35">
      <c r="A364" s="132">
        <v>44214</v>
      </c>
      <c r="B364" s="179">
        <v>39</v>
      </c>
      <c r="C364" s="179">
        <v>247</v>
      </c>
    </row>
    <row r="365" spans="1:3" x14ac:dyDescent="0.35">
      <c r="A365" s="132">
        <v>44215</v>
      </c>
      <c r="B365" s="179">
        <v>60</v>
      </c>
      <c r="C365" s="179">
        <v>354</v>
      </c>
    </row>
    <row r="366" spans="1:3" x14ac:dyDescent="0.35">
      <c r="A366" s="132">
        <v>44216</v>
      </c>
      <c r="B366" s="179">
        <v>67</v>
      </c>
      <c r="C366" s="179">
        <v>362</v>
      </c>
    </row>
    <row r="367" spans="1:3" x14ac:dyDescent="0.35">
      <c r="A367" s="132">
        <v>44217</v>
      </c>
      <c r="B367" s="179">
        <v>56</v>
      </c>
      <c r="C367" s="179">
        <v>398</v>
      </c>
    </row>
    <row r="368" spans="1:3" x14ac:dyDescent="0.35">
      <c r="A368" s="132">
        <v>44218</v>
      </c>
      <c r="B368" s="179">
        <v>58</v>
      </c>
      <c r="C368" s="179">
        <v>381</v>
      </c>
    </row>
    <row r="369" spans="1:3" x14ac:dyDescent="0.35">
      <c r="A369" s="132">
        <v>44219</v>
      </c>
      <c r="B369" s="179">
        <v>18</v>
      </c>
      <c r="C369" s="179">
        <v>147</v>
      </c>
    </row>
    <row r="370" spans="1:3" x14ac:dyDescent="0.35">
      <c r="A370" s="132">
        <v>44220</v>
      </c>
      <c r="B370" s="179">
        <v>5</v>
      </c>
      <c r="C370" s="179">
        <v>32</v>
      </c>
    </row>
    <row r="371" spans="1:3" x14ac:dyDescent="0.35">
      <c r="A371" s="132">
        <v>44221</v>
      </c>
      <c r="B371" s="179">
        <v>54</v>
      </c>
      <c r="C371" s="179">
        <v>347</v>
      </c>
    </row>
    <row r="372" spans="1:3" x14ac:dyDescent="0.35">
      <c r="A372" s="132">
        <v>44222</v>
      </c>
      <c r="B372" s="179">
        <v>51</v>
      </c>
      <c r="C372" s="179">
        <v>354</v>
      </c>
    </row>
    <row r="373" spans="1:3" x14ac:dyDescent="0.35">
      <c r="A373" s="132">
        <v>44223</v>
      </c>
      <c r="B373" s="179">
        <v>68</v>
      </c>
      <c r="C373" s="179">
        <v>311</v>
      </c>
    </row>
    <row r="374" spans="1:3" x14ac:dyDescent="0.35">
      <c r="A374" s="132">
        <v>44224</v>
      </c>
      <c r="B374" s="179">
        <v>33</v>
      </c>
      <c r="C374" s="179">
        <v>274</v>
      </c>
    </row>
    <row r="375" spans="1:3" x14ac:dyDescent="0.35">
      <c r="A375" s="132">
        <v>44225</v>
      </c>
      <c r="B375" s="179">
        <v>51</v>
      </c>
      <c r="C375" s="179">
        <v>318</v>
      </c>
    </row>
    <row r="376" spans="1:3" x14ac:dyDescent="0.35">
      <c r="A376" s="132">
        <v>44226</v>
      </c>
      <c r="B376" s="179">
        <v>21</v>
      </c>
      <c r="C376" s="179">
        <v>179</v>
      </c>
    </row>
    <row r="377" spans="1:3" x14ac:dyDescent="0.35">
      <c r="A377" s="132">
        <v>44227</v>
      </c>
      <c r="B377" s="179">
        <v>6</v>
      </c>
      <c r="C377" s="179">
        <v>128</v>
      </c>
    </row>
    <row r="378" spans="1:3" x14ac:dyDescent="0.35">
      <c r="A378" s="132">
        <v>44228</v>
      </c>
      <c r="B378" s="179">
        <v>40</v>
      </c>
      <c r="C378" s="179">
        <v>319</v>
      </c>
    </row>
    <row r="379" spans="1:3" x14ac:dyDescent="0.35">
      <c r="A379" s="132">
        <v>44229</v>
      </c>
      <c r="B379" s="179">
        <v>52</v>
      </c>
      <c r="C379" s="179">
        <v>213</v>
      </c>
    </row>
    <row r="380" spans="1:3" x14ac:dyDescent="0.35">
      <c r="A380" s="132">
        <v>44230</v>
      </c>
      <c r="B380" s="179">
        <v>60</v>
      </c>
      <c r="C380" s="179">
        <v>355</v>
      </c>
    </row>
    <row r="381" spans="1:3" x14ac:dyDescent="0.35">
      <c r="A381" s="132">
        <v>44231</v>
      </c>
      <c r="B381" s="179">
        <v>57</v>
      </c>
      <c r="C381" s="179">
        <v>334</v>
      </c>
    </row>
    <row r="382" spans="1:3" x14ac:dyDescent="0.35">
      <c r="A382" s="132">
        <v>44232</v>
      </c>
      <c r="B382" s="179">
        <v>43</v>
      </c>
      <c r="C382" s="179">
        <v>338</v>
      </c>
    </row>
    <row r="383" spans="1:3" x14ac:dyDescent="0.35">
      <c r="A383" s="132">
        <v>44233</v>
      </c>
      <c r="B383" s="179">
        <v>22</v>
      </c>
      <c r="C383" s="179">
        <v>124</v>
      </c>
    </row>
    <row r="384" spans="1:3" x14ac:dyDescent="0.35">
      <c r="A384" s="132">
        <v>44234</v>
      </c>
      <c r="B384" s="179">
        <v>11</v>
      </c>
      <c r="C384" s="179">
        <v>62</v>
      </c>
    </row>
    <row r="385" spans="1:3" x14ac:dyDescent="0.35">
      <c r="A385" s="132">
        <v>44235</v>
      </c>
      <c r="B385" s="179">
        <v>64</v>
      </c>
      <c r="C385" s="179">
        <v>299</v>
      </c>
    </row>
    <row r="386" spans="1:3" x14ac:dyDescent="0.35">
      <c r="A386" s="132">
        <v>44236</v>
      </c>
      <c r="B386" s="179">
        <v>47</v>
      </c>
      <c r="C386" s="179">
        <v>267</v>
      </c>
    </row>
    <row r="387" spans="1:3" x14ac:dyDescent="0.35">
      <c r="A387" s="132">
        <v>44237</v>
      </c>
      <c r="B387" s="179">
        <v>68</v>
      </c>
      <c r="C387" s="179">
        <v>340</v>
      </c>
    </row>
    <row r="388" spans="1:3" x14ac:dyDescent="0.35">
      <c r="A388" s="132">
        <v>44238</v>
      </c>
      <c r="B388" s="179">
        <v>38</v>
      </c>
      <c r="C388" s="179">
        <v>303</v>
      </c>
    </row>
    <row r="389" spans="1:3" x14ac:dyDescent="0.35">
      <c r="A389" s="132">
        <v>44239</v>
      </c>
      <c r="B389" s="179">
        <v>53</v>
      </c>
      <c r="C389" s="179">
        <v>301</v>
      </c>
    </row>
    <row r="390" spans="1:3" x14ac:dyDescent="0.35">
      <c r="A390" s="132">
        <v>44240</v>
      </c>
      <c r="B390" s="179">
        <v>19</v>
      </c>
      <c r="C390" s="179">
        <v>114</v>
      </c>
    </row>
    <row r="391" spans="1:3" x14ac:dyDescent="0.35">
      <c r="A391" s="132">
        <v>44241</v>
      </c>
      <c r="B391" s="179">
        <v>14</v>
      </c>
      <c r="C391" s="179">
        <v>123</v>
      </c>
    </row>
    <row r="392" spans="1:3" x14ac:dyDescent="0.35">
      <c r="A392" s="132">
        <v>44242</v>
      </c>
      <c r="B392" s="179">
        <v>39</v>
      </c>
      <c r="C392" s="179">
        <v>241</v>
      </c>
    </row>
    <row r="393" spans="1:3" x14ac:dyDescent="0.35">
      <c r="A393" s="132">
        <v>44243</v>
      </c>
      <c r="B393" s="179">
        <v>51</v>
      </c>
      <c r="C393" s="179">
        <v>277</v>
      </c>
    </row>
    <row r="394" spans="1:3" x14ac:dyDescent="0.35">
      <c r="A394" s="132">
        <v>44244</v>
      </c>
      <c r="B394" s="179">
        <v>50</v>
      </c>
      <c r="C394" s="179">
        <v>309</v>
      </c>
    </row>
    <row r="395" spans="1:3" x14ac:dyDescent="0.35">
      <c r="A395" s="132">
        <v>44245</v>
      </c>
      <c r="B395" s="179">
        <v>32</v>
      </c>
      <c r="C395" s="179">
        <v>272</v>
      </c>
    </row>
    <row r="396" spans="1:3" x14ac:dyDescent="0.35">
      <c r="A396" s="132">
        <v>44246</v>
      </c>
      <c r="B396" s="179">
        <v>44</v>
      </c>
      <c r="C396" s="179">
        <v>219</v>
      </c>
    </row>
    <row r="397" spans="1:3" x14ac:dyDescent="0.35">
      <c r="A397" s="132">
        <v>44247</v>
      </c>
      <c r="B397" s="179">
        <v>18</v>
      </c>
      <c r="C397" s="179">
        <v>100</v>
      </c>
    </row>
    <row r="398" spans="1:3" x14ac:dyDescent="0.35">
      <c r="A398" s="132">
        <v>44248</v>
      </c>
      <c r="B398" s="179">
        <v>8</v>
      </c>
      <c r="C398" s="179">
        <v>58</v>
      </c>
    </row>
    <row r="399" spans="1:3" x14ac:dyDescent="0.35">
      <c r="A399" s="132">
        <v>44249</v>
      </c>
      <c r="B399" s="179">
        <v>52</v>
      </c>
      <c r="C399" s="179">
        <v>284</v>
      </c>
    </row>
    <row r="400" spans="1:3" x14ac:dyDescent="0.35">
      <c r="A400" s="132">
        <v>44250</v>
      </c>
      <c r="B400" s="179">
        <v>46</v>
      </c>
      <c r="C400" s="179">
        <v>280</v>
      </c>
    </row>
    <row r="401" spans="1:3" x14ac:dyDescent="0.35">
      <c r="A401" s="132">
        <v>44251</v>
      </c>
      <c r="B401" s="179">
        <v>56</v>
      </c>
      <c r="C401" s="179">
        <v>287</v>
      </c>
    </row>
    <row r="402" spans="1:3" x14ac:dyDescent="0.35">
      <c r="A402" s="132">
        <v>44252</v>
      </c>
      <c r="B402" s="179">
        <v>50</v>
      </c>
      <c r="C402" s="179">
        <v>269</v>
      </c>
    </row>
    <row r="403" spans="1:3" x14ac:dyDescent="0.35">
      <c r="A403" s="132">
        <v>44253</v>
      </c>
      <c r="B403" s="179">
        <v>52</v>
      </c>
      <c r="C403" s="179">
        <v>270</v>
      </c>
    </row>
    <row r="404" spans="1:3" x14ac:dyDescent="0.35">
      <c r="A404" s="132">
        <v>44254</v>
      </c>
      <c r="B404" s="179">
        <v>17</v>
      </c>
      <c r="C404" s="179">
        <v>112</v>
      </c>
    </row>
    <row r="405" spans="1:3" x14ac:dyDescent="0.35">
      <c r="A405" s="132">
        <v>44255</v>
      </c>
      <c r="B405" s="179">
        <v>12</v>
      </c>
      <c r="C405" s="179">
        <v>52</v>
      </c>
    </row>
    <row r="406" spans="1:3" x14ac:dyDescent="0.35">
      <c r="A406" s="132">
        <v>44256</v>
      </c>
      <c r="B406" s="179">
        <v>41</v>
      </c>
      <c r="C406" s="179">
        <v>263</v>
      </c>
    </row>
    <row r="407" spans="1:3" x14ac:dyDescent="0.35">
      <c r="A407" s="132">
        <v>44257</v>
      </c>
      <c r="B407" s="179">
        <v>49</v>
      </c>
      <c r="C407" s="179">
        <v>248</v>
      </c>
    </row>
    <row r="408" spans="1:3" x14ac:dyDescent="0.35">
      <c r="A408" s="132">
        <v>44258</v>
      </c>
      <c r="B408" s="179">
        <v>51</v>
      </c>
      <c r="C408" s="179">
        <v>284</v>
      </c>
    </row>
    <row r="409" spans="1:3" x14ac:dyDescent="0.35">
      <c r="A409" s="132">
        <v>44259</v>
      </c>
      <c r="B409" s="179">
        <v>41</v>
      </c>
      <c r="C409" s="179">
        <v>230</v>
      </c>
    </row>
    <row r="410" spans="1:3" x14ac:dyDescent="0.35">
      <c r="A410" s="132">
        <v>44260</v>
      </c>
      <c r="B410" s="179">
        <v>45</v>
      </c>
      <c r="C410" s="179">
        <v>245</v>
      </c>
    </row>
    <row r="411" spans="1:3" x14ac:dyDescent="0.35">
      <c r="A411" s="132">
        <v>44261</v>
      </c>
      <c r="B411" s="179">
        <v>20</v>
      </c>
      <c r="C411" s="179">
        <v>74</v>
      </c>
    </row>
    <row r="412" spans="1:3" x14ac:dyDescent="0.35">
      <c r="A412" s="132">
        <v>44262</v>
      </c>
      <c r="B412" s="179">
        <v>10</v>
      </c>
      <c r="C412" s="179">
        <v>36</v>
      </c>
    </row>
    <row r="413" spans="1:3" x14ac:dyDescent="0.35">
      <c r="A413" s="132">
        <v>44263</v>
      </c>
      <c r="B413" s="179">
        <v>49</v>
      </c>
      <c r="C413" s="179">
        <v>257</v>
      </c>
    </row>
    <row r="414" spans="1:3" x14ac:dyDescent="0.35">
      <c r="A414" s="132">
        <v>44264</v>
      </c>
      <c r="B414" s="179">
        <v>54</v>
      </c>
      <c r="C414" s="179">
        <v>251</v>
      </c>
    </row>
    <row r="415" spans="1:3" x14ac:dyDescent="0.35">
      <c r="A415" s="132">
        <v>44265</v>
      </c>
      <c r="B415" s="179">
        <v>58</v>
      </c>
      <c r="C415" s="179">
        <v>249</v>
      </c>
    </row>
    <row r="416" spans="1:3" x14ac:dyDescent="0.35">
      <c r="A416" s="132">
        <v>44266</v>
      </c>
      <c r="B416" s="179">
        <v>38</v>
      </c>
      <c r="C416" s="179">
        <v>222</v>
      </c>
    </row>
    <row r="417" spans="1:3" x14ac:dyDescent="0.35">
      <c r="A417" s="132">
        <v>44267</v>
      </c>
      <c r="B417" s="179">
        <v>49</v>
      </c>
      <c r="C417" s="179">
        <v>248</v>
      </c>
    </row>
    <row r="418" spans="1:3" x14ac:dyDescent="0.35">
      <c r="A418" s="132">
        <v>44268</v>
      </c>
      <c r="B418" s="179">
        <v>14</v>
      </c>
      <c r="C418" s="179">
        <v>169</v>
      </c>
    </row>
    <row r="419" spans="1:3" x14ac:dyDescent="0.35">
      <c r="A419" s="132">
        <v>44269</v>
      </c>
      <c r="B419" s="179">
        <v>17</v>
      </c>
      <c r="C419" s="179">
        <v>105</v>
      </c>
    </row>
    <row r="420" spans="1:3" x14ac:dyDescent="0.35">
      <c r="A420" s="132">
        <v>44270</v>
      </c>
      <c r="B420" s="179">
        <v>42</v>
      </c>
      <c r="C420" s="179">
        <v>243</v>
      </c>
    </row>
    <row r="421" spans="1:3" x14ac:dyDescent="0.35">
      <c r="A421" s="132">
        <v>44271</v>
      </c>
      <c r="B421" s="179">
        <v>52</v>
      </c>
      <c r="C421" s="179">
        <v>299</v>
      </c>
    </row>
    <row r="422" spans="1:3" x14ac:dyDescent="0.35">
      <c r="A422" s="132">
        <v>44272</v>
      </c>
      <c r="B422" s="179">
        <v>52</v>
      </c>
      <c r="C422" s="179">
        <v>350</v>
      </c>
    </row>
    <row r="423" spans="1:3" x14ac:dyDescent="0.35">
      <c r="A423" s="132">
        <v>44273</v>
      </c>
      <c r="B423" s="179">
        <v>36</v>
      </c>
      <c r="C423" s="179">
        <v>311</v>
      </c>
    </row>
    <row r="424" spans="1:3" x14ac:dyDescent="0.35">
      <c r="A424" s="132">
        <v>44274</v>
      </c>
      <c r="B424" s="179">
        <v>49</v>
      </c>
      <c r="C424" s="179">
        <v>305</v>
      </c>
    </row>
    <row r="425" spans="1:3" x14ac:dyDescent="0.35">
      <c r="A425" s="132">
        <v>44275</v>
      </c>
      <c r="B425" s="179">
        <v>15</v>
      </c>
      <c r="C425" s="179">
        <v>135</v>
      </c>
    </row>
    <row r="426" spans="1:3" x14ac:dyDescent="0.35">
      <c r="A426" s="132">
        <v>44276</v>
      </c>
      <c r="B426" s="179">
        <v>6</v>
      </c>
      <c r="C426" s="179">
        <v>69</v>
      </c>
    </row>
    <row r="427" spans="1:3" x14ac:dyDescent="0.35">
      <c r="A427" s="132">
        <v>44277</v>
      </c>
      <c r="B427" s="179">
        <v>47</v>
      </c>
      <c r="C427" s="179">
        <v>276</v>
      </c>
    </row>
    <row r="428" spans="1:3" x14ac:dyDescent="0.35">
      <c r="A428" s="132">
        <v>44278</v>
      </c>
      <c r="B428" s="179">
        <v>35</v>
      </c>
      <c r="C428" s="179">
        <v>266</v>
      </c>
    </row>
    <row r="429" spans="1:3" x14ac:dyDescent="0.35">
      <c r="A429" s="132">
        <v>44279</v>
      </c>
      <c r="B429" s="179">
        <v>47</v>
      </c>
      <c r="C429" s="179">
        <v>263</v>
      </c>
    </row>
    <row r="430" spans="1:3" x14ac:dyDescent="0.35">
      <c r="A430" s="132">
        <v>44280</v>
      </c>
      <c r="B430" s="179">
        <v>39</v>
      </c>
      <c r="C430" s="179">
        <v>245</v>
      </c>
    </row>
    <row r="431" spans="1:3" x14ac:dyDescent="0.35">
      <c r="A431" s="132">
        <v>44281</v>
      </c>
      <c r="B431" s="179">
        <v>28</v>
      </c>
      <c r="C431" s="179">
        <v>231</v>
      </c>
    </row>
    <row r="432" spans="1:3" x14ac:dyDescent="0.35">
      <c r="A432" s="132">
        <v>44282</v>
      </c>
      <c r="B432" s="179">
        <v>12</v>
      </c>
      <c r="C432" s="179">
        <v>96</v>
      </c>
    </row>
    <row r="433" spans="1:3" x14ac:dyDescent="0.35">
      <c r="A433" s="132">
        <v>44283</v>
      </c>
      <c r="B433" s="179">
        <v>13</v>
      </c>
      <c r="C433" s="179">
        <v>78</v>
      </c>
    </row>
    <row r="434" spans="1:3" x14ac:dyDescent="0.35">
      <c r="A434" s="132">
        <v>44284</v>
      </c>
      <c r="B434" s="179">
        <v>41</v>
      </c>
      <c r="C434" s="179">
        <v>260</v>
      </c>
    </row>
    <row r="435" spans="1:3" x14ac:dyDescent="0.35">
      <c r="A435" s="132">
        <v>44285</v>
      </c>
      <c r="B435" s="179">
        <v>28</v>
      </c>
      <c r="C435" s="179">
        <v>205</v>
      </c>
    </row>
    <row r="436" spans="1:3" s="131" customFormat="1" x14ac:dyDescent="0.35">
      <c r="A436" s="132">
        <v>44286</v>
      </c>
      <c r="B436" s="179">
        <v>40</v>
      </c>
      <c r="C436" s="179">
        <v>226</v>
      </c>
    </row>
    <row r="437" spans="1:3" s="131" customFormat="1" x14ac:dyDescent="0.35">
      <c r="A437" s="132">
        <v>44287</v>
      </c>
      <c r="B437" s="179">
        <v>27</v>
      </c>
      <c r="C437" s="179">
        <v>224</v>
      </c>
    </row>
    <row r="438" spans="1:3" s="131" customFormat="1" x14ac:dyDescent="0.35">
      <c r="A438" s="132">
        <v>44288</v>
      </c>
      <c r="B438" s="179">
        <v>35</v>
      </c>
      <c r="C438" s="179">
        <v>211</v>
      </c>
    </row>
    <row r="439" spans="1:3" s="131" customFormat="1" x14ac:dyDescent="0.35">
      <c r="A439" s="132">
        <v>44289</v>
      </c>
      <c r="B439" s="179">
        <v>16</v>
      </c>
      <c r="C439" s="179">
        <v>92</v>
      </c>
    </row>
    <row r="440" spans="1:3" s="131" customFormat="1" x14ac:dyDescent="0.35">
      <c r="A440" s="132">
        <v>44290</v>
      </c>
      <c r="B440" s="179">
        <v>6</v>
      </c>
      <c r="C440" s="179">
        <v>25</v>
      </c>
    </row>
    <row r="441" spans="1:3" s="131" customFormat="1" x14ac:dyDescent="0.35">
      <c r="A441" s="132">
        <v>44291</v>
      </c>
      <c r="B441" s="179">
        <v>29</v>
      </c>
      <c r="C441" s="179">
        <v>204</v>
      </c>
    </row>
    <row r="442" spans="1:3" x14ac:dyDescent="0.35">
      <c r="A442" s="132">
        <v>44292</v>
      </c>
      <c r="B442" s="179">
        <v>26</v>
      </c>
      <c r="C442" s="179">
        <v>210</v>
      </c>
    </row>
    <row r="443" spans="1:3" s="131" customFormat="1" x14ac:dyDescent="0.35">
      <c r="A443" s="132">
        <v>44293</v>
      </c>
      <c r="B443" s="179">
        <v>31</v>
      </c>
      <c r="C443" s="179">
        <v>211</v>
      </c>
    </row>
    <row r="444" spans="1:3" s="131" customFormat="1" x14ac:dyDescent="0.35">
      <c r="A444" s="132">
        <v>44294</v>
      </c>
      <c r="B444" s="179">
        <v>26</v>
      </c>
      <c r="C444" s="179">
        <v>235</v>
      </c>
    </row>
    <row r="445" spans="1:3" s="131" customFormat="1" x14ac:dyDescent="0.35">
      <c r="A445" s="132">
        <v>44295</v>
      </c>
      <c r="B445" s="179">
        <v>34</v>
      </c>
      <c r="C445" s="179">
        <v>233</v>
      </c>
    </row>
    <row r="446" spans="1:3" s="131" customFormat="1" x14ac:dyDescent="0.35">
      <c r="A446" s="132">
        <v>44296</v>
      </c>
      <c r="B446" s="179">
        <v>14</v>
      </c>
      <c r="C446" s="179">
        <v>89</v>
      </c>
    </row>
    <row r="447" spans="1:3" s="131" customFormat="1" x14ac:dyDescent="0.35">
      <c r="A447" s="132">
        <v>44297</v>
      </c>
      <c r="B447" s="179">
        <v>6</v>
      </c>
      <c r="C447" s="179">
        <v>49</v>
      </c>
    </row>
    <row r="448" spans="1:3" s="131" customFormat="1" x14ac:dyDescent="0.35">
      <c r="A448" s="132">
        <v>44298</v>
      </c>
      <c r="B448" s="179">
        <v>30</v>
      </c>
      <c r="C448" s="179">
        <v>191</v>
      </c>
    </row>
    <row r="449" spans="1:3" s="131" customFormat="1" x14ac:dyDescent="0.35">
      <c r="A449" s="132">
        <v>44299</v>
      </c>
      <c r="B449" s="179">
        <v>32</v>
      </c>
      <c r="C449" s="179">
        <v>178</v>
      </c>
    </row>
    <row r="450" spans="1:3" s="131" customFormat="1" x14ac:dyDescent="0.35">
      <c r="A450" s="132">
        <v>44300</v>
      </c>
      <c r="B450" s="179">
        <v>40</v>
      </c>
      <c r="C450" s="179">
        <v>187</v>
      </c>
    </row>
    <row r="451" spans="1:3" s="131" customFormat="1" x14ac:dyDescent="0.35">
      <c r="A451" s="132">
        <v>44301</v>
      </c>
      <c r="B451" s="179">
        <v>26</v>
      </c>
      <c r="C451" s="179">
        <v>184</v>
      </c>
    </row>
    <row r="452" spans="1:3" s="131" customFormat="1" x14ac:dyDescent="0.35">
      <c r="A452" s="132">
        <v>44302</v>
      </c>
      <c r="B452" s="179">
        <v>31</v>
      </c>
      <c r="C452" s="179">
        <v>148</v>
      </c>
    </row>
    <row r="453" spans="1:3" s="131" customFormat="1" x14ac:dyDescent="0.35">
      <c r="A453" s="132">
        <v>44303</v>
      </c>
      <c r="B453" s="179">
        <v>12</v>
      </c>
      <c r="C453" s="179">
        <v>83</v>
      </c>
    </row>
    <row r="454" spans="1:3" s="131" customFormat="1" x14ac:dyDescent="0.35">
      <c r="A454" s="132">
        <v>44304</v>
      </c>
      <c r="B454" s="179">
        <v>7</v>
      </c>
      <c r="C454" s="179">
        <v>40</v>
      </c>
    </row>
    <row r="455" spans="1:3" s="131" customFormat="1" x14ac:dyDescent="0.35">
      <c r="A455" s="132">
        <v>44305</v>
      </c>
      <c r="B455" s="179">
        <v>32</v>
      </c>
      <c r="C455" s="179">
        <v>169</v>
      </c>
    </row>
    <row r="456" spans="1:3" s="131" customFormat="1" x14ac:dyDescent="0.35">
      <c r="A456" s="132">
        <v>44306</v>
      </c>
      <c r="B456" s="179">
        <v>30</v>
      </c>
      <c r="C456" s="179">
        <v>162</v>
      </c>
    </row>
    <row r="457" spans="1:3" s="131" customFormat="1" x14ac:dyDescent="0.35">
      <c r="A457" s="132">
        <v>44307</v>
      </c>
      <c r="B457" s="179">
        <v>25</v>
      </c>
      <c r="C457" s="179">
        <v>166</v>
      </c>
    </row>
    <row r="458" spans="1:3" s="131" customFormat="1" x14ac:dyDescent="0.35">
      <c r="A458" s="132">
        <v>44308</v>
      </c>
      <c r="B458" s="179">
        <v>14</v>
      </c>
      <c r="C458" s="179">
        <v>145</v>
      </c>
    </row>
    <row r="459" spans="1:3" s="131" customFormat="1" x14ac:dyDescent="0.35">
      <c r="A459" s="132">
        <v>44309</v>
      </c>
      <c r="B459" s="179">
        <v>26</v>
      </c>
      <c r="C459" s="179">
        <v>149</v>
      </c>
    </row>
    <row r="460" spans="1:3" s="131" customFormat="1" x14ac:dyDescent="0.35">
      <c r="A460" s="132">
        <v>44310</v>
      </c>
      <c r="B460" s="179">
        <v>11</v>
      </c>
      <c r="C460" s="179">
        <v>55</v>
      </c>
    </row>
    <row r="461" spans="1:3" s="131" customFormat="1" x14ac:dyDescent="0.35">
      <c r="A461" s="132">
        <v>44311</v>
      </c>
      <c r="B461" s="179">
        <v>6</v>
      </c>
      <c r="C461" s="179">
        <v>34</v>
      </c>
    </row>
    <row r="462" spans="1:3" s="131" customFormat="1" x14ac:dyDescent="0.35">
      <c r="A462" s="132">
        <v>44312</v>
      </c>
      <c r="B462" s="179">
        <v>18</v>
      </c>
      <c r="C462" s="179">
        <v>141</v>
      </c>
    </row>
    <row r="463" spans="1:3" s="131" customFormat="1" x14ac:dyDescent="0.35">
      <c r="A463" s="132">
        <v>44313</v>
      </c>
      <c r="B463" s="179">
        <v>29</v>
      </c>
      <c r="C463" s="179">
        <v>175</v>
      </c>
    </row>
    <row r="464" spans="1:3" s="131" customFormat="1" x14ac:dyDescent="0.35">
      <c r="A464" s="132">
        <v>44314</v>
      </c>
      <c r="B464" s="179">
        <v>26</v>
      </c>
      <c r="C464" s="179">
        <v>148</v>
      </c>
    </row>
    <row r="465" spans="1:3" s="131" customFormat="1" x14ac:dyDescent="0.35">
      <c r="A465" s="132">
        <v>44315</v>
      </c>
      <c r="B465" s="179">
        <v>25</v>
      </c>
      <c r="C465" s="179">
        <v>148</v>
      </c>
    </row>
    <row r="466" spans="1:3" x14ac:dyDescent="0.35">
      <c r="A466" s="132">
        <v>44316</v>
      </c>
      <c r="B466" s="179">
        <v>24</v>
      </c>
      <c r="C466" s="179">
        <v>165</v>
      </c>
    </row>
    <row r="467" spans="1:3" x14ac:dyDescent="0.35">
      <c r="A467" s="132">
        <v>44317</v>
      </c>
      <c r="B467" s="179">
        <v>9</v>
      </c>
      <c r="C467" s="179">
        <v>57</v>
      </c>
    </row>
    <row r="468" spans="1:3" x14ac:dyDescent="0.35">
      <c r="A468" s="132">
        <v>44318</v>
      </c>
      <c r="B468" s="179">
        <v>3</v>
      </c>
      <c r="C468" s="179">
        <v>30</v>
      </c>
    </row>
    <row r="469" spans="1:3" x14ac:dyDescent="0.35">
      <c r="A469" s="132">
        <v>44319</v>
      </c>
      <c r="B469" s="179">
        <v>22</v>
      </c>
      <c r="C469" s="179">
        <v>161</v>
      </c>
    </row>
    <row r="470" spans="1:3" x14ac:dyDescent="0.35">
      <c r="A470" s="132">
        <v>44320</v>
      </c>
      <c r="B470" s="179">
        <v>21</v>
      </c>
      <c r="C470" s="179">
        <v>159</v>
      </c>
    </row>
    <row r="471" spans="1:3" x14ac:dyDescent="0.35">
      <c r="A471" s="132">
        <v>44321</v>
      </c>
      <c r="B471" s="179">
        <v>25</v>
      </c>
      <c r="C471" s="179">
        <v>162</v>
      </c>
    </row>
    <row r="472" spans="1:3" x14ac:dyDescent="0.35">
      <c r="A472" s="132">
        <v>44322</v>
      </c>
      <c r="B472" s="179">
        <v>14</v>
      </c>
      <c r="C472" s="179">
        <v>129</v>
      </c>
    </row>
    <row r="473" spans="1:3" x14ac:dyDescent="0.35">
      <c r="A473" s="132">
        <v>44323</v>
      </c>
      <c r="B473" s="179">
        <v>22</v>
      </c>
      <c r="C473" s="179">
        <v>137</v>
      </c>
    </row>
    <row r="474" spans="1:3" x14ac:dyDescent="0.35">
      <c r="A474" s="132">
        <v>44324</v>
      </c>
      <c r="B474" s="179">
        <v>14</v>
      </c>
      <c r="C474" s="179">
        <v>61</v>
      </c>
    </row>
    <row r="475" spans="1:3" x14ac:dyDescent="0.35">
      <c r="A475" s="132">
        <v>44325</v>
      </c>
      <c r="B475" s="179">
        <v>3</v>
      </c>
      <c r="C475" s="179">
        <v>17</v>
      </c>
    </row>
    <row r="476" spans="1:3" x14ac:dyDescent="0.35">
      <c r="A476" s="132">
        <v>44326</v>
      </c>
      <c r="B476" s="179">
        <v>18</v>
      </c>
      <c r="C476" s="179">
        <v>133</v>
      </c>
    </row>
    <row r="477" spans="1:3" x14ac:dyDescent="0.35">
      <c r="A477" s="132">
        <v>44327</v>
      </c>
      <c r="B477" s="179">
        <v>20</v>
      </c>
      <c r="C477" s="179">
        <v>163</v>
      </c>
    </row>
    <row r="478" spans="1:3" x14ac:dyDescent="0.35">
      <c r="A478" s="132">
        <v>44328</v>
      </c>
      <c r="B478" s="179">
        <v>21</v>
      </c>
      <c r="C478" s="179">
        <v>149</v>
      </c>
    </row>
    <row r="479" spans="1:3" x14ac:dyDescent="0.35">
      <c r="A479" s="132">
        <v>44329</v>
      </c>
      <c r="B479" s="179">
        <v>27</v>
      </c>
      <c r="C479" s="179">
        <v>127</v>
      </c>
    </row>
    <row r="480" spans="1:3" x14ac:dyDescent="0.35">
      <c r="A480" s="132">
        <v>44330</v>
      </c>
      <c r="B480" s="179">
        <v>26</v>
      </c>
      <c r="C480" s="179">
        <v>151</v>
      </c>
    </row>
    <row r="481" spans="1:3" x14ac:dyDescent="0.35">
      <c r="A481" s="132">
        <v>44331</v>
      </c>
      <c r="B481" s="179">
        <v>11</v>
      </c>
      <c r="C481" s="179">
        <v>61</v>
      </c>
    </row>
    <row r="482" spans="1:3" x14ac:dyDescent="0.35">
      <c r="A482" s="132">
        <v>44332</v>
      </c>
      <c r="B482" s="179">
        <v>7</v>
      </c>
      <c r="C482" s="179">
        <v>46</v>
      </c>
    </row>
    <row r="483" spans="1:3" x14ac:dyDescent="0.35">
      <c r="A483" s="132">
        <v>44333</v>
      </c>
      <c r="B483" s="179">
        <v>15</v>
      </c>
      <c r="C483" s="179">
        <v>122</v>
      </c>
    </row>
    <row r="484" spans="1:3" x14ac:dyDescent="0.35">
      <c r="A484" s="132">
        <v>44334</v>
      </c>
      <c r="B484" s="179">
        <v>6</v>
      </c>
      <c r="C484" s="179">
        <v>34</v>
      </c>
    </row>
    <row r="485" spans="1:3" x14ac:dyDescent="0.35">
      <c r="B485" s="179">
        <v>17556</v>
      </c>
      <c r="C485" s="179">
        <v>169114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91"/>
  <sheetViews>
    <sheetView workbookViewId="0">
      <pane ySplit="1" topLeftCell="A378" activePane="bottomLeft" state="frozen"/>
      <selection activeCell="F21" sqref="F21:G34"/>
      <selection pane="bottomLeft" activeCell="E396" sqref="E396"/>
    </sheetView>
  </sheetViews>
  <sheetFormatPr defaultColWidth="9.1796875" defaultRowHeight="14.5" x14ac:dyDescent="0.35"/>
  <cols>
    <col min="1" max="1" width="10.81640625" style="31" bestFit="1" customWidth="1"/>
    <col min="2" max="2" width="9.453125" style="73"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6" bestFit="1" customWidth="1"/>
    <col min="9" max="9" width="21.81640625" style="128" bestFit="1" customWidth="1"/>
    <col min="10" max="10" width="23" style="46" bestFit="1" customWidth="1"/>
    <col min="11" max="11" width="25" style="46" bestFit="1" customWidth="1"/>
    <col min="12" max="16384" width="9.1796875" style="30"/>
  </cols>
  <sheetData>
    <row r="1" spans="1:12" s="32" customFormat="1" x14ac:dyDescent="0.35">
      <c r="A1" s="4" t="s">
        <v>38</v>
      </c>
      <c r="B1" s="72" t="s">
        <v>417</v>
      </c>
      <c r="C1" s="32" t="s">
        <v>50</v>
      </c>
      <c r="D1" s="32" t="s">
        <v>222</v>
      </c>
      <c r="E1" s="32" t="s">
        <v>224</v>
      </c>
      <c r="F1" s="32" t="s">
        <v>126</v>
      </c>
      <c r="G1" s="32" t="s">
        <v>125</v>
      </c>
      <c r="H1" s="45" t="s">
        <v>945</v>
      </c>
      <c r="I1" s="127" t="s">
        <v>946</v>
      </c>
      <c r="J1" s="45" t="s">
        <v>940</v>
      </c>
      <c r="K1" s="45" t="s">
        <v>944</v>
      </c>
      <c r="L1" s="32" t="s">
        <v>959</v>
      </c>
    </row>
    <row r="2" spans="1:12" x14ac:dyDescent="0.35">
      <c r="A2" s="31">
        <v>44055</v>
      </c>
      <c r="B2" s="73" t="s">
        <v>455</v>
      </c>
      <c r="C2" s="30">
        <v>623</v>
      </c>
      <c r="D2" s="30">
        <v>3</v>
      </c>
      <c r="E2" s="30">
        <v>0</v>
      </c>
      <c r="F2" s="31">
        <f t="shared" ref="F2:F65" si="0">A2-17</f>
        <v>44038</v>
      </c>
      <c r="G2" s="31">
        <f t="shared" ref="G2:G65" si="1">A2-4</f>
        <v>44051</v>
      </c>
      <c r="H2" s="46">
        <v>1588321.0720262961</v>
      </c>
      <c r="I2" s="128">
        <f>H2/6964382.52422904</f>
        <v>0.22806344517989033</v>
      </c>
      <c r="J2" s="46">
        <f>C2/H2*100000</f>
        <v>39.223807514258411</v>
      </c>
      <c r="K2" s="46">
        <f>E2/H2*100000</f>
        <v>0</v>
      </c>
      <c r="L2" s="46">
        <f>D2/H2*100000</f>
        <v>0.18887868786962314</v>
      </c>
    </row>
    <row r="3" spans="1:12" x14ac:dyDescent="0.35">
      <c r="A3" s="31">
        <v>44055</v>
      </c>
      <c r="B3" s="73" t="s">
        <v>454</v>
      </c>
      <c r="C3" s="30">
        <v>864</v>
      </c>
      <c r="D3" s="30">
        <v>8</v>
      </c>
      <c r="E3" s="30">
        <v>0</v>
      </c>
      <c r="F3" s="31">
        <f t="shared" si="0"/>
        <v>44038</v>
      </c>
      <c r="G3" s="31">
        <f t="shared" si="1"/>
        <v>44051</v>
      </c>
      <c r="H3" s="46">
        <v>1026828.798621175</v>
      </c>
      <c r="I3" s="128">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35">
      <c r="A4" s="31">
        <v>44055</v>
      </c>
      <c r="B4" s="73" t="s">
        <v>453</v>
      </c>
      <c r="C4" s="30">
        <v>727</v>
      </c>
      <c r="D4" s="30">
        <v>13</v>
      </c>
      <c r="E4" s="30">
        <v>0</v>
      </c>
      <c r="F4" s="31">
        <f t="shared" si="0"/>
        <v>44038</v>
      </c>
      <c r="G4" s="31">
        <f t="shared" si="1"/>
        <v>44051</v>
      </c>
      <c r="H4" s="46">
        <v>914617.34029175097</v>
      </c>
      <c r="I4" s="128">
        <f t="shared" si="2"/>
        <v>0.13132784379803999</v>
      </c>
      <c r="J4" s="46">
        <f t="shared" si="3"/>
        <v>79.486793872516841</v>
      </c>
      <c r="K4" s="46">
        <f t="shared" si="4"/>
        <v>0</v>
      </c>
      <c r="L4" s="46">
        <f t="shared" si="5"/>
        <v>1.4213594502650879</v>
      </c>
    </row>
    <row r="5" spans="1:12" x14ac:dyDescent="0.35">
      <c r="A5" s="31">
        <v>44055</v>
      </c>
      <c r="B5" s="73" t="s">
        <v>452</v>
      </c>
      <c r="C5" s="30">
        <v>544</v>
      </c>
      <c r="D5" s="30">
        <v>16</v>
      </c>
      <c r="E5" s="30">
        <v>2</v>
      </c>
      <c r="F5" s="31">
        <f t="shared" si="0"/>
        <v>44038</v>
      </c>
      <c r="G5" s="31">
        <f t="shared" si="1"/>
        <v>44051</v>
      </c>
      <c r="H5" s="46">
        <v>841388.17597964895</v>
      </c>
      <c r="I5" s="128">
        <f t="shared" si="2"/>
        <v>0.12081303303666407</v>
      </c>
      <c r="J5" s="46">
        <f t="shared" si="3"/>
        <v>64.655056432972501</v>
      </c>
      <c r="K5" s="46">
        <f t="shared" si="4"/>
        <v>0.23770241335651654</v>
      </c>
      <c r="L5" s="46">
        <f t="shared" si="5"/>
        <v>1.9016193068521323</v>
      </c>
    </row>
    <row r="6" spans="1:12" x14ac:dyDescent="0.35">
      <c r="A6" s="31">
        <v>44055</v>
      </c>
      <c r="B6" s="73" t="s">
        <v>451</v>
      </c>
      <c r="C6" s="30">
        <v>532</v>
      </c>
      <c r="D6" s="30">
        <v>18</v>
      </c>
      <c r="E6" s="30">
        <v>0</v>
      </c>
      <c r="F6" s="31">
        <f t="shared" si="0"/>
        <v>44038</v>
      </c>
      <c r="G6" s="31">
        <f t="shared" si="1"/>
        <v>44051</v>
      </c>
      <c r="H6" s="46">
        <v>956483.27568807499</v>
      </c>
      <c r="I6" s="128">
        <f t="shared" si="2"/>
        <v>0.13733927916229127</v>
      </c>
      <c r="J6" s="46">
        <f t="shared" si="3"/>
        <v>55.620418414246693</v>
      </c>
      <c r="K6" s="46">
        <f t="shared" si="4"/>
        <v>0</v>
      </c>
      <c r="L6" s="46">
        <f t="shared" si="5"/>
        <v>1.8818938561211285</v>
      </c>
    </row>
    <row r="7" spans="1:12" x14ac:dyDescent="0.35">
      <c r="A7" s="31">
        <v>44055</v>
      </c>
      <c r="B7" s="73" t="s">
        <v>450</v>
      </c>
      <c r="C7" s="30">
        <v>302</v>
      </c>
      <c r="D7" s="30">
        <v>19</v>
      </c>
      <c r="E7" s="30">
        <v>0</v>
      </c>
      <c r="F7" s="31">
        <f t="shared" si="0"/>
        <v>44038</v>
      </c>
      <c r="G7" s="31">
        <f t="shared" si="1"/>
        <v>44051</v>
      </c>
      <c r="H7" s="46">
        <v>841570.63934332901</v>
      </c>
      <c r="I7" s="128">
        <f t="shared" si="2"/>
        <v>0.12083923254007234</v>
      </c>
      <c r="J7" s="46">
        <f t="shared" si="3"/>
        <v>35.885282337754589</v>
      </c>
      <c r="K7" s="46">
        <f t="shared" si="4"/>
        <v>0</v>
      </c>
      <c r="L7" s="46">
        <f t="shared" si="5"/>
        <v>2.257683325885222</v>
      </c>
    </row>
    <row r="8" spans="1:12" x14ac:dyDescent="0.35">
      <c r="A8" s="31">
        <v>44055</v>
      </c>
      <c r="B8" s="73" t="s">
        <v>449</v>
      </c>
      <c r="C8" s="30">
        <v>169</v>
      </c>
      <c r="D8" s="30">
        <v>19</v>
      </c>
      <c r="E8" s="30">
        <v>0</v>
      </c>
      <c r="F8" s="31">
        <f t="shared" si="0"/>
        <v>44038</v>
      </c>
      <c r="G8" s="31">
        <f t="shared" si="1"/>
        <v>44051</v>
      </c>
      <c r="H8" s="46">
        <v>501714.18387365801</v>
      </c>
      <c r="I8" s="128">
        <f t="shared" si="2"/>
        <v>7.2040009595710414E-2</v>
      </c>
      <c r="J8" s="46">
        <f t="shared" si="3"/>
        <v>33.684517088031477</v>
      </c>
      <c r="K8" s="46">
        <f t="shared" si="4"/>
        <v>0</v>
      </c>
      <c r="L8" s="46">
        <f t="shared" si="5"/>
        <v>3.7870167140390416</v>
      </c>
    </row>
    <row r="9" spans="1:12" x14ac:dyDescent="0.35">
      <c r="A9" s="31">
        <v>44055</v>
      </c>
      <c r="B9" s="73" t="s">
        <v>448</v>
      </c>
      <c r="C9" s="30">
        <v>151</v>
      </c>
      <c r="D9" s="30">
        <v>20</v>
      </c>
      <c r="E9" s="30">
        <v>12</v>
      </c>
      <c r="F9" s="31">
        <f t="shared" si="0"/>
        <v>44038</v>
      </c>
      <c r="G9" s="31">
        <f t="shared" si="1"/>
        <v>44051</v>
      </c>
      <c r="H9" s="46">
        <v>293459.03840510902</v>
      </c>
      <c r="I9" s="128">
        <f t="shared" si="2"/>
        <v>4.2137122334128974E-2</v>
      </c>
      <c r="J9" s="46">
        <f t="shared" si="3"/>
        <v>51.45522210549543</v>
      </c>
      <c r="K9" s="46">
        <f t="shared" si="4"/>
        <v>4.089156723615532</v>
      </c>
      <c r="L9" s="46">
        <f t="shared" si="5"/>
        <v>6.8152612060258857</v>
      </c>
    </row>
    <row r="10" spans="1:12" x14ac:dyDescent="0.35">
      <c r="A10" s="31">
        <v>44055</v>
      </c>
      <c r="B10" s="73" t="s">
        <v>447</v>
      </c>
      <c r="C10" s="30">
        <v>1</v>
      </c>
      <c r="D10" s="30">
        <v>0</v>
      </c>
      <c r="E10" s="30">
        <v>0</v>
      </c>
      <c r="F10" s="31">
        <f t="shared" si="0"/>
        <v>44038</v>
      </c>
      <c r="G10" s="31">
        <f t="shared" si="1"/>
        <v>44051</v>
      </c>
    </row>
    <row r="11" spans="1:12" x14ac:dyDescent="0.35">
      <c r="A11" s="31">
        <v>44062</v>
      </c>
      <c r="B11" s="73" t="s">
        <v>455</v>
      </c>
      <c r="C11" s="30">
        <v>842</v>
      </c>
      <c r="D11" s="30">
        <v>7</v>
      </c>
      <c r="E11" s="30">
        <v>0</v>
      </c>
      <c r="F11" s="31">
        <f t="shared" si="0"/>
        <v>44045</v>
      </c>
      <c r="G11" s="31">
        <f t="shared" si="1"/>
        <v>44058</v>
      </c>
      <c r="H11" s="46">
        <v>1588321.0720262961</v>
      </c>
      <c r="I11" s="128">
        <f t="shared" si="2"/>
        <v>0.22806344517989033</v>
      </c>
      <c r="J11" s="46">
        <f t="shared" si="3"/>
        <v>53.011951728740897</v>
      </c>
      <c r="K11" s="46">
        <f t="shared" si="4"/>
        <v>0</v>
      </c>
      <c r="L11" s="46">
        <f t="shared" ref="L11:L72" si="6">D11/H11*100000</f>
        <v>0.44071693836245396</v>
      </c>
    </row>
    <row r="12" spans="1:12" x14ac:dyDescent="0.35">
      <c r="A12" s="31">
        <v>44062</v>
      </c>
      <c r="B12" s="73" t="s">
        <v>454</v>
      </c>
      <c r="C12" s="30">
        <v>1013</v>
      </c>
      <c r="D12" s="30">
        <v>7</v>
      </c>
      <c r="E12" s="30">
        <v>1</v>
      </c>
      <c r="F12" s="31">
        <f t="shared" si="0"/>
        <v>44045</v>
      </c>
      <c r="G12" s="31">
        <f t="shared" si="1"/>
        <v>44058</v>
      </c>
      <c r="H12" s="46">
        <v>1026828.798621175</v>
      </c>
      <c r="I12" s="128">
        <f t="shared" si="2"/>
        <v>0.1474400343532028</v>
      </c>
      <c r="J12" s="46">
        <f t="shared" si="3"/>
        <v>98.653251774809547</v>
      </c>
      <c r="K12" s="46">
        <f t="shared" si="4"/>
        <v>9.7387217941569168E-2</v>
      </c>
      <c r="L12" s="46">
        <f t="shared" si="6"/>
        <v>0.68171052559098411</v>
      </c>
    </row>
    <row r="13" spans="1:12" x14ac:dyDescent="0.35">
      <c r="A13" s="31">
        <v>44062</v>
      </c>
      <c r="B13" s="73" t="s">
        <v>453</v>
      </c>
      <c r="C13" s="30">
        <v>840</v>
      </c>
      <c r="D13" s="30">
        <v>12</v>
      </c>
      <c r="E13" s="30">
        <v>0</v>
      </c>
      <c r="F13" s="31">
        <f t="shared" si="0"/>
        <v>44045</v>
      </c>
      <c r="G13" s="31">
        <f t="shared" si="1"/>
        <v>44058</v>
      </c>
      <c r="H13" s="46">
        <v>914617.34029175097</v>
      </c>
      <c r="I13" s="128">
        <f t="shared" si="2"/>
        <v>0.13132784379803999</v>
      </c>
      <c r="J13" s="46">
        <f t="shared" si="3"/>
        <v>91.841687555590298</v>
      </c>
      <c r="K13" s="46">
        <f t="shared" si="4"/>
        <v>0</v>
      </c>
      <c r="L13" s="46">
        <f t="shared" si="6"/>
        <v>1.3120241079370043</v>
      </c>
    </row>
    <row r="14" spans="1:12" x14ac:dyDescent="0.35">
      <c r="A14" s="31">
        <v>44062</v>
      </c>
      <c r="B14" s="73" t="s">
        <v>452</v>
      </c>
      <c r="C14" s="30">
        <v>731</v>
      </c>
      <c r="D14" s="30">
        <v>14</v>
      </c>
      <c r="E14" s="30">
        <v>2</v>
      </c>
      <c r="F14" s="31">
        <f t="shared" si="0"/>
        <v>44045</v>
      </c>
      <c r="G14" s="31">
        <f t="shared" si="1"/>
        <v>44058</v>
      </c>
      <c r="H14" s="46">
        <v>841388.17597964895</v>
      </c>
      <c r="I14" s="128">
        <f t="shared" si="2"/>
        <v>0.12081303303666407</v>
      </c>
      <c r="J14" s="46">
        <f t="shared" si="3"/>
        <v>86.880232081806795</v>
      </c>
      <c r="K14" s="46">
        <f t="shared" si="4"/>
        <v>0.23770241335651654</v>
      </c>
      <c r="L14" s="46">
        <f t="shared" si="6"/>
        <v>1.6639168934956157</v>
      </c>
    </row>
    <row r="15" spans="1:12" x14ac:dyDescent="0.35">
      <c r="A15" s="31">
        <v>44062</v>
      </c>
      <c r="B15" s="73" t="s">
        <v>451</v>
      </c>
      <c r="C15" s="30">
        <v>705</v>
      </c>
      <c r="D15" s="30">
        <v>13</v>
      </c>
      <c r="E15" s="30">
        <v>4</v>
      </c>
      <c r="F15" s="31">
        <f t="shared" si="0"/>
        <v>44045</v>
      </c>
      <c r="G15" s="31">
        <f t="shared" si="1"/>
        <v>44058</v>
      </c>
      <c r="H15" s="46">
        <v>956483.27568807499</v>
      </c>
      <c r="I15" s="128">
        <f t="shared" si="2"/>
        <v>0.13733927916229127</v>
      </c>
      <c r="J15" s="46">
        <f t="shared" si="3"/>
        <v>73.707509364744197</v>
      </c>
      <c r="K15" s="46">
        <f t="shared" si="4"/>
        <v>0.41819863469358409</v>
      </c>
      <c r="L15" s="46">
        <f t="shared" si="6"/>
        <v>1.3591455627541484</v>
      </c>
    </row>
    <row r="16" spans="1:12" x14ac:dyDescent="0.35">
      <c r="A16" s="31">
        <v>44062</v>
      </c>
      <c r="B16" s="73" t="s">
        <v>450</v>
      </c>
      <c r="C16" s="30">
        <v>421</v>
      </c>
      <c r="D16" s="30">
        <v>25</v>
      </c>
      <c r="E16" s="30">
        <v>17</v>
      </c>
      <c r="F16" s="31">
        <f t="shared" si="0"/>
        <v>44045</v>
      </c>
      <c r="G16" s="31">
        <f t="shared" si="1"/>
        <v>44058</v>
      </c>
      <c r="H16" s="46">
        <v>841570.63934332901</v>
      </c>
      <c r="I16" s="128">
        <f t="shared" si="2"/>
        <v>0.12083923254007234</v>
      </c>
      <c r="J16" s="46">
        <f t="shared" si="3"/>
        <v>50.025509484088353</v>
      </c>
      <c r="K16" s="46">
        <f t="shared" si="4"/>
        <v>2.0200324494762514</v>
      </c>
      <c r="L16" s="46">
        <f t="shared" si="6"/>
        <v>2.9706359551121344</v>
      </c>
    </row>
    <row r="17" spans="1:12" x14ac:dyDescent="0.35">
      <c r="A17" s="31">
        <v>44062</v>
      </c>
      <c r="B17" s="73" t="s">
        <v>449</v>
      </c>
      <c r="C17" s="30">
        <v>198</v>
      </c>
      <c r="D17" s="30">
        <v>19</v>
      </c>
      <c r="E17" s="30">
        <v>40</v>
      </c>
      <c r="F17" s="31">
        <f t="shared" si="0"/>
        <v>44045</v>
      </c>
      <c r="G17" s="31">
        <f t="shared" si="1"/>
        <v>44058</v>
      </c>
      <c r="H17" s="46">
        <v>501714.18387365801</v>
      </c>
      <c r="I17" s="128">
        <f t="shared" si="2"/>
        <v>7.2040009595710414E-2</v>
      </c>
      <c r="J17" s="46">
        <f t="shared" si="3"/>
        <v>39.464700493670016</v>
      </c>
      <c r="K17" s="46">
        <f t="shared" si="4"/>
        <v>7.9726667663979827</v>
      </c>
      <c r="L17" s="46">
        <f t="shared" si="6"/>
        <v>3.7870167140390416</v>
      </c>
    </row>
    <row r="18" spans="1:12" x14ac:dyDescent="0.35">
      <c r="A18" s="31">
        <v>44062</v>
      </c>
      <c r="B18" s="73" t="s">
        <v>448</v>
      </c>
      <c r="C18" s="30">
        <v>106</v>
      </c>
      <c r="D18" s="30">
        <v>10</v>
      </c>
      <c r="E18" s="30">
        <v>116</v>
      </c>
      <c r="F18" s="31">
        <f t="shared" si="0"/>
        <v>44045</v>
      </c>
      <c r="G18" s="31">
        <f t="shared" si="1"/>
        <v>44058</v>
      </c>
      <c r="H18" s="46">
        <v>293459.03840510902</v>
      </c>
      <c r="I18" s="128">
        <f t="shared" si="2"/>
        <v>4.2137122334128974E-2</v>
      </c>
      <c r="J18" s="46">
        <f t="shared" si="3"/>
        <v>36.120884391937196</v>
      </c>
      <c r="K18" s="46">
        <f t="shared" si="4"/>
        <v>39.528514994950136</v>
      </c>
      <c r="L18" s="46">
        <f t="shared" si="6"/>
        <v>3.4076306030129428</v>
      </c>
    </row>
    <row r="19" spans="1:12" x14ac:dyDescent="0.35">
      <c r="A19" s="31">
        <v>44062</v>
      </c>
      <c r="B19" s="73" t="s">
        <v>447</v>
      </c>
      <c r="C19" s="30">
        <v>0</v>
      </c>
      <c r="D19" s="30">
        <v>0</v>
      </c>
      <c r="E19" s="30">
        <v>0</v>
      </c>
      <c r="F19" s="31">
        <f t="shared" si="0"/>
        <v>44045</v>
      </c>
      <c r="G19" s="31">
        <f t="shared" si="1"/>
        <v>44058</v>
      </c>
      <c r="L19" s="79"/>
    </row>
    <row r="20" spans="1:12" x14ac:dyDescent="0.35">
      <c r="A20" s="31">
        <v>44069</v>
      </c>
      <c r="B20" s="73" t="s">
        <v>455</v>
      </c>
      <c r="C20" s="30">
        <v>828</v>
      </c>
      <c r="D20" s="30">
        <v>4</v>
      </c>
      <c r="E20" s="30">
        <v>0</v>
      </c>
      <c r="F20" s="31">
        <f t="shared" si="0"/>
        <v>44052</v>
      </c>
      <c r="G20" s="31">
        <f t="shared" si="1"/>
        <v>44065</v>
      </c>
      <c r="H20" s="46">
        <v>1588321.0720262961</v>
      </c>
      <c r="I20" s="128">
        <f t="shared" si="2"/>
        <v>0.22806344517989033</v>
      </c>
      <c r="J20" s="46">
        <f t="shared" si="3"/>
        <v>52.130517852015991</v>
      </c>
      <c r="K20" s="46">
        <f t="shared" si="4"/>
        <v>0</v>
      </c>
      <c r="L20" s="46">
        <f t="shared" ref="L20" si="7">D20/H20*100000</f>
        <v>0.25183825049283087</v>
      </c>
    </row>
    <row r="21" spans="1:12" x14ac:dyDescent="0.35">
      <c r="A21" s="31">
        <v>44069</v>
      </c>
      <c r="B21" s="73" t="s">
        <v>454</v>
      </c>
      <c r="C21" s="30">
        <v>977</v>
      </c>
      <c r="D21" s="30">
        <v>6</v>
      </c>
      <c r="E21" s="30">
        <v>0</v>
      </c>
      <c r="F21" s="31">
        <f t="shared" si="0"/>
        <v>44052</v>
      </c>
      <c r="G21" s="31">
        <f t="shared" si="1"/>
        <v>44065</v>
      </c>
      <c r="H21" s="46">
        <v>1026828.798621175</v>
      </c>
      <c r="I21" s="128">
        <f t="shared" si="2"/>
        <v>0.1474400343532028</v>
      </c>
      <c r="J21" s="46">
        <f t="shared" si="3"/>
        <v>95.147311928913069</v>
      </c>
      <c r="K21" s="46">
        <f t="shared" si="4"/>
        <v>0</v>
      </c>
      <c r="L21" s="46">
        <f t="shared" si="6"/>
        <v>0.58432330764941487</v>
      </c>
    </row>
    <row r="22" spans="1:12" x14ac:dyDescent="0.35">
      <c r="A22" s="31">
        <v>44069</v>
      </c>
      <c r="B22" s="73" t="s">
        <v>453</v>
      </c>
      <c r="C22" s="30">
        <v>864</v>
      </c>
      <c r="D22" s="30">
        <v>5</v>
      </c>
      <c r="E22" s="30">
        <v>2</v>
      </c>
      <c r="F22" s="31">
        <f t="shared" si="0"/>
        <v>44052</v>
      </c>
      <c r="G22" s="31">
        <f t="shared" si="1"/>
        <v>44065</v>
      </c>
      <c r="H22" s="46">
        <v>914617.34029175097</v>
      </c>
      <c r="I22" s="128">
        <f t="shared" si="2"/>
        <v>0.13132784379803999</v>
      </c>
      <c r="J22" s="46">
        <f t="shared" si="3"/>
        <v>94.46573577146431</v>
      </c>
      <c r="K22" s="46">
        <f t="shared" si="4"/>
        <v>0.21867068465616737</v>
      </c>
      <c r="L22" s="46">
        <f t="shared" si="6"/>
        <v>0.54667671164041842</v>
      </c>
    </row>
    <row r="23" spans="1:12" x14ac:dyDescent="0.35">
      <c r="A23" s="31">
        <v>44069</v>
      </c>
      <c r="B23" s="73" t="s">
        <v>452</v>
      </c>
      <c r="C23" s="30">
        <v>734</v>
      </c>
      <c r="D23" s="30">
        <v>11</v>
      </c>
      <c r="E23" s="30">
        <v>1</v>
      </c>
      <c r="F23" s="31">
        <f t="shared" si="0"/>
        <v>44052</v>
      </c>
      <c r="G23" s="31">
        <f t="shared" si="1"/>
        <v>44065</v>
      </c>
      <c r="H23" s="46">
        <v>841388.17597964895</v>
      </c>
      <c r="I23" s="128">
        <f t="shared" si="2"/>
        <v>0.12081303303666407</v>
      </c>
      <c r="J23" s="46">
        <f t="shared" si="3"/>
        <v>87.236785701841569</v>
      </c>
      <c r="K23" s="46">
        <f t="shared" si="4"/>
        <v>0.11885120667825827</v>
      </c>
      <c r="L23" s="46">
        <f t="shared" si="6"/>
        <v>1.3073632734608409</v>
      </c>
    </row>
    <row r="24" spans="1:12" x14ac:dyDescent="0.35">
      <c r="A24" s="31">
        <v>44069</v>
      </c>
      <c r="B24" s="73" t="s">
        <v>451</v>
      </c>
      <c r="C24" s="30">
        <v>646</v>
      </c>
      <c r="D24" s="30">
        <v>5</v>
      </c>
      <c r="E24" s="30">
        <v>9</v>
      </c>
      <c r="F24" s="31">
        <f t="shared" si="0"/>
        <v>44052</v>
      </c>
      <c r="G24" s="31">
        <f t="shared" si="1"/>
        <v>44065</v>
      </c>
      <c r="H24" s="46">
        <v>956483.27568807499</v>
      </c>
      <c r="I24" s="128">
        <f t="shared" si="2"/>
        <v>0.13733927916229127</v>
      </c>
      <c r="J24" s="46">
        <f t="shared" si="3"/>
        <v>67.539079503013838</v>
      </c>
      <c r="K24" s="46">
        <f t="shared" si="4"/>
        <v>0.94094692806056424</v>
      </c>
      <c r="L24" s="46">
        <f t="shared" si="6"/>
        <v>0.52274829336698014</v>
      </c>
    </row>
    <row r="25" spans="1:12" x14ac:dyDescent="0.35">
      <c r="A25" s="31">
        <v>44069</v>
      </c>
      <c r="B25" s="73" t="s">
        <v>450</v>
      </c>
      <c r="C25" s="30">
        <v>374</v>
      </c>
      <c r="D25" s="30">
        <v>14</v>
      </c>
      <c r="E25" s="30">
        <v>20</v>
      </c>
      <c r="F25" s="31">
        <f t="shared" si="0"/>
        <v>44052</v>
      </c>
      <c r="G25" s="31">
        <f t="shared" si="1"/>
        <v>44065</v>
      </c>
      <c r="H25" s="46">
        <v>841570.63934332901</v>
      </c>
      <c r="I25" s="128">
        <f t="shared" si="2"/>
        <v>0.12083923254007234</v>
      </c>
      <c r="J25" s="46">
        <f t="shared" si="3"/>
        <v>44.440713888477532</v>
      </c>
      <c r="K25" s="46">
        <f t="shared" si="4"/>
        <v>2.3765087640897078</v>
      </c>
      <c r="L25" s="46">
        <f t="shared" si="6"/>
        <v>1.6635561348627954</v>
      </c>
    </row>
    <row r="26" spans="1:12" x14ac:dyDescent="0.35">
      <c r="A26" s="31">
        <v>44069</v>
      </c>
      <c r="B26" s="73" t="s">
        <v>449</v>
      </c>
      <c r="C26" s="30">
        <v>204</v>
      </c>
      <c r="D26" s="30">
        <v>23</v>
      </c>
      <c r="E26" s="30">
        <v>44</v>
      </c>
      <c r="F26" s="31">
        <f t="shared" si="0"/>
        <v>44052</v>
      </c>
      <c r="G26" s="31">
        <f t="shared" si="1"/>
        <v>44065</v>
      </c>
      <c r="H26" s="46">
        <v>501714.18387365801</v>
      </c>
      <c r="I26" s="128">
        <f t="shared" si="2"/>
        <v>7.2040009595710414E-2</v>
      </c>
      <c r="J26" s="46">
        <f t="shared" si="3"/>
        <v>40.660600508629713</v>
      </c>
      <c r="K26" s="46">
        <f t="shared" si="4"/>
        <v>8.7699334430377807</v>
      </c>
      <c r="L26" s="46">
        <f t="shared" si="6"/>
        <v>4.5842833906788405</v>
      </c>
    </row>
    <row r="27" spans="1:12" x14ac:dyDescent="0.35">
      <c r="A27" s="31">
        <v>44069</v>
      </c>
      <c r="B27" s="73" t="s">
        <v>448</v>
      </c>
      <c r="C27" s="30">
        <v>101</v>
      </c>
      <c r="D27" s="30">
        <v>14</v>
      </c>
      <c r="E27" s="30">
        <v>124</v>
      </c>
      <c r="F27" s="31">
        <f t="shared" si="0"/>
        <v>44052</v>
      </c>
      <c r="G27" s="31">
        <f t="shared" si="1"/>
        <v>44065</v>
      </c>
      <c r="H27" s="46">
        <v>293459.03840510902</v>
      </c>
      <c r="I27" s="128">
        <f t="shared" si="2"/>
        <v>4.2137122334128974E-2</v>
      </c>
      <c r="J27" s="46">
        <f t="shared" si="3"/>
        <v>34.417069090430722</v>
      </c>
      <c r="K27" s="46">
        <f t="shared" si="4"/>
        <v>42.254619477360492</v>
      </c>
      <c r="L27" s="46">
        <f t="shared" si="6"/>
        <v>4.7706828442181202</v>
      </c>
    </row>
    <row r="28" spans="1:12" x14ac:dyDescent="0.35">
      <c r="A28" s="31">
        <v>44069</v>
      </c>
      <c r="B28" s="73" t="s">
        <v>447</v>
      </c>
      <c r="C28" s="30">
        <v>0</v>
      </c>
      <c r="D28" s="30">
        <v>0</v>
      </c>
      <c r="E28" s="30">
        <v>0</v>
      </c>
      <c r="F28" s="31">
        <f t="shared" si="0"/>
        <v>44052</v>
      </c>
      <c r="G28" s="31">
        <f t="shared" si="1"/>
        <v>44065</v>
      </c>
      <c r="L28" s="79"/>
    </row>
    <row r="29" spans="1:12" x14ac:dyDescent="0.35">
      <c r="A29" s="31">
        <v>44076</v>
      </c>
      <c r="B29" s="73" t="s">
        <v>455</v>
      </c>
      <c r="C29" s="30">
        <v>751</v>
      </c>
      <c r="D29" s="30">
        <v>0</v>
      </c>
      <c r="E29" s="30">
        <v>0</v>
      </c>
      <c r="F29" s="31">
        <f t="shared" si="0"/>
        <v>44059</v>
      </c>
      <c r="G29" s="31">
        <f t="shared" si="1"/>
        <v>44072</v>
      </c>
      <c r="H29" s="46">
        <v>1588321.0720262961</v>
      </c>
      <c r="I29" s="128">
        <f t="shared" si="2"/>
        <v>0.22806344517989033</v>
      </c>
      <c r="J29" s="46">
        <f t="shared" si="3"/>
        <v>47.282631530029001</v>
      </c>
      <c r="K29" s="46">
        <f t="shared" si="4"/>
        <v>0</v>
      </c>
      <c r="L29" s="46">
        <f t="shared" ref="L29" si="8">D29/H29*100000</f>
        <v>0</v>
      </c>
    </row>
    <row r="30" spans="1:12" x14ac:dyDescent="0.35">
      <c r="A30" s="31">
        <v>44076</v>
      </c>
      <c r="B30" s="73" t="s">
        <v>454</v>
      </c>
      <c r="C30" s="30">
        <v>1015</v>
      </c>
      <c r="D30" s="30">
        <v>6</v>
      </c>
      <c r="E30" s="30">
        <v>0</v>
      </c>
      <c r="F30" s="31">
        <f t="shared" si="0"/>
        <v>44059</v>
      </c>
      <c r="G30" s="31">
        <f t="shared" si="1"/>
        <v>44072</v>
      </c>
      <c r="H30" s="46">
        <v>1026828.798621175</v>
      </c>
      <c r="I30" s="128">
        <f t="shared" si="2"/>
        <v>0.1474400343532028</v>
      </c>
      <c r="J30" s="46">
        <f t="shared" si="3"/>
        <v>98.848026210692694</v>
      </c>
      <c r="K30" s="46">
        <f t="shared" si="4"/>
        <v>0</v>
      </c>
      <c r="L30" s="46">
        <f t="shared" si="6"/>
        <v>0.58432330764941487</v>
      </c>
    </row>
    <row r="31" spans="1:12" x14ac:dyDescent="0.35">
      <c r="A31" s="31">
        <v>44076</v>
      </c>
      <c r="B31" s="73" t="s">
        <v>453</v>
      </c>
      <c r="C31" s="30">
        <v>816</v>
      </c>
      <c r="D31" s="30">
        <v>8</v>
      </c>
      <c r="E31" s="30">
        <v>6</v>
      </c>
      <c r="F31" s="31">
        <f t="shared" si="0"/>
        <v>44059</v>
      </c>
      <c r="G31" s="31">
        <f t="shared" si="1"/>
        <v>44072</v>
      </c>
      <c r="H31" s="46">
        <v>914617.34029175097</v>
      </c>
      <c r="I31" s="128">
        <f t="shared" si="2"/>
        <v>0.13132784379803999</v>
      </c>
      <c r="J31" s="46">
        <f t="shared" si="3"/>
        <v>89.217639339716285</v>
      </c>
      <c r="K31" s="46">
        <f t="shared" si="4"/>
        <v>0.65601205396850215</v>
      </c>
      <c r="L31" s="46">
        <f t="shared" si="6"/>
        <v>0.8746827386246695</v>
      </c>
    </row>
    <row r="32" spans="1:12" x14ac:dyDescent="0.35">
      <c r="A32" s="31">
        <v>44076</v>
      </c>
      <c r="B32" s="73" t="s">
        <v>452</v>
      </c>
      <c r="C32" s="30">
        <v>604</v>
      </c>
      <c r="D32" s="30">
        <v>8</v>
      </c>
      <c r="E32" s="30">
        <v>2</v>
      </c>
      <c r="F32" s="31">
        <f t="shared" si="0"/>
        <v>44059</v>
      </c>
      <c r="G32" s="31">
        <f t="shared" si="1"/>
        <v>44072</v>
      </c>
      <c r="H32" s="46">
        <v>841388.17597964895</v>
      </c>
      <c r="I32" s="128">
        <f t="shared" si="2"/>
        <v>0.12081303303666407</v>
      </c>
      <c r="J32" s="46">
        <f t="shared" si="3"/>
        <v>71.786128833667988</v>
      </c>
      <c r="K32" s="46">
        <f t="shared" si="4"/>
        <v>0.23770241335651654</v>
      </c>
      <c r="L32" s="46">
        <f t="shared" si="6"/>
        <v>0.95080965342606616</v>
      </c>
    </row>
    <row r="33" spans="1:12" x14ac:dyDescent="0.35">
      <c r="A33" s="31">
        <v>44076</v>
      </c>
      <c r="B33" s="73" t="s">
        <v>451</v>
      </c>
      <c r="C33" s="30">
        <v>593</v>
      </c>
      <c r="D33" s="30">
        <v>7</v>
      </c>
      <c r="E33" s="30">
        <v>9</v>
      </c>
      <c r="F33" s="31">
        <f t="shared" si="0"/>
        <v>44059</v>
      </c>
      <c r="G33" s="31">
        <f t="shared" si="1"/>
        <v>44072</v>
      </c>
      <c r="H33" s="46">
        <v>956483.27568807499</v>
      </c>
      <c r="I33" s="128">
        <f t="shared" si="2"/>
        <v>0.13733927916229127</v>
      </c>
      <c r="J33" s="46">
        <f t="shared" si="3"/>
        <v>61.997947593323843</v>
      </c>
      <c r="K33" s="46">
        <f t="shared" si="4"/>
        <v>0.94094692806056424</v>
      </c>
      <c r="L33" s="46">
        <f t="shared" si="6"/>
        <v>0.73184761071377225</v>
      </c>
    </row>
    <row r="34" spans="1:12" x14ac:dyDescent="0.35">
      <c r="A34" s="31">
        <v>44076</v>
      </c>
      <c r="B34" s="73" t="s">
        <v>450</v>
      </c>
      <c r="C34" s="30">
        <v>355</v>
      </c>
      <c r="D34" s="30">
        <v>12</v>
      </c>
      <c r="E34" s="30">
        <v>21</v>
      </c>
      <c r="F34" s="31">
        <f t="shared" si="0"/>
        <v>44059</v>
      </c>
      <c r="G34" s="31">
        <f t="shared" si="1"/>
        <v>44072</v>
      </c>
      <c r="H34" s="46">
        <v>841570.63934332901</v>
      </c>
      <c r="I34" s="128">
        <f t="shared" si="2"/>
        <v>0.12083923254007234</v>
      </c>
      <c r="J34" s="46">
        <f t="shared" si="3"/>
        <v>42.183030562592307</v>
      </c>
      <c r="K34" s="46">
        <f t="shared" si="4"/>
        <v>2.4953342022941931</v>
      </c>
      <c r="L34" s="46">
        <f t="shared" si="6"/>
        <v>1.4259052584538245</v>
      </c>
    </row>
    <row r="35" spans="1:12" x14ac:dyDescent="0.35">
      <c r="A35" s="31">
        <v>44076</v>
      </c>
      <c r="B35" s="73" t="s">
        <v>449</v>
      </c>
      <c r="C35" s="30">
        <v>186</v>
      </c>
      <c r="D35" s="30">
        <v>22</v>
      </c>
      <c r="E35" s="30">
        <v>39</v>
      </c>
      <c r="F35" s="31">
        <f t="shared" si="0"/>
        <v>44059</v>
      </c>
      <c r="G35" s="31">
        <f t="shared" si="1"/>
        <v>44072</v>
      </c>
      <c r="H35" s="46">
        <v>501714.18387365801</v>
      </c>
      <c r="I35" s="128">
        <f t="shared" si="2"/>
        <v>7.2040009595710414E-2</v>
      </c>
      <c r="J35" s="46">
        <f t="shared" si="3"/>
        <v>37.072900463750621</v>
      </c>
      <c r="K35" s="46">
        <f t="shared" si="4"/>
        <v>7.7733500972380325</v>
      </c>
      <c r="L35" s="46">
        <f t="shared" si="6"/>
        <v>4.3849667215188903</v>
      </c>
    </row>
    <row r="36" spans="1:12" x14ac:dyDescent="0.35">
      <c r="A36" s="31">
        <v>44076</v>
      </c>
      <c r="B36" s="73" t="s">
        <v>448</v>
      </c>
      <c r="C36" s="30">
        <v>79</v>
      </c>
      <c r="D36" s="30">
        <v>15</v>
      </c>
      <c r="E36" s="30">
        <v>123</v>
      </c>
      <c r="F36" s="31">
        <f t="shared" si="0"/>
        <v>44059</v>
      </c>
      <c r="G36" s="31">
        <f t="shared" si="1"/>
        <v>44072</v>
      </c>
      <c r="H36" s="46">
        <v>293459.03840510902</v>
      </c>
      <c r="I36" s="128">
        <f t="shared" si="2"/>
        <v>4.2137122334128974E-2</v>
      </c>
      <c r="J36" s="46">
        <f t="shared" si="3"/>
        <v>26.920281763802247</v>
      </c>
      <c r="K36" s="46">
        <f t="shared" si="4"/>
        <v>41.913856417059193</v>
      </c>
      <c r="L36" s="46">
        <f t="shared" si="6"/>
        <v>5.1114459045194138</v>
      </c>
    </row>
    <row r="37" spans="1:12" x14ac:dyDescent="0.35">
      <c r="A37" s="31">
        <v>44076</v>
      </c>
      <c r="B37" s="73" t="s">
        <v>447</v>
      </c>
      <c r="C37" s="30">
        <v>1</v>
      </c>
      <c r="D37" s="30">
        <v>0</v>
      </c>
      <c r="E37" s="30">
        <v>0</v>
      </c>
      <c r="F37" s="31">
        <f t="shared" si="0"/>
        <v>44059</v>
      </c>
      <c r="G37" s="31">
        <f t="shared" si="1"/>
        <v>44072</v>
      </c>
      <c r="L37" s="79"/>
    </row>
    <row r="38" spans="1:12" x14ac:dyDescent="0.35">
      <c r="A38" s="31">
        <v>44083</v>
      </c>
      <c r="B38" s="73" t="s">
        <v>455</v>
      </c>
      <c r="C38" s="30">
        <v>824</v>
      </c>
      <c r="D38" s="30">
        <v>4</v>
      </c>
      <c r="E38" s="30">
        <v>0</v>
      </c>
      <c r="F38" s="31">
        <f t="shared" si="0"/>
        <v>44066</v>
      </c>
      <c r="G38" s="31">
        <f t="shared" si="1"/>
        <v>44079</v>
      </c>
      <c r="H38" s="46">
        <v>1588321.0720262961</v>
      </c>
      <c r="I38" s="128">
        <f t="shared" si="2"/>
        <v>0.22806344517989033</v>
      </c>
      <c r="J38" s="46">
        <f t="shared" si="3"/>
        <v>51.87867960152316</v>
      </c>
      <c r="K38" s="46">
        <f t="shared" si="4"/>
        <v>0</v>
      </c>
      <c r="L38" s="46">
        <f t="shared" ref="L38" si="9">D38/H38*100000</f>
        <v>0.25183825049283087</v>
      </c>
    </row>
    <row r="39" spans="1:12" x14ac:dyDescent="0.35">
      <c r="A39" s="31">
        <v>44083</v>
      </c>
      <c r="B39" s="73" t="s">
        <v>454</v>
      </c>
      <c r="C39" s="30">
        <v>1135</v>
      </c>
      <c r="D39" s="30">
        <v>5</v>
      </c>
      <c r="E39" s="30">
        <v>0</v>
      </c>
      <c r="F39" s="31">
        <f t="shared" si="0"/>
        <v>44066</v>
      </c>
      <c r="G39" s="31">
        <f t="shared" si="1"/>
        <v>44079</v>
      </c>
      <c r="H39" s="46">
        <v>1026828.798621175</v>
      </c>
      <c r="I39" s="128">
        <f t="shared" si="2"/>
        <v>0.1474400343532028</v>
      </c>
      <c r="J39" s="46">
        <f t="shared" si="3"/>
        <v>110.534492363681</v>
      </c>
      <c r="K39" s="46">
        <f t="shared" si="4"/>
        <v>0</v>
      </c>
      <c r="L39" s="46">
        <f t="shared" si="6"/>
        <v>0.48693608970784585</v>
      </c>
    </row>
    <row r="40" spans="1:12" x14ac:dyDescent="0.35">
      <c r="A40" s="31">
        <v>44083</v>
      </c>
      <c r="B40" s="73" t="s">
        <v>453</v>
      </c>
      <c r="C40" s="30">
        <v>861</v>
      </c>
      <c r="D40" s="30">
        <v>9</v>
      </c>
      <c r="E40" s="30">
        <v>4</v>
      </c>
      <c r="F40" s="31">
        <f t="shared" si="0"/>
        <v>44066</v>
      </c>
      <c r="G40" s="31">
        <f t="shared" si="1"/>
        <v>44079</v>
      </c>
      <c r="H40" s="46">
        <v>914617.34029175097</v>
      </c>
      <c r="I40" s="128">
        <f t="shared" si="2"/>
        <v>0.13132784379803999</v>
      </c>
      <c r="J40" s="46">
        <f t="shared" si="3"/>
        <v>94.137729744480055</v>
      </c>
      <c r="K40" s="46">
        <f t="shared" si="4"/>
        <v>0.43734136931233475</v>
      </c>
      <c r="L40" s="46">
        <f t="shared" si="6"/>
        <v>0.98401808095275323</v>
      </c>
    </row>
    <row r="41" spans="1:12" x14ac:dyDescent="0.35">
      <c r="A41" s="31">
        <v>44083</v>
      </c>
      <c r="B41" s="73" t="s">
        <v>452</v>
      </c>
      <c r="C41" s="30">
        <v>628</v>
      </c>
      <c r="D41" s="30">
        <v>6</v>
      </c>
      <c r="E41" s="30">
        <v>4</v>
      </c>
      <c r="F41" s="31">
        <f t="shared" si="0"/>
        <v>44066</v>
      </c>
      <c r="G41" s="31">
        <f t="shared" si="1"/>
        <v>44079</v>
      </c>
      <c r="H41" s="46">
        <v>841388.17597964895</v>
      </c>
      <c r="I41" s="128">
        <f t="shared" si="2"/>
        <v>0.12081303303666407</v>
      </c>
      <c r="J41" s="46">
        <f t="shared" si="3"/>
        <v>74.638557793946191</v>
      </c>
      <c r="K41" s="46">
        <f t="shared" si="4"/>
        <v>0.47540482671303308</v>
      </c>
      <c r="L41" s="46">
        <f t="shared" si="6"/>
        <v>0.71310724006954962</v>
      </c>
    </row>
    <row r="42" spans="1:12" x14ac:dyDescent="0.35">
      <c r="A42" s="31">
        <v>44083</v>
      </c>
      <c r="B42" s="73" t="s">
        <v>451</v>
      </c>
      <c r="C42" s="30">
        <v>601</v>
      </c>
      <c r="D42" s="30">
        <v>15</v>
      </c>
      <c r="E42" s="30">
        <v>8</v>
      </c>
      <c r="F42" s="31">
        <f t="shared" si="0"/>
        <v>44066</v>
      </c>
      <c r="G42" s="31">
        <f t="shared" si="1"/>
        <v>44079</v>
      </c>
      <c r="H42" s="46">
        <v>956483.27568807499</v>
      </c>
      <c r="I42" s="128">
        <f t="shared" si="2"/>
        <v>0.13733927916229127</v>
      </c>
      <c r="J42" s="46">
        <f t="shared" si="3"/>
        <v>62.834344862711013</v>
      </c>
      <c r="K42" s="46">
        <f t="shared" si="4"/>
        <v>0.83639726938716819</v>
      </c>
      <c r="L42" s="46">
        <f t="shared" si="6"/>
        <v>1.5682448801009403</v>
      </c>
    </row>
    <row r="43" spans="1:12" x14ac:dyDescent="0.35">
      <c r="A43" s="31">
        <v>44083</v>
      </c>
      <c r="B43" s="73" t="s">
        <v>450</v>
      </c>
      <c r="C43" s="30">
        <v>402</v>
      </c>
      <c r="D43" s="30">
        <v>22</v>
      </c>
      <c r="E43" s="30">
        <v>20</v>
      </c>
      <c r="F43" s="31">
        <f t="shared" si="0"/>
        <v>44066</v>
      </c>
      <c r="G43" s="31">
        <f t="shared" si="1"/>
        <v>44079</v>
      </c>
      <c r="H43" s="46">
        <v>841570.63934332901</v>
      </c>
      <c r="I43" s="128">
        <f t="shared" si="2"/>
        <v>0.12083923254007234</v>
      </c>
      <c r="J43" s="46">
        <f t="shared" si="3"/>
        <v>47.767826158203128</v>
      </c>
      <c r="K43" s="46">
        <f t="shared" si="4"/>
        <v>2.3765087640897078</v>
      </c>
      <c r="L43" s="46">
        <f t="shared" si="6"/>
        <v>2.6141596404986784</v>
      </c>
    </row>
    <row r="44" spans="1:12" x14ac:dyDescent="0.35">
      <c r="A44" s="31">
        <v>44083</v>
      </c>
      <c r="B44" s="73" t="s">
        <v>449</v>
      </c>
      <c r="C44" s="30">
        <v>185</v>
      </c>
      <c r="D44" s="30">
        <v>17</v>
      </c>
      <c r="E44" s="30">
        <v>41</v>
      </c>
      <c r="F44" s="31">
        <f t="shared" si="0"/>
        <v>44066</v>
      </c>
      <c r="G44" s="31">
        <f t="shared" si="1"/>
        <v>44079</v>
      </c>
      <c r="H44" s="46">
        <v>501714.18387365801</v>
      </c>
      <c r="I44" s="128">
        <f t="shared" si="2"/>
        <v>7.2040009595710414E-2</v>
      </c>
      <c r="J44" s="46">
        <f t="shared" si="3"/>
        <v>36.873583794590672</v>
      </c>
      <c r="K44" s="46">
        <f t="shared" si="4"/>
        <v>8.1719834355579319</v>
      </c>
      <c r="L44" s="46">
        <f t="shared" si="6"/>
        <v>3.3883833757191426</v>
      </c>
    </row>
    <row r="45" spans="1:12" x14ac:dyDescent="0.35">
      <c r="A45" s="31">
        <v>44083</v>
      </c>
      <c r="B45" s="73" t="s">
        <v>448</v>
      </c>
      <c r="C45" s="30">
        <v>82</v>
      </c>
      <c r="D45" s="30">
        <v>13</v>
      </c>
      <c r="E45" s="30">
        <v>113</v>
      </c>
      <c r="F45" s="31">
        <f t="shared" si="0"/>
        <v>44066</v>
      </c>
      <c r="G45" s="31">
        <f t="shared" si="1"/>
        <v>44079</v>
      </c>
      <c r="H45" s="46">
        <v>293459.03840510902</v>
      </c>
      <c r="I45" s="128">
        <f t="shared" si="2"/>
        <v>4.2137122334128974E-2</v>
      </c>
      <c r="J45" s="46">
        <f t="shared" si="3"/>
        <v>27.94257094470613</v>
      </c>
      <c r="K45" s="46">
        <f t="shared" si="4"/>
        <v>38.506225814046253</v>
      </c>
      <c r="L45" s="46">
        <f t="shared" si="6"/>
        <v>4.4299197839168256</v>
      </c>
    </row>
    <row r="46" spans="1:12" x14ac:dyDescent="0.35">
      <c r="A46" s="31">
        <v>44083</v>
      </c>
      <c r="B46" s="73" t="s">
        <v>447</v>
      </c>
      <c r="C46" s="30">
        <v>2</v>
      </c>
      <c r="D46" s="30">
        <v>0</v>
      </c>
      <c r="E46" s="30">
        <v>0</v>
      </c>
      <c r="F46" s="31">
        <f t="shared" si="0"/>
        <v>44066</v>
      </c>
      <c r="G46" s="31">
        <f t="shared" si="1"/>
        <v>44079</v>
      </c>
      <c r="L46" s="79"/>
    </row>
    <row r="47" spans="1:12" x14ac:dyDescent="0.35">
      <c r="A47" s="31">
        <v>44090</v>
      </c>
      <c r="B47" s="73" t="s">
        <v>455</v>
      </c>
      <c r="C47" s="30">
        <v>864</v>
      </c>
      <c r="D47" s="30">
        <v>4</v>
      </c>
      <c r="E47" s="30">
        <v>0</v>
      </c>
      <c r="F47" s="31">
        <f t="shared" si="0"/>
        <v>44073</v>
      </c>
      <c r="G47" s="31">
        <f t="shared" si="1"/>
        <v>44086</v>
      </c>
      <c r="H47" s="46">
        <v>1588321.0720262961</v>
      </c>
      <c r="I47" s="128">
        <f t="shared" si="2"/>
        <v>0.22806344517989033</v>
      </c>
      <c r="J47" s="46">
        <f t="shared" si="3"/>
        <v>54.397062106451465</v>
      </c>
      <c r="K47" s="46">
        <f t="shared" si="4"/>
        <v>0</v>
      </c>
      <c r="L47" s="46">
        <f t="shared" ref="L47" si="10">D47/H47*100000</f>
        <v>0.25183825049283087</v>
      </c>
    </row>
    <row r="48" spans="1:12" x14ac:dyDescent="0.35">
      <c r="A48" s="31">
        <v>44090</v>
      </c>
      <c r="B48" s="73" t="s">
        <v>454</v>
      </c>
      <c r="C48" s="30">
        <v>1207</v>
      </c>
      <c r="D48" s="30">
        <v>3</v>
      </c>
      <c r="E48" s="30">
        <v>1</v>
      </c>
      <c r="F48" s="31">
        <f t="shared" si="0"/>
        <v>44073</v>
      </c>
      <c r="G48" s="31">
        <f t="shared" si="1"/>
        <v>44086</v>
      </c>
      <c r="H48" s="46">
        <v>1026828.798621175</v>
      </c>
      <c r="I48" s="128">
        <f t="shared" si="2"/>
        <v>0.1474400343532028</v>
      </c>
      <c r="J48" s="46">
        <f t="shared" si="3"/>
        <v>117.54637205547398</v>
      </c>
      <c r="K48" s="46">
        <f t="shared" si="4"/>
        <v>9.7387217941569168E-2</v>
      </c>
      <c r="L48" s="46">
        <f t="shared" si="6"/>
        <v>0.29216165382470743</v>
      </c>
    </row>
    <row r="49" spans="1:12" x14ac:dyDescent="0.35">
      <c r="A49" s="31">
        <v>44090</v>
      </c>
      <c r="B49" s="73" t="s">
        <v>453</v>
      </c>
      <c r="C49" s="30">
        <v>843</v>
      </c>
      <c r="D49" s="30">
        <v>7</v>
      </c>
      <c r="E49" s="30">
        <v>0</v>
      </c>
      <c r="F49" s="31">
        <f t="shared" si="0"/>
        <v>44073</v>
      </c>
      <c r="G49" s="31">
        <f t="shared" si="1"/>
        <v>44086</v>
      </c>
      <c r="H49" s="46">
        <v>914617.34029175097</v>
      </c>
      <c r="I49" s="128">
        <f t="shared" si="2"/>
        <v>0.13132784379803999</v>
      </c>
      <c r="J49" s="46">
        <f t="shared" si="3"/>
        <v>92.169693582574553</v>
      </c>
      <c r="K49" s="46">
        <f t="shared" si="4"/>
        <v>0</v>
      </c>
      <c r="L49" s="46">
        <f t="shared" si="6"/>
        <v>0.76534739629658588</v>
      </c>
    </row>
    <row r="50" spans="1:12" x14ac:dyDescent="0.35">
      <c r="A50" s="31">
        <v>44090</v>
      </c>
      <c r="B50" s="73" t="s">
        <v>452</v>
      </c>
      <c r="C50" s="30">
        <v>649</v>
      </c>
      <c r="D50" s="30">
        <v>6</v>
      </c>
      <c r="E50" s="30">
        <v>4</v>
      </c>
      <c r="F50" s="31">
        <f t="shared" si="0"/>
        <v>44073</v>
      </c>
      <c r="G50" s="31">
        <f t="shared" si="1"/>
        <v>44086</v>
      </c>
      <c r="H50" s="46">
        <v>841388.17597964895</v>
      </c>
      <c r="I50" s="128">
        <f t="shared" si="2"/>
        <v>0.12081303303666407</v>
      </c>
      <c r="J50" s="46">
        <f t="shared" si="3"/>
        <v>77.134433134189621</v>
      </c>
      <c r="K50" s="46">
        <f t="shared" si="4"/>
        <v>0.47540482671303308</v>
      </c>
      <c r="L50" s="46">
        <f t="shared" si="6"/>
        <v>0.71310724006954962</v>
      </c>
    </row>
    <row r="51" spans="1:12" x14ac:dyDescent="0.35">
      <c r="A51" s="31">
        <v>44090</v>
      </c>
      <c r="B51" s="73" t="s">
        <v>451</v>
      </c>
      <c r="C51" s="30">
        <v>569</v>
      </c>
      <c r="D51" s="30">
        <v>12</v>
      </c>
      <c r="E51" s="30">
        <v>8</v>
      </c>
      <c r="F51" s="31">
        <f t="shared" si="0"/>
        <v>44073</v>
      </c>
      <c r="G51" s="31">
        <f t="shared" si="1"/>
        <v>44086</v>
      </c>
      <c r="H51" s="46">
        <v>956483.27568807499</v>
      </c>
      <c r="I51" s="128">
        <f t="shared" si="2"/>
        <v>0.13733927916229127</v>
      </c>
      <c r="J51" s="46">
        <f t="shared" si="3"/>
        <v>59.48875578516234</v>
      </c>
      <c r="K51" s="46">
        <f t="shared" si="4"/>
        <v>0.83639726938716819</v>
      </c>
      <c r="L51" s="46">
        <f t="shared" si="6"/>
        <v>1.2545959040807524</v>
      </c>
    </row>
    <row r="52" spans="1:12" x14ac:dyDescent="0.35">
      <c r="A52" s="31">
        <v>44090</v>
      </c>
      <c r="B52" s="73" t="s">
        <v>450</v>
      </c>
      <c r="C52" s="30">
        <v>378</v>
      </c>
      <c r="D52" s="30">
        <v>21</v>
      </c>
      <c r="E52" s="30">
        <v>26</v>
      </c>
      <c r="F52" s="31">
        <f t="shared" si="0"/>
        <v>44073</v>
      </c>
      <c r="G52" s="31">
        <f t="shared" si="1"/>
        <v>44086</v>
      </c>
      <c r="H52" s="46">
        <v>841570.63934332901</v>
      </c>
      <c r="I52" s="128">
        <f t="shared" si="2"/>
        <v>0.12083923254007234</v>
      </c>
      <c r="J52" s="46">
        <f t="shared" si="3"/>
        <v>44.916015641295481</v>
      </c>
      <c r="K52" s="46">
        <f t="shared" si="4"/>
        <v>3.0894613933166197</v>
      </c>
      <c r="L52" s="46">
        <f t="shared" si="6"/>
        <v>2.4953342022941931</v>
      </c>
    </row>
    <row r="53" spans="1:12" x14ac:dyDescent="0.35">
      <c r="A53" s="31">
        <v>44090</v>
      </c>
      <c r="B53" s="73" t="s">
        <v>449</v>
      </c>
      <c r="C53" s="30">
        <v>163</v>
      </c>
      <c r="D53" s="30">
        <v>13</v>
      </c>
      <c r="E53" s="30">
        <v>41</v>
      </c>
      <c r="F53" s="31">
        <f t="shared" si="0"/>
        <v>44073</v>
      </c>
      <c r="G53" s="31">
        <f t="shared" si="1"/>
        <v>44086</v>
      </c>
      <c r="H53" s="46">
        <v>501714.18387365801</v>
      </c>
      <c r="I53" s="128">
        <f t="shared" si="2"/>
        <v>7.2040009595710414E-2</v>
      </c>
      <c r="J53" s="46">
        <f t="shared" si="3"/>
        <v>32.488617073071779</v>
      </c>
      <c r="K53" s="46">
        <f t="shared" si="4"/>
        <v>8.1719834355579319</v>
      </c>
      <c r="L53" s="46">
        <f t="shared" si="6"/>
        <v>2.5911166990793442</v>
      </c>
    </row>
    <row r="54" spans="1:12" x14ac:dyDescent="0.35">
      <c r="A54" s="31">
        <v>44090</v>
      </c>
      <c r="B54" s="73" t="s">
        <v>448</v>
      </c>
      <c r="C54" s="30">
        <v>110</v>
      </c>
      <c r="D54" s="30">
        <v>15</v>
      </c>
      <c r="E54" s="30">
        <v>96</v>
      </c>
      <c r="F54" s="31">
        <f t="shared" si="0"/>
        <v>44073</v>
      </c>
      <c r="G54" s="31">
        <f t="shared" si="1"/>
        <v>44086</v>
      </c>
      <c r="H54" s="46">
        <v>293459.03840510902</v>
      </c>
      <c r="I54" s="128">
        <f t="shared" si="2"/>
        <v>4.2137122334128974E-2</v>
      </c>
      <c r="J54" s="46">
        <f t="shared" si="3"/>
        <v>37.48393663314237</v>
      </c>
      <c r="K54" s="46">
        <f t="shared" si="4"/>
        <v>32.713253788924256</v>
      </c>
      <c r="L54" s="46">
        <f t="shared" si="6"/>
        <v>5.1114459045194138</v>
      </c>
    </row>
    <row r="55" spans="1:12" x14ac:dyDescent="0.35">
      <c r="A55" s="31">
        <v>44090</v>
      </c>
      <c r="B55" s="73" t="s">
        <v>447</v>
      </c>
      <c r="C55" s="30">
        <v>2</v>
      </c>
      <c r="D55" s="30">
        <v>0</v>
      </c>
      <c r="E55" s="30">
        <v>0</v>
      </c>
      <c r="F55" s="31">
        <f t="shared" si="0"/>
        <v>44073</v>
      </c>
      <c r="G55" s="31">
        <f t="shared" si="1"/>
        <v>44086</v>
      </c>
      <c r="L55" s="79"/>
    </row>
    <row r="56" spans="1:12" x14ac:dyDescent="0.35">
      <c r="A56" s="31">
        <v>44097</v>
      </c>
      <c r="B56" s="73" t="s">
        <v>455</v>
      </c>
      <c r="C56" s="30">
        <v>892</v>
      </c>
      <c r="D56" s="30">
        <v>1</v>
      </c>
      <c r="E56" s="30">
        <v>0</v>
      </c>
      <c r="F56" s="31">
        <f t="shared" si="0"/>
        <v>44080</v>
      </c>
      <c r="G56" s="31">
        <f t="shared" si="1"/>
        <v>44093</v>
      </c>
      <c r="H56" s="46">
        <v>1588321.0720262961</v>
      </c>
      <c r="I56" s="128">
        <f t="shared" si="2"/>
        <v>0.22806344517989033</v>
      </c>
      <c r="J56" s="46">
        <f t="shared" si="3"/>
        <v>56.159929859901276</v>
      </c>
      <c r="K56" s="46">
        <f t="shared" si="4"/>
        <v>0</v>
      </c>
      <c r="L56" s="46">
        <f t="shared" ref="L56" si="11">D56/H56*100000</f>
        <v>6.2959562623207718E-2</v>
      </c>
    </row>
    <row r="57" spans="1:12" x14ac:dyDescent="0.35">
      <c r="A57" s="31">
        <v>44097</v>
      </c>
      <c r="B57" s="73" t="s">
        <v>454</v>
      </c>
      <c r="C57" s="30">
        <v>1298</v>
      </c>
      <c r="D57" s="30">
        <v>2</v>
      </c>
      <c r="E57" s="30">
        <v>1</v>
      </c>
      <c r="F57" s="31">
        <f t="shared" si="0"/>
        <v>44080</v>
      </c>
      <c r="G57" s="31">
        <f t="shared" si="1"/>
        <v>44093</v>
      </c>
      <c r="H57" s="46">
        <v>1026828.798621175</v>
      </c>
      <c r="I57" s="128">
        <f t="shared" si="2"/>
        <v>0.1474400343532028</v>
      </c>
      <c r="J57" s="46">
        <f t="shared" si="3"/>
        <v>126.40860888815676</v>
      </c>
      <c r="K57" s="46">
        <f t="shared" si="4"/>
        <v>9.7387217941569168E-2</v>
      </c>
      <c r="L57" s="46">
        <f t="shared" si="6"/>
        <v>0.19477443588313834</v>
      </c>
    </row>
    <row r="58" spans="1:12" x14ac:dyDescent="0.35">
      <c r="A58" s="31">
        <v>44097</v>
      </c>
      <c r="B58" s="73" t="s">
        <v>453</v>
      </c>
      <c r="C58" s="30">
        <v>881</v>
      </c>
      <c r="D58" s="30">
        <v>10</v>
      </c>
      <c r="E58" s="30">
        <v>0</v>
      </c>
      <c r="F58" s="31">
        <f t="shared" si="0"/>
        <v>44080</v>
      </c>
      <c r="G58" s="31">
        <f t="shared" si="1"/>
        <v>44093</v>
      </c>
      <c r="H58" s="46">
        <v>914617.34029175097</v>
      </c>
      <c r="I58" s="128">
        <f t="shared" si="2"/>
        <v>0.13132784379803999</v>
      </c>
      <c r="J58" s="46">
        <f t="shared" si="3"/>
        <v>96.324436591041717</v>
      </c>
      <c r="K58" s="46">
        <f t="shared" si="4"/>
        <v>0</v>
      </c>
      <c r="L58" s="46">
        <f t="shared" si="6"/>
        <v>1.0933534232808368</v>
      </c>
    </row>
    <row r="59" spans="1:12" x14ac:dyDescent="0.35">
      <c r="A59" s="31">
        <v>44097</v>
      </c>
      <c r="B59" s="73" t="s">
        <v>452</v>
      </c>
      <c r="C59" s="30">
        <v>737</v>
      </c>
      <c r="D59" s="30">
        <v>10</v>
      </c>
      <c r="E59" s="30">
        <v>4</v>
      </c>
      <c r="F59" s="31">
        <f t="shared" si="0"/>
        <v>44080</v>
      </c>
      <c r="G59" s="31">
        <f t="shared" si="1"/>
        <v>44093</v>
      </c>
      <c r="H59" s="46">
        <v>841388.17597964895</v>
      </c>
      <c r="I59" s="128">
        <f t="shared" si="2"/>
        <v>0.12081303303666407</v>
      </c>
      <c r="J59" s="46">
        <f t="shared" si="3"/>
        <v>87.593339321876357</v>
      </c>
      <c r="K59" s="46">
        <f t="shared" si="4"/>
        <v>0.47540482671303308</v>
      </c>
      <c r="L59" s="46">
        <f t="shared" si="6"/>
        <v>1.1885120667825828</v>
      </c>
    </row>
    <row r="60" spans="1:12" x14ac:dyDescent="0.35">
      <c r="A60" s="31">
        <v>44097</v>
      </c>
      <c r="B60" s="73" t="s">
        <v>451</v>
      </c>
      <c r="C60" s="30">
        <v>634</v>
      </c>
      <c r="D60" s="30">
        <v>19</v>
      </c>
      <c r="E60" s="30">
        <v>9</v>
      </c>
      <c r="F60" s="31">
        <f t="shared" si="0"/>
        <v>44080</v>
      </c>
      <c r="G60" s="31">
        <f t="shared" si="1"/>
        <v>44093</v>
      </c>
      <c r="H60" s="46">
        <v>956483.27568807499</v>
      </c>
      <c r="I60" s="128">
        <f t="shared" si="2"/>
        <v>0.13733927916229127</v>
      </c>
      <c r="J60" s="46">
        <f t="shared" si="3"/>
        <v>66.284483598933079</v>
      </c>
      <c r="K60" s="46">
        <f t="shared" si="4"/>
        <v>0.94094692806056424</v>
      </c>
      <c r="L60" s="46">
        <f t="shared" si="6"/>
        <v>1.9864435147945245</v>
      </c>
    </row>
    <row r="61" spans="1:12" x14ac:dyDescent="0.35">
      <c r="A61" s="31">
        <v>44097</v>
      </c>
      <c r="B61" s="73" t="s">
        <v>450</v>
      </c>
      <c r="C61" s="30">
        <v>395</v>
      </c>
      <c r="D61" s="30">
        <v>17</v>
      </c>
      <c r="E61" s="30">
        <v>24</v>
      </c>
      <c r="F61" s="31">
        <f t="shared" si="0"/>
        <v>44080</v>
      </c>
      <c r="G61" s="31">
        <f t="shared" si="1"/>
        <v>44093</v>
      </c>
      <c r="H61" s="46">
        <v>841570.63934332901</v>
      </c>
      <c r="I61" s="128">
        <f t="shared" si="2"/>
        <v>0.12083923254007234</v>
      </c>
      <c r="J61" s="46">
        <f t="shared" si="3"/>
        <v>46.936048090771727</v>
      </c>
      <c r="K61" s="46">
        <f t="shared" si="4"/>
        <v>2.8518105169076491</v>
      </c>
      <c r="L61" s="46">
        <f t="shared" si="6"/>
        <v>2.0200324494762514</v>
      </c>
    </row>
    <row r="62" spans="1:12" x14ac:dyDescent="0.35">
      <c r="A62" s="31">
        <v>44097</v>
      </c>
      <c r="B62" s="73" t="s">
        <v>449</v>
      </c>
      <c r="C62" s="30">
        <v>168</v>
      </c>
      <c r="D62" s="30">
        <v>17</v>
      </c>
      <c r="E62" s="30">
        <v>37</v>
      </c>
      <c r="F62" s="31">
        <f t="shared" si="0"/>
        <v>44080</v>
      </c>
      <c r="G62" s="31">
        <f t="shared" si="1"/>
        <v>44093</v>
      </c>
      <c r="H62" s="46">
        <v>501714.18387365801</v>
      </c>
      <c r="I62" s="128">
        <f t="shared" si="2"/>
        <v>7.2040009595710414E-2</v>
      </c>
      <c r="J62" s="46">
        <f t="shared" si="3"/>
        <v>33.485200418871528</v>
      </c>
      <c r="K62" s="46">
        <f t="shared" si="4"/>
        <v>7.3747167589181339</v>
      </c>
      <c r="L62" s="46">
        <f t="shared" si="6"/>
        <v>3.3883833757191426</v>
      </c>
    </row>
    <row r="63" spans="1:12" x14ac:dyDescent="0.35">
      <c r="A63" s="31">
        <v>44097</v>
      </c>
      <c r="B63" s="73" t="s">
        <v>448</v>
      </c>
      <c r="C63" s="30">
        <v>124</v>
      </c>
      <c r="D63" s="30">
        <v>21</v>
      </c>
      <c r="E63" s="30">
        <v>109</v>
      </c>
      <c r="F63" s="31">
        <f t="shared" si="0"/>
        <v>44080</v>
      </c>
      <c r="G63" s="31">
        <f t="shared" si="1"/>
        <v>44093</v>
      </c>
      <c r="H63" s="46">
        <v>293459.03840510902</v>
      </c>
      <c r="I63" s="128">
        <f t="shared" si="2"/>
        <v>4.2137122334128974E-2</v>
      </c>
      <c r="J63" s="46">
        <f t="shared" si="3"/>
        <v>42.254619477360492</v>
      </c>
      <c r="K63" s="46">
        <f t="shared" si="4"/>
        <v>37.143173572841079</v>
      </c>
      <c r="L63" s="46">
        <f t="shared" si="6"/>
        <v>7.1560242663271802</v>
      </c>
    </row>
    <row r="64" spans="1:12" x14ac:dyDescent="0.35">
      <c r="A64" s="31">
        <v>44097</v>
      </c>
      <c r="B64" s="73" t="s">
        <v>447</v>
      </c>
      <c r="C64" s="30">
        <v>3</v>
      </c>
      <c r="D64" s="30">
        <v>0</v>
      </c>
      <c r="E64" s="30">
        <v>0</v>
      </c>
      <c r="F64" s="31">
        <f t="shared" si="0"/>
        <v>44080</v>
      </c>
      <c r="G64" s="31">
        <f t="shared" si="1"/>
        <v>44093</v>
      </c>
      <c r="L64" s="79"/>
    </row>
    <row r="65" spans="1:12" x14ac:dyDescent="0.35">
      <c r="A65" s="31">
        <v>44104</v>
      </c>
      <c r="B65" s="73" t="s">
        <v>455</v>
      </c>
      <c r="C65" s="30">
        <v>1154</v>
      </c>
      <c r="D65" s="30">
        <v>2</v>
      </c>
      <c r="E65" s="30">
        <v>0</v>
      </c>
      <c r="F65" s="31">
        <f t="shared" si="0"/>
        <v>44087</v>
      </c>
      <c r="G65" s="31">
        <f t="shared" si="1"/>
        <v>44100</v>
      </c>
      <c r="H65" s="46">
        <v>1588321.0720262961</v>
      </c>
      <c r="I65" s="128">
        <f t="shared" si="2"/>
        <v>0.22806344517989033</v>
      </c>
      <c r="J65" s="46">
        <f t="shared" si="3"/>
        <v>72.655335267181698</v>
      </c>
      <c r="K65" s="46">
        <f t="shared" si="4"/>
        <v>0</v>
      </c>
      <c r="L65" s="46">
        <f t="shared" ref="L65" si="12">D65/H65*100000</f>
        <v>0.12591912524641544</v>
      </c>
    </row>
    <row r="66" spans="1:12" x14ac:dyDescent="0.35">
      <c r="A66" s="31">
        <v>44104</v>
      </c>
      <c r="B66" s="73" t="s">
        <v>454</v>
      </c>
      <c r="C66" s="30">
        <v>1439</v>
      </c>
      <c r="D66" s="30">
        <v>7</v>
      </c>
      <c r="E66" s="30">
        <v>1</v>
      </c>
      <c r="F66" s="31">
        <f t="shared" ref="F66:F129" si="13">A66-17</f>
        <v>44087</v>
      </c>
      <c r="G66" s="31">
        <f t="shared" ref="G66:G129" si="14">A66-4</f>
        <v>44100</v>
      </c>
      <c r="H66" s="46">
        <v>1026828.798621175</v>
      </c>
      <c r="I66" s="128">
        <f t="shared" si="2"/>
        <v>0.1474400343532028</v>
      </c>
      <c r="J66" s="46">
        <f t="shared" si="3"/>
        <v>140.14020661791801</v>
      </c>
      <c r="K66" s="46">
        <f t="shared" si="4"/>
        <v>9.7387217941569168E-2</v>
      </c>
      <c r="L66" s="46">
        <f t="shared" si="6"/>
        <v>0.68171052559098411</v>
      </c>
    </row>
    <row r="67" spans="1:12" x14ac:dyDescent="0.35">
      <c r="A67" s="31">
        <v>44104</v>
      </c>
      <c r="B67" s="73" t="s">
        <v>453</v>
      </c>
      <c r="C67" s="30">
        <v>997</v>
      </c>
      <c r="D67" s="30">
        <v>11</v>
      </c>
      <c r="E67" s="30">
        <v>0</v>
      </c>
      <c r="F67" s="31">
        <f t="shared" si="13"/>
        <v>44087</v>
      </c>
      <c r="G67" s="31">
        <f t="shared" si="14"/>
        <v>44100</v>
      </c>
      <c r="H67" s="46">
        <v>914617.34029175097</v>
      </c>
      <c r="I67" s="128">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35">
      <c r="A68" s="31">
        <v>44104</v>
      </c>
      <c r="B68" s="73" t="s">
        <v>452</v>
      </c>
      <c r="C68" s="30">
        <v>797</v>
      </c>
      <c r="D68" s="30">
        <v>15</v>
      </c>
      <c r="E68" s="30">
        <v>3</v>
      </c>
      <c r="F68" s="31">
        <f t="shared" si="13"/>
        <v>44087</v>
      </c>
      <c r="G68" s="31">
        <f t="shared" si="14"/>
        <v>44100</v>
      </c>
      <c r="H68" s="46">
        <v>841388.17597964895</v>
      </c>
      <c r="I68" s="128">
        <f t="shared" si="15"/>
        <v>0.12081303303666407</v>
      </c>
      <c r="J68" s="46">
        <f t="shared" si="16"/>
        <v>94.724411722571844</v>
      </c>
      <c r="K68" s="46">
        <f t="shared" si="17"/>
        <v>0.35655362003477481</v>
      </c>
      <c r="L68" s="46">
        <f t="shared" si="6"/>
        <v>1.7827681001738742</v>
      </c>
    </row>
    <row r="69" spans="1:12" x14ac:dyDescent="0.35">
      <c r="A69" s="31">
        <v>44104</v>
      </c>
      <c r="B69" s="73" t="s">
        <v>451</v>
      </c>
      <c r="C69" s="30">
        <v>738</v>
      </c>
      <c r="D69" s="30">
        <v>22</v>
      </c>
      <c r="E69" s="30">
        <v>9</v>
      </c>
      <c r="F69" s="31">
        <f t="shared" si="13"/>
        <v>44087</v>
      </c>
      <c r="G69" s="31">
        <f t="shared" si="14"/>
        <v>44100</v>
      </c>
      <c r="H69" s="46">
        <v>956483.27568807499</v>
      </c>
      <c r="I69" s="128">
        <f t="shared" si="15"/>
        <v>0.13733927916229127</v>
      </c>
      <c r="J69" s="46">
        <f t="shared" si="16"/>
        <v>77.15764810096627</v>
      </c>
      <c r="K69" s="46">
        <f t="shared" si="17"/>
        <v>0.94094692806056424</v>
      </c>
      <c r="L69" s="46">
        <f t="shared" si="6"/>
        <v>2.3000924908147127</v>
      </c>
    </row>
    <row r="70" spans="1:12" x14ac:dyDescent="0.35">
      <c r="A70" s="31">
        <v>44104</v>
      </c>
      <c r="B70" s="73" t="s">
        <v>450</v>
      </c>
      <c r="C70" s="30">
        <v>448</v>
      </c>
      <c r="D70" s="30">
        <v>19</v>
      </c>
      <c r="E70" s="30">
        <v>24</v>
      </c>
      <c r="F70" s="31">
        <f t="shared" si="13"/>
        <v>44087</v>
      </c>
      <c r="G70" s="31">
        <f t="shared" si="14"/>
        <v>44100</v>
      </c>
      <c r="H70" s="46">
        <v>841570.63934332901</v>
      </c>
      <c r="I70" s="128">
        <f t="shared" si="15"/>
        <v>0.12083923254007234</v>
      </c>
      <c r="J70" s="46">
        <f t="shared" si="16"/>
        <v>53.233796315609453</v>
      </c>
      <c r="K70" s="46">
        <f t="shared" si="17"/>
        <v>2.8518105169076491</v>
      </c>
      <c r="L70" s="46">
        <f t="shared" si="6"/>
        <v>2.257683325885222</v>
      </c>
    </row>
    <row r="71" spans="1:12" x14ac:dyDescent="0.35">
      <c r="A71" s="31">
        <v>44104</v>
      </c>
      <c r="B71" s="73" t="s">
        <v>449</v>
      </c>
      <c r="C71" s="30">
        <v>227</v>
      </c>
      <c r="D71" s="30">
        <v>18</v>
      </c>
      <c r="E71" s="30">
        <v>36</v>
      </c>
      <c r="F71" s="31">
        <f t="shared" si="13"/>
        <v>44087</v>
      </c>
      <c r="G71" s="31">
        <f t="shared" si="14"/>
        <v>44100</v>
      </c>
      <c r="H71" s="46">
        <v>501714.18387365801</v>
      </c>
      <c r="I71" s="128">
        <f t="shared" si="15"/>
        <v>7.2040009595710414E-2</v>
      </c>
      <c r="J71" s="46">
        <f t="shared" si="16"/>
        <v>45.244883899308554</v>
      </c>
      <c r="K71" s="46">
        <f t="shared" si="17"/>
        <v>7.1754000897581847</v>
      </c>
      <c r="L71" s="46">
        <f t="shared" si="6"/>
        <v>3.5877000448790923</v>
      </c>
    </row>
    <row r="72" spans="1:12" x14ac:dyDescent="0.35">
      <c r="A72" s="31">
        <v>44104</v>
      </c>
      <c r="B72" s="73" t="s">
        <v>448</v>
      </c>
      <c r="C72" s="30">
        <v>152</v>
      </c>
      <c r="D72" s="30">
        <v>30</v>
      </c>
      <c r="E72" s="30">
        <v>129</v>
      </c>
      <c r="F72" s="31">
        <f t="shared" si="13"/>
        <v>44087</v>
      </c>
      <c r="G72" s="31">
        <f t="shared" si="14"/>
        <v>44100</v>
      </c>
      <c r="H72" s="46">
        <v>293459.03840510902</v>
      </c>
      <c r="I72" s="128">
        <f t="shared" si="15"/>
        <v>4.2137122334128974E-2</v>
      </c>
      <c r="J72" s="46">
        <f t="shared" si="16"/>
        <v>51.795985165796729</v>
      </c>
      <c r="K72" s="46">
        <f t="shared" si="17"/>
        <v>43.958434778866966</v>
      </c>
      <c r="L72" s="46">
        <f t="shared" si="6"/>
        <v>10.222891809038828</v>
      </c>
    </row>
    <row r="73" spans="1:12" x14ac:dyDescent="0.35">
      <c r="A73" s="31">
        <v>44104</v>
      </c>
      <c r="B73" s="73" t="s">
        <v>447</v>
      </c>
      <c r="C73" s="30">
        <v>5</v>
      </c>
      <c r="D73" s="30">
        <v>0</v>
      </c>
      <c r="E73" s="30">
        <v>0</v>
      </c>
      <c r="F73" s="31">
        <f t="shared" si="13"/>
        <v>44087</v>
      </c>
      <c r="G73" s="31">
        <f t="shared" si="14"/>
        <v>44100</v>
      </c>
      <c r="L73" s="79"/>
    </row>
    <row r="74" spans="1:12" x14ac:dyDescent="0.35">
      <c r="A74" s="31">
        <v>44111</v>
      </c>
      <c r="B74" s="73" t="s">
        <v>455</v>
      </c>
      <c r="C74" s="30">
        <v>1586</v>
      </c>
      <c r="D74" s="30">
        <v>1</v>
      </c>
      <c r="E74" s="30">
        <v>1</v>
      </c>
      <c r="F74" s="31">
        <f t="shared" si="13"/>
        <v>44094</v>
      </c>
      <c r="G74" s="31">
        <f t="shared" si="14"/>
        <v>44107</v>
      </c>
      <c r="H74" s="46">
        <v>1588321.0720262961</v>
      </c>
      <c r="I74" s="128">
        <f t="shared" si="15"/>
        <v>0.22806344517989033</v>
      </c>
      <c r="J74" s="46">
        <f t="shared" si="16"/>
        <v>99.853866320407434</v>
      </c>
      <c r="K74" s="46">
        <f t="shared" si="17"/>
        <v>6.2959562623207718E-2</v>
      </c>
      <c r="L74" s="46">
        <f t="shared" ref="L74:L135" si="18">D74/H74*100000</f>
        <v>6.2959562623207718E-2</v>
      </c>
    </row>
    <row r="75" spans="1:12" x14ac:dyDescent="0.35">
      <c r="A75" s="31">
        <v>44111</v>
      </c>
      <c r="B75" s="73" t="s">
        <v>454</v>
      </c>
      <c r="C75" s="30">
        <v>1747</v>
      </c>
      <c r="D75" s="30">
        <v>7</v>
      </c>
      <c r="E75" s="30">
        <v>2</v>
      </c>
      <c r="F75" s="31">
        <f t="shared" si="13"/>
        <v>44094</v>
      </c>
      <c r="G75" s="31">
        <f t="shared" si="14"/>
        <v>44107</v>
      </c>
      <c r="H75" s="46">
        <v>1026828.798621175</v>
      </c>
      <c r="I75" s="128">
        <f t="shared" si="15"/>
        <v>0.1474400343532028</v>
      </c>
      <c r="J75" s="46">
        <f t="shared" si="16"/>
        <v>170.13546974392131</v>
      </c>
      <c r="K75" s="46">
        <f t="shared" si="17"/>
        <v>0.19477443588313834</v>
      </c>
      <c r="L75" s="46">
        <f t="shared" si="18"/>
        <v>0.68171052559098411</v>
      </c>
    </row>
    <row r="76" spans="1:12" x14ac:dyDescent="0.35">
      <c r="A76" s="31">
        <v>44111</v>
      </c>
      <c r="B76" s="73" t="s">
        <v>453</v>
      </c>
      <c r="C76" s="30">
        <v>1345</v>
      </c>
      <c r="D76" s="30">
        <v>10</v>
      </c>
      <c r="E76" s="30">
        <v>0</v>
      </c>
      <c r="F76" s="31">
        <f t="shared" si="13"/>
        <v>44094</v>
      </c>
      <c r="G76" s="31">
        <f t="shared" si="14"/>
        <v>44107</v>
      </c>
      <c r="H76" s="46">
        <v>914617.34029175097</v>
      </c>
      <c r="I76" s="128">
        <f t="shared" si="15"/>
        <v>0.13132784379803999</v>
      </c>
      <c r="J76" s="46">
        <f t="shared" si="16"/>
        <v>147.05603543127256</v>
      </c>
      <c r="K76" s="46">
        <f t="shared" si="17"/>
        <v>0</v>
      </c>
      <c r="L76" s="46">
        <f t="shared" si="18"/>
        <v>1.0933534232808368</v>
      </c>
    </row>
    <row r="77" spans="1:12" x14ac:dyDescent="0.35">
      <c r="A77" s="31">
        <v>44111</v>
      </c>
      <c r="B77" s="73" t="s">
        <v>452</v>
      </c>
      <c r="C77" s="30">
        <v>1006</v>
      </c>
      <c r="D77" s="30">
        <v>14</v>
      </c>
      <c r="E77" s="30">
        <v>6</v>
      </c>
      <c r="F77" s="31">
        <f t="shared" si="13"/>
        <v>44094</v>
      </c>
      <c r="G77" s="31">
        <f t="shared" si="14"/>
        <v>44107</v>
      </c>
      <c r="H77" s="46">
        <v>841388.17597964895</v>
      </c>
      <c r="I77" s="128">
        <f t="shared" si="15"/>
        <v>0.12081303303666407</v>
      </c>
      <c r="J77" s="46">
        <f t="shared" si="16"/>
        <v>119.56431391832783</v>
      </c>
      <c r="K77" s="46">
        <f t="shared" si="17"/>
        <v>0.71310724006954962</v>
      </c>
      <c r="L77" s="46">
        <f t="shared" si="18"/>
        <v>1.6639168934956157</v>
      </c>
    </row>
    <row r="78" spans="1:12" x14ac:dyDescent="0.35">
      <c r="A78" s="31">
        <v>44111</v>
      </c>
      <c r="B78" s="73" t="s">
        <v>451</v>
      </c>
      <c r="C78" s="30">
        <v>932</v>
      </c>
      <c r="D78" s="30">
        <v>12</v>
      </c>
      <c r="E78" s="30">
        <v>13</v>
      </c>
      <c r="F78" s="31">
        <f t="shared" si="13"/>
        <v>44094</v>
      </c>
      <c r="G78" s="31">
        <f t="shared" si="14"/>
        <v>44107</v>
      </c>
      <c r="H78" s="46">
        <v>956483.27568807499</v>
      </c>
      <c r="I78" s="128">
        <f t="shared" si="15"/>
        <v>0.13733927916229127</v>
      </c>
      <c r="J78" s="46">
        <f t="shared" si="16"/>
        <v>97.440281883605095</v>
      </c>
      <c r="K78" s="46">
        <f t="shared" si="17"/>
        <v>1.3591455627541484</v>
      </c>
      <c r="L78" s="46">
        <f t="shared" si="18"/>
        <v>1.2545959040807524</v>
      </c>
    </row>
    <row r="79" spans="1:12" x14ac:dyDescent="0.35">
      <c r="A79" s="31">
        <v>44111</v>
      </c>
      <c r="B79" s="73" t="s">
        <v>450</v>
      </c>
      <c r="C79" s="30">
        <v>577</v>
      </c>
      <c r="D79" s="30">
        <v>23</v>
      </c>
      <c r="E79" s="30">
        <v>33</v>
      </c>
      <c r="F79" s="31">
        <f t="shared" si="13"/>
        <v>44094</v>
      </c>
      <c r="G79" s="31">
        <f t="shared" si="14"/>
        <v>44107</v>
      </c>
      <c r="H79" s="46">
        <v>841570.63934332901</v>
      </c>
      <c r="I79" s="128">
        <f t="shared" si="15"/>
        <v>0.12083923254007234</v>
      </c>
      <c r="J79" s="46">
        <f t="shared" si="16"/>
        <v>68.56227784398807</v>
      </c>
      <c r="K79" s="46">
        <f t="shared" si="17"/>
        <v>3.9212394607480179</v>
      </c>
      <c r="L79" s="46">
        <f t="shared" si="18"/>
        <v>2.7329850787031638</v>
      </c>
    </row>
    <row r="80" spans="1:12" x14ac:dyDescent="0.35">
      <c r="A80" s="31">
        <v>44111</v>
      </c>
      <c r="B80" s="73" t="s">
        <v>449</v>
      </c>
      <c r="C80" s="30">
        <v>292</v>
      </c>
      <c r="D80" s="30">
        <v>26</v>
      </c>
      <c r="E80" s="30">
        <v>38</v>
      </c>
      <c r="F80" s="31">
        <f t="shared" si="13"/>
        <v>44094</v>
      </c>
      <c r="G80" s="31">
        <f t="shared" si="14"/>
        <v>44107</v>
      </c>
      <c r="H80" s="46">
        <v>501714.18387365801</v>
      </c>
      <c r="I80" s="128">
        <f t="shared" si="15"/>
        <v>7.2040009595710414E-2</v>
      </c>
      <c r="J80" s="46">
        <f t="shared" si="16"/>
        <v>58.200467394705278</v>
      </c>
      <c r="K80" s="46">
        <f t="shared" si="17"/>
        <v>7.5740334280780832</v>
      </c>
      <c r="L80" s="46">
        <f t="shared" si="18"/>
        <v>5.1822333981586883</v>
      </c>
    </row>
    <row r="81" spans="1:12" x14ac:dyDescent="0.35">
      <c r="A81" s="31">
        <v>44111</v>
      </c>
      <c r="B81" s="73" t="s">
        <v>448</v>
      </c>
      <c r="C81" s="30">
        <v>189</v>
      </c>
      <c r="D81" s="30">
        <v>40</v>
      </c>
      <c r="E81" s="30">
        <v>130</v>
      </c>
      <c r="F81" s="31">
        <f t="shared" si="13"/>
        <v>44094</v>
      </c>
      <c r="G81" s="31">
        <f t="shared" si="14"/>
        <v>44107</v>
      </c>
      <c r="H81" s="46">
        <v>293459.03840510902</v>
      </c>
      <c r="I81" s="128">
        <f t="shared" si="15"/>
        <v>4.2137122334128974E-2</v>
      </c>
      <c r="J81" s="46">
        <f t="shared" si="16"/>
        <v>64.404218396944614</v>
      </c>
      <c r="K81" s="46">
        <f t="shared" si="17"/>
        <v>44.299197839168258</v>
      </c>
      <c r="L81" s="46">
        <f t="shared" si="18"/>
        <v>13.630522412051771</v>
      </c>
    </row>
    <row r="82" spans="1:12" x14ac:dyDescent="0.35">
      <c r="A82" s="31">
        <v>44111</v>
      </c>
      <c r="B82" s="73" t="s">
        <v>447</v>
      </c>
      <c r="C82" s="30">
        <v>2</v>
      </c>
      <c r="D82" s="30">
        <v>0</v>
      </c>
      <c r="E82" s="30">
        <v>0</v>
      </c>
      <c r="F82" s="31">
        <f t="shared" si="13"/>
        <v>44094</v>
      </c>
      <c r="G82" s="31">
        <f t="shared" si="14"/>
        <v>44107</v>
      </c>
      <c r="L82" s="79"/>
    </row>
    <row r="83" spans="1:12" x14ac:dyDescent="0.35">
      <c r="A83" s="31">
        <v>44118</v>
      </c>
      <c r="B83" s="73" t="s">
        <v>455</v>
      </c>
      <c r="C83" s="30">
        <v>1747</v>
      </c>
      <c r="D83" s="30">
        <v>2</v>
      </c>
      <c r="E83" s="30">
        <v>1</v>
      </c>
      <c r="F83" s="31">
        <f t="shared" si="13"/>
        <v>44101</v>
      </c>
      <c r="G83" s="31">
        <f t="shared" si="14"/>
        <v>44114</v>
      </c>
      <c r="H83" s="46">
        <v>1588321.0720262961</v>
      </c>
      <c r="I83" s="128">
        <f t="shared" si="15"/>
        <v>0.22806344517989033</v>
      </c>
      <c r="J83" s="46">
        <f t="shared" si="16"/>
        <v>109.99035590274389</v>
      </c>
      <c r="K83" s="46">
        <f t="shared" si="17"/>
        <v>6.2959562623207718E-2</v>
      </c>
      <c r="L83" s="46">
        <f t="shared" ref="L83" si="19">D83/H83*100000</f>
        <v>0.12591912524641544</v>
      </c>
    </row>
    <row r="84" spans="1:12" x14ac:dyDescent="0.35">
      <c r="A84" s="31">
        <v>44118</v>
      </c>
      <c r="B84" s="73" t="s">
        <v>454</v>
      </c>
      <c r="C84" s="30">
        <v>1831</v>
      </c>
      <c r="D84" s="30">
        <v>8</v>
      </c>
      <c r="E84" s="30">
        <v>1</v>
      </c>
      <c r="F84" s="31">
        <f t="shared" si="13"/>
        <v>44101</v>
      </c>
      <c r="G84" s="31">
        <f t="shared" si="14"/>
        <v>44114</v>
      </c>
      <c r="H84" s="46">
        <v>1026828.798621175</v>
      </c>
      <c r="I84" s="128">
        <f t="shared" si="15"/>
        <v>0.1474400343532028</v>
      </c>
      <c r="J84" s="46">
        <f t="shared" si="16"/>
        <v>178.31599605101314</v>
      </c>
      <c r="K84" s="46">
        <f t="shared" si="17"/>
        <v>9.7387217941569168E-2</v>
      </c>
      <c r="L84" s="46">
        <f t="shared" si="18"/>
        <v>0.77909774353255334</v>
      </c>
    </row>
    <row r="85" spans="1:12" x14ac:dyDescent="0.35">
      <c r="A85" s="31">
        <v>44118</v>
      </c>
      <c r="B85" s="73" t="s">
        <v>453</v>
      </c>
      <c r="C85" s="30">
        <v>1546</v>
      </c>
      <c r="D85" s="30">
        <v>10</v>
      </c>
      <c r="E85" s="30">
        <v>0</v>
      </c>
      <c r="F85" s="31">
        <f t="shared" si="13"/>
        <v>44101</v>
      </c>
      <c r="G85" s="31">
        <f t="shared" si="14"/>
        <v>44114</v>
      </c>
      <c r="H85" s="46">
        <v>914617.34029175097</v>
      </c>
      <c r="I85" s="128">
        <f t="shared" si="15"/>
        <v>0.13132784379803999</v>
      </c>
      <c r="J85" s="46">
        <f t="shared" si="16"/>
        <v>169.03243923921738</v>
      </c>
      <c r="K85" s="46">
        <f t="shared" si="17"/>
        <v>0</v>
      </c>
      <c r="L85" s="46">
        <f t="shared" si="18"/>
        <v>1.0933534232808368</v>
      </c>
    </row>
    <row r="86" spans="1:12" x14ac:dyDescent="0.35">
      <c r="A86" s="31">
        <v>44118</v>
      </c>
      <c r="B86" s="73" t="s">
        <v>452</v>
      </c>
      <c r="C86" s="30">
        <v>1329</v>
      </c>
      <c r="D86" s="30">
        <v>13</v>
      </c>
      <c r="E86" s="30">
        <v>6</v>
      </c>
      <c r="F86" s="31">
        <f t="shared" si="13"/>
        <v>44101</v>
      </c>
      <c r="G86" s="31">
        <f t="shared" si="14"/>
        <v>44114</v>
      </c>
      <c r="H86" s="46">
        <v>841388.17597964895</v>
      </c>
      <c r="I86" s="128">
        <f t="shared" si="15"/>
        <v>0.12081303303666407</v>
      </c>
      <c r="J86" s="46">
        <f t="shared" si="16"/>
        <v>157.95325367540525</v>
      </c>
      <c r="K86" s="46">
        <f t="shared" si="17"/>
        <v>0.71310724006954962</v>
      </c>
      <c r="L86" s="46">
        <f t="shared" si="18"/>
        <v>1.5450656868173576</v>
      </c>
    </row>
    <row r="87" spans="1:12" x14ac:dyDescent="0.35">
      <c r="A87" s="31">
        <v>44118</v>
      </c>
      <c r="B87" s="73" t="s">
        <v>451</v>
      </c>
      <c r="C87" s="30">
        <v>1208</v>
      </c>
      <c r="D87" s="30">
        <v>16</v>
      </c>
      <c r="E87" s="30">
        <v>13</v>
      </c>
      <c r="F87" s="31">
        <f t="shared" si="13"/>
        <v>44101</v>
      </c>
      <c r="G87" s="31">
        <f t="shared" si="14"/>
        <v>44114</v>
      </c>
      <c r="H87" s="46">
        <v>956483.27568807499</v>
      </c>
      <c r="I87" s="128">
        <f t="shared" si="15"/>
        <v>0.13733927916229127</v>
      </c>
      <c r="J87" s="46">
        <f t="shared" si="16"/>
        <v>126.29598767746242</v>
      </c>
      <c r="K87" s="46">
        <f t="shared" si="17"/>
        <v>1.3591455627541484</v>
      </c>
      <c r="L87" s="46">
        <f t="shared" si="18"/>
        <v>1.6727945387743364</v>
      </c>
    </row>
    <row r="88" spans="1:12" x14ac:dyDescent="0.35">
      <c r="A88" s="31">
        <v>44118</v>
      </c>
      <c r="B88" s="73" t="s">
        <v>450</v>
      </c>
      <c r="C88" s="30">
        <v>710</v>
      </c>
      <c r="D88" s="30">
        <v>32</v>
      </c>
      <c r="E88" s="30">
        <v>27</v>
      </c>
      <c r="F88" s="31">
        <f t="shared" si="13"/>
        <v>44101</v>
      </c>
      <c r="G88" s="31">
        <f t="shared" si="14"/>
        <v>44114</v>
      </c>
      <c r="H88" s="46">
        <v>841570.63934332901</v>
      </c>
      <c r="I88" s="128">
        <f t="shared" si="15"/>
        <v>0.12083923254007234</v>
      </c>
      <c r="J88" s="46">
        <f t="shared" si="16"/>
        <v>84.366061125184615</v>
      </c>
      <c r="K88" s="46">
        <f t="shared" si="17"/>
        <v>3.2082868315211055</v>
      </c>
      <c r="L88" s="46">
        <f t="shared" si="18"/>
        <v>3.8024140225435321</v>
      </c>
    </row>
    <row r="89" spans="1:12" x14ac:dyDescent="0.35">
      <c r="A89" s="31">
        <v>44118</v>
      </c>
      <c r="B89" s="73" t="s">
        <v>449</v>
      </c>
      <c r="C89" s="30">
        <v>364</v>
      </c>
      <c r="D89" s="30">
        <v>42</v>
      </c>
      <c r="E89" s="30">
        <v>41</v>
      </c>
      <c r="F89" s="31">
        <f t="shared" si="13"/>
        <v>44101</v>
      </c>
      <c r="G89" s="31">
        <f t="shared" si="14"/>
        <v>44114</v>
      </c>
      <c r="H89" s="46">
        <v>501714.18387365801</v>
      </c>
      <c r="I89" s="128">
        <f t="shared" si="15"/>
        <v>7.2040009595710414E-2</v>
      </c>
      <c r="J89" s="46">
        <f t="shared" si="16"/>
        <v>72.55126757422164</v>
      </c>
      <c r="K89" s="46">
        <f t="shared" si="17"/>
        <v>8.1719834355579319</v>
      </c>
      <c r="L89" s="46">
        <f t="shared" si="18"/>
        <v>8.3713001047178821</v>
      </c>
    </row>
    <row r="90" spans="1:12" x14ac:dyDescent="0.35">
      <c r="A90" s="31">
        <v>44118</v>
      </c>
      <c r="B90" s="73" t="s">
        <v>448</v>
      </c>
      <c r="C90" s="30">
        <v>251</v>
      </c>
      <c r="D90" s="30">
        <v>37</v>
      </c>
      <c r="E90" s="30">
        <v>106</v>
      </c>
      <c r="F90" s="31">
        <f t="shared" si="13"/>
        <v>44101</v>
      </c>
      <c r="G90" s="31">
        <f t="shared" si="14"/>
        <v>44114</v>
      </c>
      <c r="H90" s="46">
        <v>293459.03840510902</v>
      </c>
      <c r="I90" s="128">
        <f t="shared" si="15"/>
        <v>4.2137122334128974E-2</v>
      </c>
      <c r="J90" s="46">
        <f t="shared" si="16"/>
        <v>85.531528135624868</v>
      </c>
      <c r="K90" s="46">
        <f t="shared" si="17"/>
        <v>36.120884391937196</v>
      </c>
      <c r="L90" s="46">
        <f t="shared" si="18"/>
        <v>12.608233231147889</v>
      </c>
    </row>
    <row r="91" spans="1:12" x14ac:dyDescent="0.35">
      <c r="A91" s="31">
        <v>44118</v>
      </c>
      <c r="B91" s="73" t="s">
        <v>447</v>
      </c>
      <c r="C91" s="30">
        <v>7</v>
      </c>
      <c r="D91" s="30">
        <v>0</v>
      </c>
      <c r="E91" s="30">
        <v>0</v>
      </c>
      <c r="F91" s="31">
        <f t="shared" si="13"/>
        <v>44101</v>
      </c>
      <c r="G91" s="31">
        <f t="shared" si="14"/>
        <v>44114</v>
      </c>
      <c r="L91" s="79"/>
    </row>
    <row r="92" spans="1:12" x14ac:dyDescent="0.35">
      <c r="A92" s="31">
        <v>44125</v>
      </c>
      <c r="B92" s="73" t="s">
        <v>455</v>
      </c>
      <c r="C92" s="30">
        <v>1914</v>
      </c>
      <c r="D92" s="30">
        <v>5</v>
      </c>
      <c r="E92" s="30">
        <v>0</v>
      </c>
      <c r="F92" s="31">
        <f t="shared" si="13"/>
        <v>44108</v>
      </c>
      <c r="G92" s="31">
        <f t="shared" si="14"/>
        <v>44121</v>
      </c>
      <c r="H92" s="46">
        <v>1588321.0720262961</v>
      </c>
      <c r="I92" s="128">
        <f t="shared" si="15"/>
        <v>0.22806344517989033</v>
      </c>
      <c r="J92" s="46">
        <f t="shared" si="16"/>
        <v>120.50460286081956</v>
      </c>
      <c r="K92" s="46">
        <f t="shared" si="17"/>
        <v>0</v>
      </c>
      <c r="L92" s="46">
        <f t="shared" ref="L92" si="20">D92/H92*100000</f>
        <v>0.31479781311603861</v>
      </c>
    </row>
    <row r="93" spans="1:12" x14ac:dyDescent="0.35">
      <c r="A93" s="31">
        <v>44125</v>
      </c>
      <c r="B93" s="73" t="s">
        <v>454</v>
      </c>
      <c r="C93" s="30">
        <v>1813</v>
      </c>
      <c r="D93" s="30">
        <v>7</v>
      </c>
      <c r="E93" s="30">
        <v>1</v>
      </c>
      <c r="F93" s="31">
        <f t="shared" si="13"/>
        <v>44108</v>
      </c>
      <c r="G93" s="31">
        <f t="shared" si="14"/>
        <v>44121</v>
      </c>
      <c r="H93" s="46">
        <v>1026828.798621175</v>
      </c>
      <c r="I93" s="128">
        <f t="shared" si="15"/>
        <v>0.1474400343532028</v>
      </c>
      <c r="J93" s="46">
        <f t="shared" si="16"/>
        <v>176.56302612806488</v>
      </c>
      <c r="K93" s="46">
        <f t="shared" si="17"/>
        <v>9.7387217941569168E-2</v>
      </c>
      <c r="L93" s="46">
        <f t="shared" si="18"/>
        <v>0.68171052559098411</v>
      </c>
    </row>
    <row r="94" spans="1:12" x14ac:dyDescent="0.35">
      <c r="A94" s="31">
        <v>44125</v>
      </c>
      <c r="B94" s="73" t="s">
        <v>453</v>
      </c>
      <c r="C94" s="30">
        <v>1610</v>
      </c>
      <c r="D94" s="30">
        <v>5</v>
      </c>
      <c r="E94" s="30">
        <v>0</v>
      </c>
      <c r="F94" s="31">
        <f t="shared" si="13"/>
        <v>44108</v>
      </c>
      <c r="G94" s="31">
        <f t="shared" si="14"/>
        <v>44121</v>
      </c>
      <c r="H94" s="46">
        <v>914617.34029175097</v>
      </c>
      <c r="I94" s="128">
        <f t="shared" si="15"/>
        <v>0.13132784379803999</v>
      </c>
      <c r="J94" s="46">
        <f t="shared" si="16"/>
        <v>176.02990114821475</v>
      </c>
      <c r="K94" s="46">
        <f t="shared" si="17"/>
        <v>0</v>
      </c>
      <c r="L94" s="46">
        <f t="shared" si="18"/>
        <v>0.54667671164041842</v>
      </c>
    </row>
    <row r="95" spans="1:12" x14ac:dyDescent="0.35">
      <c r="A95" s="31">
        <v>44125</v>
      </c>
      <c r="B95" s="73" t="s">
        <v>452</v>
      </c>
      <c r="C95" s="30">
        <v>1422</v>
      </c>
      <c r="D95" s="30">
        <v>9</v>
      </c>
      <c r="E95" s="30">
        <v>4</v>
      </c>
      <c r="F95" s="31">
        <f t="shared" si="13"/>
        <v>44108</v>
      </c>
      <c r="G95" s="31">
        <f t="shared" si="14"/>
        <v>44121</v>
      </c>
      <c r="H95" s="46">
        <v>841388.17597964895</v>
      </c>
      <c r="I95" s="128">
        <f t="shared" si="15"/>
        <v>0.12081303303666407</v>
      </c>
      <c r="J95" s="46">
        <f t="shared" si="16"/>
        <v>169.00641589648328</v>
      </c>
      <c r="K95" s="46">
        <f t="shared" si="17"/>
        <v>0.47540482671303308</v>
      </c>
      <c r="L95" s="46">
        <f t="shared" si="18"/>
        <v>1.0696608601043245</v>
      </c>
    </row>
    <row r="96" spans="1:12" x14ac:dyDescent="0.35">
      <c r="A96" s="31">
        <v>44125</v>
      </c>
      <c r="B96" s="73" t="s">
        <v>451</v>
      </c>
      <c r="C96" s="30">
        <v>1333</v>
      </c>
      <c r="D96" s="30">
        <v>19</v>
      </c>
      <c r="E96" s="30">
        <v>12</v>
      </c>
      <c r="F96" s="31">
        <f t="shared" si="13"/>
        <v>44108</v>
      </c>
      <c r="G96" s="31">
        <f t="shared" si="14"/>
        <v>44121</v>
      </c>
      <c r="H96" s="46">
        <v>956483.27568807499</v>
      </c>
      <c r="I96" s="128">
        <f t="shared" si="15"/>
        <v>0.13733927916229127</v>
      </c>
      <c r="J96" s="46">
        <f t="shared" si="16"/>
        <v>139.36469501163691</v>
      </c>
      <c r="K96" s="46">
        <f t="shared" si="17"/>
        <v>1.2545959040807524</v>
      </c>
      <c r="L96" s="46">
        <f t="shared" si="18"/>
        <v>1.9864435147945245</v>
      </c>
    </row>
    <row r="97" spans="1:12" x14ac:dyDescent="0.35">
      <c r="A97" s="31">
        <v>44125</v>
      </c>
      <c r="B97" s="73" t="s">
        <v>450</v>
      </c>
      <c r="C97" s="30">
        <v>772</v>
      </c>
      <c r="D97" s="30">
        <v>25</v>
      </c>
      <c r="E97" s="30">
        <v>22</v>
      </c>
      <c r="F97" s="31">
        <f t="shared" si="13"/>
        <v>44108</v>
      </c>
      <c r="G97" s="31">
        <f t="shared" si="14"/>
        <v>44121</v>
      </c>
      <c r="H97" s="46">
        <v>841570.63934332901</v>
      </c>
      <c r="I97" s="128">
        <f t="shared" si="15"/>
        <v>0.12083923254007234</v>
      </c>
      <c r="J97" s="46">
        <f t="shared" si="16"/>
        <v>91.733238293862712</v>
      </c>
      <c r="K97" s="46">
        <f t="shared" si="17"/>
        <v>2.6141596404986784</v>
      </c>
      <c r="L97" s="46">
        <f t="shared" si="18"/>
        <v>2.9706359551121344</v>
      </c>
    </row>
    <row r="98" spans="1:12" x14ac:dyDescent="0.35">
      <c r="A98" s="31">
        <v>44125</v>
      </c>
      <c r="B98" s="73" t="s">
        <v>449</v>
      </c>
      <c r="C98" s="30">
        <v>404</v>
      </c>
      <c r="D98" s="30">
        <v>38</v>
      </c>
      <c r="E98" s="30">
        <v>55</v>
      </c>
      <c r="F98" s="31">
        <f t="shared" si="13"/>
        <v>44108</v>
      </c>
      <c r="G98" s="31">
        <f t="shared" si="14"/>
        <v>44121</v>
      </c>
      <c r="H98" s="46">
        <v>501714.18387365801</v>
      </c>
      <c r="I98" s="128">
        <f t="shared" si="15"/>
        <v>7.2040009595710414E-2</v>
      </c>
      <c r="J98" s="46">
        <f t="shared" si="16"/>
        <v>80.523934340619633</v>
      </c>
      <c r="K98" s="46">
        <f t="shared" si="17"/>
        <v>10.962416803797227</v>
      </c>
      <c r="L98" s="46">
        <f t="shared" si="18"/>
        <v>7.5740334280780832</v>
      </c>
    </row>
    <row r="99" spans="1:12" x14ac:dyDescent="0.35">
      <c r="A99" s="31">
        <v>44125</v>
      </c>
      <c r="B99" s="73" t="s">
        <v>448</v>
      </c>
      <c r="C99" s="30">
        <v>297</v>
      </c>
      <c r="D99" s="30">
        <v>43</v>
      </c>
      <c r="E99" s="30">
        <v>134</v>
      </c>
      <c r="F99" s="31">
        <f t="shared" si="13"/>
        <v>44108</v>
      </c>
      <c r="G99" s="31">
        <f t="shared" si="14"/>
        <v>44121</v>
      </c>
      <c r="H99" s="46">
        <v>293459.03840510902</v>
      </c>
      <c r="I99" s="128">
        <f t="shared" si="15"/>
        <v>4.2137122334128974E-2</v>
      </c>
      <c r="J99" s="46">
        <f t="shared" si="16"/>
        <v>101.20662890948441</v>
      </c>
      <c r="K99" s="46">
        <f t="shared" si="17"/>
        <v>45.662250080373433</v>
      </c>
      <c r="L99" s="46">
        <f t="shared" si="18"/>
        <v>14.652811592955656</v>
      </c>
    </row>
    <row r="100" spans="1:12" x14ac:dyDescent="0.35">
      <c r="A100" s="31">
        <v>44125</v>
      </c>
      <c r="B100" s="73" t="s">
        <v>447</v>
      </c>
      <c r="C100" s="30">
        <v>19</v>
      </c>
      <c r="D100" s="30">
        <v>0</v>
      </c>
      <c r="E100" s="30">
        <v>0</v>
      </c>
      <c r="F100" s="31">
        <f t="shared" si="13"/>
        <v>44108</v>
      </c>
      <c r="G100" s="31">
        <f t="shared" si="14"/>
        <v>44121</v>
      </c>
      <c r="L100" s="79"/>
    </row>
    <row r="101" spans="1:12" x14ac:dyDescent="0.35">
      <c r="A101" s="31">
        <v>44131</v>
      </c>
      <c r="B101" s="73" t="s">
        <v>455</v>
      </c>
      <c r="C101" s="30">
        <v>2450</v>
      </c>
      <c r="D101" s="30">
        <v>6</v>
      </c>
      <c r="E101" s="30">
        <v>0</v>
      </c>
      <c r="F101" s="31">
        <f t="shared" si="13"/>
        <v>44114</v>
      </c>
      <c r="G101" s="31">
        <f t="shared" si="14"/>
        <v>44127</v>
      </c>
      <c r="H101" s="46">
        <v>1588321.0720262961</v>
      </c>
      <c r="I101" s="128">
        <f t="shared" si="15"/>
        <v>0.22806344517989033</v>
      </c>
      <c r="J101" s="46">
        <f t="shared" si="16"/>
        <v>154.25092842685891</v>
      </c>
      <c r="K101" s="46">
        <f t="shared" si="17"/>
        <v>0</v>
      </c>
      <c r="L101" s="46">
        <f t="shared" ref="L101" si="21">D101/H101*100000</f>
        <v>0.37775737573924628</v>
      </c>
    </row>
    <row r="102" spans="1:12" x14ac:dyDescent="0.35">
      <c r="A102" s="31">
        <v>44131</v>
      </c>
      <c r="B102" s="73" t="s">
        <v>454</v>
      </c>
      <c r="C102" s="30">
        <v>2264</v>
      </c>
      <c r="D102" s="30">
        <v>8</v>
      </c>
      <c r="E102" s="30">
        <v>2</v>
      </c>
      <c r="F102" s="31">
        <f t="shared" si="13"/>
        <v>44114</v>
      </c>
      <c r="G102" s="31">
        <f t="shared" si="14"/>
        <v>44127</v>
      </c>
      <c r="H102" s="46">
        <v>1026828.798621175</v>
      </c>
      <c r="I102" s="128">
        <f t="shared" si="15"/>
        <v>0.1474400343532028</v>
      </c>
      <c r="J102" s="46">
        <f t="shared" si="16"/>
        <v>220.48466141971258</v>
      </c>
      <c r="K102" s="46">
        <f t="shared" si="17"/>
        <v>0.19477443588313834</v>
      </c>
      <c r="L102" s="46">
        <f t="shared" si="18"/>
        <v>0.77909774353255334</v>
      </c>
    </row>
    <row r="103" spans="1:12" x14ac:dyDescent="0.35">
      <c r="A103" s="31">
        <v>44131</v>
      </c>
      <c r="B103" s="73" t="s">
        <v>453</v>
      </c>
      <c r="C103" s="30">
        <v>2189</v>
      </c>
      <c r="D103" s="30">
        <v>8</v>
      </c>
      <c r="E103" s="30">
        <v>0</v>
      </c>
      <c r="F103" s="31">
        <f t="shared" si="13"/>
        <v>44114</v>
      </c>
      <c r="G103" s="31">
        <f t="shared" si="14"/>
        <v>44127</v>
      </c>
      <c r="H103" s="46">
        <v>914617.34029175097</v>
      </c>
      <c r="I103" s="128">
        <f t="shared" si="15"/>
        <v>0.13132784379803999</v>
      </c>
      <c r="J103" s="46">
        <f t="shared" si="16"/>
        <v>239.3350643561752</v>
      </c>
      <c r="K103" s="46">
        <f t="shared" si="17"/>
        <v>0</v>
      </c>
      <c r="L103" s="46">
        <f t="shared" si="18"/>
        <v>0.8746827386246695</v>
      </c>
    </row>
    <row r="104" spans="1:12" x14ac:dyDescent="0.35">
      <c r="A104" s="31">
        <v>44131</v>
      </c>
      <c r="B104" s="73" t="s">
        <v>452</v>
      </c>
      <c r="C104" s="30">
        <v>1807</v>
      </c>
      <c r="D104" s="30">
        <v>9</v>
      </c>
      <c r="E104" s="30">
        <v>4</v>
      </c>
      <c r="F104" s="31">
        <f t="shared" si="13"/>
        <v>44114</v>
      </c>
      <c r="G104" s="31">
        <f t="shared" si="14"/>
        <v>44127</v>
      </c>
      <c r="H104" s="46">
        <v>841388.17597964895</v>
      </c>
      <c r="I104" s="128">
        <f t="shared" si="15"/>
        <v>0.12081303303666407</v>
      </c>
      <c r="J104" s="46">
        <f t="shared" si="16"/>
        <v>214.76413046761269</v>
      </c>
      <c r="K104" s="46">
        <f t="shared" si="17"/>
        <v>0.47540482671303308</v>
      </c>
      <c r="L104" s="46">
        <f t="shared" si="18"/>
        <v>1.0696608601043245</v>
      </c>
    </row>
    <row r="105" spans="1:12" x14ac:dyDescent="0.35">
      <c r="A105" s="31">
        <v>44131</v>
      </c>
      <c r="B105" s="73" t="s">
        <v>451</v>
      </c>
      <c r="C105" s="30">
        <v>1638</v>
      </c>
      <c r="D105" s="30">
        <v>14</v>
      </c>
      <c r="E105" s="30">
        <v>15</v>
      </c>
      <c r="F105" s="31">
        <f t="shared" si="13"/>
        <v>44114</v>
      </c>
      <c r="G105" s="31">
        <f t="shared" si="14"/>
        <v>44127</v>
      </c>
      <c r="H105" s="46">
        <v>956483.27568807499</v>
      </c>
      <c r="I105" s="128">
        <f t="shared" si="15"/>
        <v>0.13733927916229127</v>
      </c>
      <c r="J105" s="46">
        <f t="shared" si="16"/>
        <v>171.2523409070227</v>
      </c>
      <c r="K105" s="46">
        <f t="shared" si="17"/>
        <v>1.5682448801009403</v>
      </c>
      <c r="L105" s="46">
        <f t="shared" si="18"/>
        <v>1.4636952214275445</v>
      </c>
    </row>
    <row r="106" spans="1:12" x14ac:dyDescent="0.35">
      <c r="A106" s="31">
        <v>44131</v>
      </c>
      <c r="B106" s="73" t="s">
        <v>450</v>
      </c>
      <c r="C106" s="30">
        <v>1129</v>
      </c>
      <c r="D106" s="30">
        <v>24</v>
      </c>
      <c r="E106" s="30">
        <v>36</v>
      </c>
      <c r="F106" s="31">
        <f t="shared" si="13"/>
        <v>44114</v>
      </c>
      <c r="G106" s="31">
        <f t="shared" si="14"/>
        <v>44127</v>
      </c>
      <c r="H106" s="46">
        <v>841570.63934332901</v>
      </c>
      <c r="I106" s="128">
        <f t="shared" si="15"/>
        <v>0.12083923254007234</v>
      </c>
      <c r="J106" s="46">
        <f t="shared" si="16"/>
        <v>134.15391973286401</v>
      </c>
      <c r="K106" s="46">
        <f t="shared" si="17"/>
        <v>4.2777157753614734</v>
      </c>
      <c r="L106" s="46">
        <f t="shared" si="18"/>
        <v>2.8518105169076491</v>
      </c>
    </row>
    <row r="107" spans="1:12" x14ac:dyDescent="0.35">
      <c r="A107" s="31">
        <v>44131</v>
      </c>
      <c r="B107" s="73" t="s">
        <v>449</v>
      </c>
      <c r="C107" s="30">
        <v>513</v>
      </c>
      <c r="D107" s="30">
        <v>42</v>
      </c>
      <c r="E107" s="30">
        <v>50</v>
      </c>
      <c r="F107" s="31">
        <f t="shared" si="13"/>
        <v>44114</v>
      </c>
      <c r="G107" s="31">
        <f t="shared" si="14"/>
        <v>44127</v>
      </c>
      <c r="H107" s="46">
        <v>501714.18387365801</v>
      </c>
      <c r="I107" s="128">
        <f t="shared" si="15"/>
        <v>7.2040009595710414E-2</v>
      </c>
      <c r="J107" s="46">
        <f t="shared" si="16"/>
        <v>102.24945127905413</v>
      </c>
      <c r="K107" s="46">
        <f t="shared" si="17"/>
        <v>9.9658334579974781</v>
      </c>
      <c r="L107" s="46">
        <f t="shared" si="18"/>
        <v>8.3713001047178821</v>
      </c>
    </row>
    <row r="108" spans="1:12" x14ac:dyDescent="0.35">
      <c r="A108" s="31">
        <v>44131</v>
      </c>
      <c r="B108" s="73" t="s">
        <v>448</v>
      </c>
      <c r="C108" s="30">
        <v>383</v>
      </c>
      <c r="D108" s="30">
        <v>50</v>
      </c>
      <c r="E108" s="30">
        <v>159</v>
      </c>
      <c r="F108" s="31">
        <f t="shared" si="13"/>
        <v>44114</v>
      </c>
      <c r="G108" s="31">
        <f t="shared" si="14"/>
        <v>44127</v>
      </c>
      <c r="H108" s="46">
        <v>293459.03840510902</v>
      </c>
      <c r="I108" s="128">
        <f t="shared" si="15"/>
        <v>4.2137122334128974E-2</v>
      </c>
      <c r="J108" s="46">
        <f t="shared" si="16"/>
        <v>130.51225209539572</v>
      </c>
      <c r="K108" s="46">
        <f t="shared" si="17"/>
        <v>54.181326587905794</v>
      </c>
      <c r="L108" s="46">
        <f t="shared" si="18"/>
        <v>17.038153015064715</v>
      </c>
    </row>
    <row r="109" spans="1:12" x14ac:dyDescent="0.35">
      <c r="A109" s="31">
        <v>44131</v>
      </c>
      <c r="B109" s="73" t="s">
        <v>447</v>
      </c>
      <c r="C109" s="30">
        <v>6</v>
      </c>
      <c r="D109" s="30">
        <v>0</v>
      </c>
      <c r="E109" s="30">
        <v>0</v>
      </c>
      <c r="F109" s="31">
        <f t="shared" si="13"/>
        <v>44114</v>
      </c>
      <c r="G109" s="31">
        <f t="shared" si="14"/>
        <v>44127</v>
      </c>
      <c r="L109" s="79"/>
    </row>
    <row r="110" spans="1:12" x14ac:dyDescent="0.35">
      <c r="A110" s="31">
        <v>44139</v>
      </c>
      <c r="B110" s="73" t="s">
        <v>455</v>
      </c>
      <c r="C110" s="30">
        <v>2964</v>
      </c>
      <c r="D110" s="30">
        <v>4</v>
      </c>
      <c r="E110" s="30">
        <v>0</v>
      </c>
      <c r="F110" s="31">
        <f t="shared" si="13"/>
        <v>44122</v>
      </c>
      <c r="G110" s="31">
        <f t="shared" si="14"/>
        <v>44135</v>
      </c>
      <c r="H110" s="46">
        <v>1588321.0720262961</v>
      </c>
      <c r="I110" s="128">
        <f t="shared" si="15"/>
        <v>0.22806344517989033</v>
      </c>
      <c r="J110" s="46">
        <f t="shared" si="16"/>
        <v>186.61214361518768</v>
      </c>
      <c r="K110" s="46">
        <f t="shared" si="17"/>
        <v>0</v>
      </c>
      <c r="L110" s="46">
        <f t="shared" ref="L110" si="22">D110/H110*100000</f>
        <v>0.25183825049283087</v>
      </c>
    </row>
    <row r="111" spans="1:12" x14ac:dyDescent="0.35">
      <c r="A111" s="31">
        <v>44139</v>
      </c>
      <c r="B111" s="73" t="s">
        <v>454</v>
      </c>
      <c r="C111" s="30">
        <v>3004</v>
      </c>
      <c r="D111" s="30">
        <v>6</v>
      </c>
      <c r="E111" s="30">
        <v>2</v>
      </c>
      <c r="F111" s="31">
        <f t="shared" si="13"/>
        <v>44122</v>
      </c>
      <c r="G111" s="31">
        <f t="shared" si="14"/>
        <v>44135</v>
      </c>
      <c r="H111" s="46">
        <v>1026828.798621175</v>
      </c>
      <c r="I111" s="128">
        <f t="shared" si="15"/>
        <v>0.1474400343532028</v>
      </c>
      <c r="J111" s="46">
        <f t="shared" si="16"/>
        <v>292.55120269647375</v>
      </c>
      <c r="K111" s="46">
        <f t="shared" si="17"/>
        <v>0.19477443588313834</v>
      </c>
      <c r="L111" s="46">
        <f t="shared" si="18"/>
        <v>0.58432330764941487</v>
      </c>
    </row>
    <row r="112" spans="1:12" x14ac:dyDescent="0.35">
      <c r="A112" s="31">
        <v>44139</v>
      </c>
      <c r="B112" s="73" t="s">
        <v>453</v>
      </c>
      <c r="C112" s="30">
        <v>2901</v>
      </c>
      <c r="D112" s="30">
        <v>9</v>
      </c>
      <c r="E112" s="30">
        <v>0</v>
      </c>
      <c r="F112" s="31">
        <f t="shared" si="13"/>
        <v>44122</v>
      </c>
      <c r="G112" s="31">
        <f t="shared" si="14"/>
        <v>44135</v>
      </c>
      <c r="H112" s="46">
        <v>914617.34029175097</v>
      </c>
      <c r="I112" s="128">
        <f t="shared" si="15"/>
        <v>0.13132784379803999</v>
      </c>
      <c r="J112" s="46">
        <f t="shared" si="16"/>
        <v>317.18182809377078</v>
      </c>
      <c r="K112" s="46">
        <f t="shared" si="17"/>
        <v>0</v>
      </c>
      <c r="L112" s="46">
        <f t="shared" si="18"/>
        <v>0.98401808095275323</v>
      </c>
    </row>
    <row r="113" spans="1:12" x14ac:dyDescent="0.35">
      <c r="A113" s="31">
        <v>44139</v>
      </c>
      <c r="B113" s="73" t="s">
        <v>452</v>
      </c>
      <c r="C113" s="30">
        <v>2393</v>
      </c>
      <c r="D113" s="30">
        <v>12</v>
      </c>
      <c r="E113" s="30">
        <v>6</v>
      </c>
      <c r="F113" s="31">
        <f t="shared" si="13"/>
        <v>44122</v>
      </c>
      <c r="G113" s="31">
        <f t="shared" si="14"/>
        <v>44135</v>
      </c>
      <c r="H113" s="46">
        <v>841388.17597964895</v>
      </c>
      <c r="I113" s="128">
        <f t="shared" si="15"/>
        <v>0.12081303303666407</v>
      </c>
      <c r="J113" s="46">
        <f t="shared" si="16"/>
        <v>284.41093758107201</v>
      </c>
      <c r="K113" s="46">
        <f t="shared" si="17"/>
        <v>0.71310724006954962</v>
      </c>
      <c r="L113" s="46">
        <f t="shared" si="18"/>
        <v>1.4262144801390992</v>
      </c>
    </row>
    <row r="114" spans="1:12" x14ac:dyDescent="0.35">
      <c r="A114" s="31">
        <v>44139</v>
      </c>
      <c r="B114" s="73" t="s">
        <v>451</v>
      </c>
      <c r="C114" s="30">
        <v>2121</v>
      </c>
      <c r="D114" s="30">
        <v>19</v>
      </c>
      <c r="E114" s="30">
        <v>13</v>
      </c>
      <c r="F114" s="31">
        <f t="shared" si="13"/>
        <v>44122</v>
      </c>
      <c r="G114" s="31">
        <f t="shared" si="14"/>
        <v>44135</v>
      </c>
      <c r="H114" s="46">
        <v>956483.27568807499</v>
      </c>
      <c r="I114" s="128">
        <f t="shared" si="15"/>
        <v>0.13733927916229127</v>
      </c>
      <c r="J114" s="46">
        <f t="shared" si="16"/>
        <v>221.749826046273</v>
      </c>
      <c r="K114" s="46">
        <f t="shared" si="17"/>
        <v>1.3591455627541484</v>
      </c>
      <c r="L114" s="46">
        <f t="shared" si="18"/>
        <v>1.9864435147945245</v>
      </c>
    </row>
    <row r="115" spans="1:12" x14ac:dyDescent="0.35">
      <c r="A115" s="31">
        <v>44139</v>
      </c>
      <c r="B115" s="73" t="s">
        <v>450</v>
      </c>
      <c r="C115" s="30">
        <v>1488</v>
      </c>
      <c r="D115" s="30">
        <v>33</v>
      </c>
      <c r="E115" s="30">
        <v>32</v>
      </c>
      <c r="F115" s="31">
        <f t="shared" si="13"/>
        <v>44122</v>
      </c>
      <c r="G115" s="31">
        <f t="shared" si="14"/>
        <v>44135</v>
      </c>
      <c r="H115" s="46">
        <v>841570.63934332901</v>
      </c>
      <c r="I115" s="128">
        <f t="shared" si="15"/>
        <v>0.12083923254007234</v>
      </c>
      <c r="J115" s="46">
        <f t="shared" si="16"/>
        <v>176.81225204827427</v>
      </c>
      <c r="K115" s="46">
        <f t="shared" si="17"/>
        <v>3.8024140225435321</v>
      </c>
      <c r="L115" s="46">
        <f t="shared" si="18"/>
        <v>3.9212394607480179</v>
      </c>
    </row>
    <row r="116" spans="1:12" x14ac:dyDescent="0.35">
      <c r="A116" s="31">
        <v>44139</v>
      </c>
      <c r="B116" s="73" t="s">
        <v>449</v>
      </c>
      <c r="C116" s="30">
        <v>700</v>
      </c>
      <c r="D116" s="30">
        <v>49</v>
      </c>
      <c r="E116" s="30">
        <v>53</v>
      </c>
      <c r="F116" s="31">
        <f t="shared" si="13"/>
        <v>44122</v>
      </c>
      <c r="G116" s="31">
        <f t="shared" si="14"/>
        <v>44135</v>
      </c>
      <c r="H116" s="46">
        <v>501714.18387365801</v>
      </c>
      <c r="I116" s="128">
        <f t="shared" si="15"/>
        <v>7.2040009595710414E-2</v>
      </c>
      <c r="J116" s="46">
        <f t="shared" si="16"/>
        <v>139.5216684119647</v>
      </c>
      <c r="K116" s="46">
        <f t="shared" si="17"/>
        <v>10.563783465477327</v>
      </c>
      <c r="L116" s="46">
        <f t="shared" si="18"/>
        <v>9.7665167888375279</v>
      </c>
    </row>
    <row r="117" spans="1:12" x14ac:dyDescent="0.35">
      <c r="A117" s="31">
        <v>44139</v>
      </c>
      <c r="B117" s="73" t="s">
        <v>448</v>
      </c>
      <c r="C117" s="30">
        <v>443</v>
      </c>
      <c r="D117" s="30">
        <v>53</v>
      </c>
      <c r="E117" s="30">
        <v>135</v>
      </c>
      <c r="F117" s="31">
        <f t="shared" si="13"/>
        <v>44122</v>
      </c>
      <c r="G117" s="31">
        <f t="shared" si="14"/>
        <v>44135</v>
      </c>
      <c r="H117" s="46">
        <v>293459.03840510902</v>
      </c>
      <c r="I117" s="128">
        <f t="shared" si="15"/>
        <v>4.2137122334128974E-2</v>
      </c>
      <c r="J117" s="46">
        <f t="shared" si="16"/>
        <v>150.95803571347335</v>
      </c>
      <c r="K117" s="46">
        <f t="shared" si="17"/>
        <v>46.003013140674732</v>
      </c>
      <c r="L117" s="46">
        <f t="shared" si="18"/>
        <v>18.060442195968598</v>
      </c>
    </row>
    <row r="118" spans="1:12" x14ac:dyDescent="0.35">
      <c r="A118" s="31">
        <v>44139</v>
      </c>
      <c r="B118" s="73" t="s">
        <v>447</v>
      </c>
      <c r="C118" s="30">
        <v>18</v>
      </c>
      <c r="D118" s="30">
        <v>0</v>
      </c>
      <c r="E118" s="30">
        <v>0</v>
      </c>
      <c r="F118" s="31">
        <f t="shared" si="13"/>
        <v>44122</v>
      </c>
      <c r="G118" s="31">
        <f t="shared" si="14"/>
        <v>44135</v>
      </c>
      <c r="L118" s="79"/>
    </row>
    <row r="119" spans="1:12" x14ac:dyDescent="0.35">
      <c r="A119" s="31">
        <v>44146</v>
      </c>
      <c r="B119" s="73" t="s">
        <v>455</v>
      </c>
      <c r="C119" s="30">
        <v>3732</v>
      </c>
      <c r="D119" s="30">
        <v>7</v>
      </c>
      <c r="E119" s="30">
        <v>0</v>
      </c>
      <c r="F119" s="31">
        <f t="shared" si="13"/>
        <v>44129</v>
      </c>
      <c r="G119" s="31">
        <f t="shared" si="14"/>
        <v>44142</v>
      </c>
      <c r="H119" s="46">
        <v>1588321.0720262961</v>
      </c>
      <c r="I119" s="128">
        <f t="shared" si="15"/>
        <v>0.22806344517989033</v>
      </c>
      <c r="J119" s="46">
        <f t="shared" si="16"/>
        <v>234.9650877098112</v>
      </c>
      <c r="K119" s="46">
        <f t="shared" si="17"/>
        <v>0</v>
      </c>
      <c r="L119" s="46">
        <f t="shared" ref="L119" si="23">D119/H119*100000</f>
        <v>0.44071693836245396</v>
      </c>
    </row>
    <row r="120" spans="1:12" x14ac:dyDescent="0.35">
      <c r="A120" s="31">
        <v>44146</v>
      </c>
      <c r="B120" s="73" t="s">
        <v>454</v>
      </c>
      <c r="C120" s="30">
        <v>4600</v>
      </c>
      <c r="D120" s="30">
        <v>6</v>
      </c>
      <c r="E120" s="30">
        <v>1</v>
      </c>
      <c r="F120" s="31">
        <f t="shared" si="13"/>
        <v>44129</v>
      </c>
      <c r="G120" s="31">
        <f t="shared" si="14"/>
        <v>44142</v>
      </c>
      <c r="H120" s="46">
        <v>1026828.798621175</v>
      </c>
      <c r="I120" s="128">
        <f t="shared" si="15"/>
        <v>0.1474400343532028</v>
      </c>
      <c r="J120" s="46">
        <f t="shared" si="16"/>
        <v>447.98120253121817</v>
      </c>
      <c r="K120" s="46">
        <f t="shared" si="17"/>
        <v>9.7387217941569168E-2</v>
      </c>
      <c r="L120" s="46">
        <f t="shared" si="18"/>
        <v>0.58432330764941487</v>
      </c>
    </row>
    <row r="121" spans="1:12" x14ac:dyDescent="0.35">
      <c r="A121" s="31">
        <v>44146</v>
      </c>
      <c r="B121" s="73" t="s">
        <v>453</v>
      </c>
      <c r="C121" s="30">
        <v>3727</v>
      </c>
      <c r="D121" s="30">
        <v>8</v>
      </c>
      <c r="E121" s="30">
        <v>2</v>
      </c>
      <c r="F121" s="31">
        <f t="shared" si="13"/>
        <v>44129</v>
      </c>
      <c r="G121" s="31">
        <f t="shared" si="14"/>
        <v>44142</v>
      </c>
      <c r="H121" s="46">
        <v>914617.34029175097</v>
      </c>
      <c r="I121" s="128">
        <f t="shared" si="15"/>
        <v>0.13132784379803999</v>
      </c>
      <c r="J121" s="46">
        <f t="shared" si="16"/>
        <v>407.49282085676788</v>
      </c>
      <c r="K121" s="46">
        <f t="shared" si="17"/>
        <v>0.21867068465616737</v>
      </c>
      <c r="L121" s="46">
        <f t="shared" si="18"/>
        <v>0.8746827386246695</v>
      </c>
    </row>
    <row r="122" spans="1:12" x14ac:dyDescent="0.35">
      <c r="A122" s="31">
        <v>44146</v>
      </c>
      <c r="B122" s="73" t="s">
        <v>452</v>
      </c>
      <c r="C122" s="30">
        <v>3096</v>
      </c>
      <c r="D122" s="30">
        <v>22</v>
      </c>
      <c r="E122" s="30">
        <v>7</v>
      </c>
      <c r="F122" s="31">
        <f t="shared" si="13"/>
        <v>44129</v>
      </c>
      <c r="G122" s="31">
        <f t="shared" si="14"/>
        <v>44142</v>
      </c>
      <c r="H122" s="46">
        <v>841388.17597964895</v>
      </c>
      <c r="I122" s="128">
        <f t="shared" si="15"/>
        <v>0.12081303303666407</v>
      </c>
      <c r="J122" s="46">
        <f t="shared" si="16"/>
        <v>367.96333587588759</v>
      </c>
      <c r="K122" s="46">
        <f t="shared" si="17"/>
        <v>0.83195844674780783</v>
      </c>
      <c r="L122" s="46">
        <f t="shared" si="18"/>
        <v>2.6147265469216818</v>
      </c>
    </row>
    <row r="123" spans="1:12" x14ac:dyDescent="0.35">
      <c r="A123" s="31">
        <v>44146</v>
      </c>
      <c r="B123" s="73" t="s">
        <v>451</v>
      </c>
      <c r="C123" s="30">
        <v>2873</v>
      </c>
      <c r="D123" s="30">
        <v>23</v>
      </c>
      <c r="E123" s="30">
        <v>10</v>
      </c>
      <c r="F123" s="31">
        <f t="shared" si="13"/>
        <v>44129</v>
      </c>
      <c r="G123" s="31">
        <f t="shared" si="14"/>
        <v>44142</v>
      </c>
      <c r="H123" s="46">
        <v>956483.27568807499</v>
      </c>
      <c r="I123" s="128">
        <f t="shared" si="15"/>
        <v>0.13733927916229127</v>
      </c>
      <c r="J123" s="46">
        <f t="shared" si="16"/>
        <v>300.37116936866681</v>
      </c>
      <c r="K123" s="46">
        <f t="shared" si="17"/>
        <v>1.0454965867339603</v>
      </c>
      <c r="L123" s="46">
        <f t="shared" si="18"/>
        <v>2.4046421494881089</v>
      </c>
    </row>
    <row r="124" spans="1:12" x14ac:dyDescent="0.35">
      <c r="A124" s="31">
        <v>44146</v>
      </c>
      <c r="B124" s="73" t="s">
        <v>450</v>
      </c>
      <c r="C124" s="30">
        <v>1889</v>
      </c>
      <c r="D124" s="30">
        <v>36</v>
      </c>
      <c r="E124" s="30">
        <v>34</v>
      </c>
      <c r="F124" s="31">
        <f t="shared" si="13"/>
        <v>44129</v>
      </c>
      <c r="G124" s="31">
        <f t="shared" si="14"/>
        <v>44142</v>
      </c>
      <c r="H124" s="46">
        <v>841570.63934332901</v>
      </c>
      <c r="I124" s="128">
        <f t="shared" si="15"/>
        <v>0.12083923254007234</v>
      </c>
      <c r="J124" s="46">
        <f t="shared" si="16"/>
        <v>224.46125276827291</v>
      </c>
      <c r="K124" s="46">
        <f t="shared" si="17"/>
        <v>4.0400648989525028</v>
      </c>
      <c r="L124" s="46">
        <f t="shared" si="18"/>
        <v>4.2777157753614734</v>
      </c>
    </row>
    <row r="125" spans="1:12" x14ac:dyDescent="0.35">
      <c r="A125" s="31">
        <v>44146</v>
      </c>
      <c r="B125" s="73" t="s">
        <v>449</v>
      </c>
      <c r="C125" s="30">
        <v>895</v>
      </c>
      <c r="D125" s="30">
        <v>60</v>
      </c>
      <c r="E125" s="30">
        <v>63</v>
      </c>
      <c r="F125" s="31">
        <f t="shared" si="13"/>
        <v>44129</v>
      </c>
      <c r="G125" s="31">
        <f t="shared" si="14"/>
        <v>44142</v>
      </c>
      <c r="H125" s="46">
        <v>501714.18387365801</v>
      </c>
      <c r="I125" s="128">
        <f t="shared" si="15"/>
        <v>7.2040009595710414E-2</v>
      </c>
      <c r="J125" s="46">
        <f t="shared" si="16"/>
        <v>178.38841889815487</v>
      </c>
      <c r="K125" s="46">
        <f t="shared" si="17"/>
        <v>12.556950157076823</v>
      </c>
      <c r="L125" s="46">
        <f t="shared" si="18"/>
        <v>11.959000149596974</v>
      </c>
    </row>
    <row r="126" spans="1:12" x14ac:dyDescent="0.35">
      <c r="A126" s="31">
        <v>44146</v>
      </c>
      <c r="B126" s="73" t="s">
        <v>448</v>
      </c>
      <c r="C126" s="30">
        <v>603</v>
      </c>
      <c r="D126" s="30">
        <v>71</v>
      </c>
      <c r="E126" s="30">
        <v>163</v>
      </c>
      <c r="F126" s="31">
        <f t="shared" si="13"/>
        <v>44129</v>
      </c>
      <c r="G126" s="31">
        <f t="shared" si="14"/>
        <v>44142</v>
      </c>
      <c r="H126" s="46">
        <v>293459.03840510902</v>
      </c>
      <c r="I126" s="128">
        <f t="shared" si="15"/>
        <v>4.2137122334128974E-2</v>
      </c>
      <c r="J126" s="46">
        <f t="shared" si="16"/>
        <v>205.48012536168045</v>
      </c>
      <c r="K126" s="46">
        <f t="shared" si="17"/>
        <v>55.544378829110968</v>
      </c>
      <c r="L126" s="46">
        <f t="shared" si="18"/>
        <v>24.194177281391894</v>
      </c>
    </row>
    <row r="127" spans="1:12" x14ac:dyDescent="0.35">
      <c r="A127" s="31">
        <v>44146</v>
      </c>
      <c r="B127" s="73" t="s">
        <v>447</v>
      </c>
      <c r="C127" s="30">
        <v>9</v>
      </c>
      <c r="D127" s="30">
        <v>0</v>
      </c>
      <c r="E127" s="30">
        <v>0</v>
      </c>
      <c r="F127" s="31">
        <f t="shared" si="13"/>
        <v>44129</v>
      </c>
      <c r="G127" s="31">
        <f t="shared" si="14"/>
        <v>44142</v>
      </c>
      <c r="L127" s="79"/>
    </row>
    <row r="128" spans="1:12" x14ac:dyDescent="0.35">
      <c r="A128" s="31">
        <v>44153</v>
      </c>
      <c r="B128" s="73" t="s">
        <v>455</v>
      </c>
      <c r="C128" s="30">
        <v>5168</v>
      </c>
      <c r="D128" s="30">
        <v>9</v>
      </c>
      <c r="E128" s="30">
        <v>0</v>
      </c>
      <c r="F128" s="31">
        <f t="shared" si="13"/>
        <v>44136</v>
      </c>
      <c r="G128" s="31">
        <f t="shared" si="14"/>
        <v>44149</v>
      </c>
      <c r="H128" s="46">
        <v>1588321.0720262961</v>
      </c>
      <c r="I128" s="128">
        <f t="shared" si="15"/>
        <v>0.22806344517989033</v>
      </c>
      <c r="J128" s="46">
        <f t="shared" si="16"/>
        <v>325.37501963673748</v>
      </c>
      <c r="K128" s="46">
        <f t="shared" si="17"/>
        <v>0</v>
      </c>
      <c r="L128" s="46">
        <f t="shared" ref="L128" si="24">D128/H128*100000</f>
        <v>0.56663606360886942</v>
      </c>
    </row>
    <row r="129" spans="1:12" x14ac:dyDescent="0.35">
      <c r="A129" s="31">
        <v>44153</v>
      </c>
      <c r="B129" s="73" t="s">
        <v>454</v>
      </c>
      <c r="C129" s="30">
        <v>6684</v>
      </c>
      <c r="D129" s="30">
        <v>11</v>
      </c>
      <c r="E129" s="30">
        <v>0</v>
      </c>
      <c r="F129" s="31">
        <f t="shared" si="13"/>
        <v>44136</v>
      </c>
      <c r="G129" s="31">
        <f t="shared" si="14"/>
        <v>44149</v>
      </c>
      <c r="H129" s="46">
        <v>1026828.798621175</v>
      </c>
      <c r="I129" s="128">
        <f t="shared" si="15"/>
        <v>0.1474400343532028</v>
      </c>
      <c r="J129" s="46">
        <f t="shared" si="16"/>
        <v>650.93616472144822</v>
      </c>
      <c r="K129" s="46">
        <f t="shared" si="17"/>
        <v>0</v>
      </c>
      <c r="L129" s="46">
        <f t="shared" si="18"/>
        <v>1.0712593973572608</v>
      </c>
    </row>
    <row r="130" spans="1:12" x14ac:dyDescent="0.35">
      <c r="A130" s="31">
        <v>44153</v>
      </c>
      <c r="B130" s="73" t="s">
        <v>453</v>
      </c>
      <c r="C130" s="30">
        <v>5235</v>
      </c>
      <c r="D130" s="30">
        <v>15</v>
      </c>
      <c r="E130" s="30">
        <v>3</v>
      </c>
      <c r="F130" s="31">
        <f t="shared" ref="F130:F193" si="25">A130-17</f>
        <v>44136</v>
      </c>
      <c r="G130" s="31">
        <f t="shared" ref="G130:G193" si="26">A130-4</f>
        <v>44149</v>
      </c>
      <c r="H130" s="46">
        <v>914617.34029175097</v>
      </c>
      <c r="I130" s="128">
        <f t="shared" si="15"/>
        <v>0.13132784379803999</v>
      </c>
      <c r="J130" s="46">
        <f t="shared" si="16"/>
        <v>572.37051708751812</v>
      </c>
      <c r="K130" s="46">
        <f t="shared" si="17"/>
        <v>0.32800602698425108</v>
      </c>
      <c r="L130" s="46">
        <f t="shared" si="18"/>
        <v>1.6400301349212554</v>
      </c>
    </row>
    <row r="131" spans="1:12" x14ac:dyDescent="0.35">
      <c r="A131" s="31">
        <v>44153</v>
      </c>
      <c r="B131" s="73" t="s">
        <v>452</v>
      </c>
      <c r="C131" s="30">
        <v>4315</v>
      </c>
      <c r="D131" s="30">
        <v>28</v>
      </c>
      <c r="E131" s="30">
        <v>4</v>
      </c>
      <c r="F131" s="31">
        <f t="shared" si="25"/>
        <v>44136</v>
      </c>
      <c r="G131" s="31">
        <f t="shared" si="26"/>
        <v>44149</v>
      </c>
      <c r="H131" s="46">
        <v>841388.17597964895</v>
      </c>
      <c r="I131" s="128">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35">
      <c r="A132" s="31">
        <v>44153</v>
      </c>
      <c r="B132" s="73" t="s">
        <v>451</v>
      </c>
      <c r="C132" s="30">
        <v>4172</v>
      </c>
      <c r="D132" s="30">
        <v>29</v>
      </c>
      <c r="E132" s="30">
        <v>8</v>
      </c>
      <c r="F132" s="31">
        <f t="shared" si="25"/>
        <v>44136</v>
      </c>
      <c r="G132" s="31">
        <f t="shared" si="26"/>
        <v>44149</v>
      </c>
      <c r="H132" s="46">
        <v>956483.27568807499</v>
      </c>
      <c r="I132" s="128">
        <f t="shared" si="27"/>
        <v>0.13733927916229127</v>
      </c>
      <c r="J132" s="46">
        <f t="shared" si="28"/>
        <v>436.18117598540823</v>
      </c>
      <c r="K132" s="46">
        <f t="shared" si="29"/>
        <v>0.83639726938716819</v>
      </c>
      <c r="L132" s="46">
        <f t="shared" si="18"/>
        <v>3.0319401015284853</v>
      </c>
    </row>
    <row r="133" spans="1:12" x14ac:dyDescent="0.35">
      <c r="A133" s="31">
        <v>44153</v>
      </c>
      <c r="B133" s="73" t="s">
        <v>450</v>
      </c>
      <c r="C133" s="30">
        <v>2725</v>
      </c>
      <c r="D133" s="30">
        <v>38</v>
      </c>
      <c r="E133" s="30">
        <v>34</v>
      </c>
      <c r="F133" s="31">
        <f t="shared" si="25"/>
        <v>44136</v>
      </c>
      <c r="G133" s="31">
        <f t="shared" si="26"/>
        <v>44149</v>
      </c>
      <c r="H133" s="46">
        <v>841570.63934332901</v>
      </c>
      <c r="I133" s="128">
        <f t="shared" si="27"/>
        <v>0.12083923254007234</v>
      </c>
      <c r="J133" s="46">
        <f t="shared" si="28"/>
        <v>323.79931910722269</v>
      </c>
      <c r="K133" s="46">
        <f t="shared" si="29"/>
        <v>4.0400648989525028</v>
      </c>
      <c r="L133" s="46">
        <f t="shared" si="18"/>
        <v>4.5153666517704441</v>
      </c>
    </row>
    <row r="134" spans="1:12" x14ac:dyDescent="0.35">
      <c r="A134" s="31">
        <v>44153</v>
      </c>
      <c r="B134" s="73" t="s">
        <v>449</v>
      </c>
      <c r="C134" s="30">
        <v>1226</v>
      </c>
      <c r="D134" s="30">
        <v>61</v>
      </c>
      <c r="E134" s="30">
        <v>69</v>
      </c>
      <c r="F134" s="31">
        <f t="shared" si="25"/>
        <v>44136</v>
      </c>
      <c r="G134" s="31">
        <f t="shared" si="26"/>
        <v>44149</v>
      </c>
      <c r="H134" s="46">
        <v>501714.18387365801</v>
      </c>
      <c r="I134" s="128">
        <f t="shared" si="27"/>
        <v>7.2040009595710414E-2</v>
      </c>
      <c r="J134" s="46">
        <f t="shared" si="28"/>
        <v>244.36223639009816</v>
      </c>
      <c r="K134" s="46">
        <f t="shared" si="29"/>
        <v>13.752850172036519</v>
      </c>
      <c r="L134" s="46">
        <f t="shared" si="18"/>
        <v>12.158316818756923</v>
      </c>
    </row>
    <row r="135" spans="1:12" x14ac:dyDescent="0.35">
      <c r="A135" s="31">
        <v>44153</v>
      </c>
      <c r="B135" s="73" t="s">
        <v>448</v>
      </c>
      <c r="C135" s="30">
        <v>914</v>
      </c>
      <c r="D135" s="30">
        <v>91</v>
      </c>
      <c r="E135" s="30">
        <v>201</v>
      </c>
      <c r="F135" s="31">
        <f t="shared" si="25"/>
        <v>44136</v>
      </c>
      <c r="G135" s="31">
        <f t="shared" si="26"/>
        <v>44149</v>
      </c>
      <c r="H135" s="46">
        <v>293459.03840510902</v>
      </c>
      <c r="I135" s="128">
        <f t="shared" si="27"/>
        <v>4.2137122334128974E-2</v>
      </c>
      <c r="J135" s="46">
        <f t="shared" si="28"/>
        <v>311.45743711538296</v>
      </c>
      <c r="K135" s="46">
        <f t="shared" si="29"/>
        <v>68.493375120560145</v>
      </c>
      <c r="L135" s="46">
        <f t="shared" si="18"/>
        <v>31.009438487417778</v>
      </c>
    </row>
    <row r="136" spans="1:12" x14ac:dyDescent="0.35">
      <c r="A136" s="31">
        <v>44153</v>
      </c>
      <c r="B136" s="73" t="s">
        <v>447</v>
      </c>
      <c r="C136" s="30">
        <v>23</v>
      </c>
      <c r="D136" s="30">
        <v>0</v>
      </c>
      <c r="E136" s="30">
        <v>0</v>
      </c>
      <c r="F136" s="31">
        <f t="shared" si="25"/>
        <v>44136</v>
      </c>
      <c r="G136" s="31">
        <f t="shared" si="26"/>
        <v>44149</v>
      </c>
      <c r="L136" s="79"/>
    </row>
    <row r="137" spans="1:12" x14ac:dyDescent="0.35">
      <c r="A137" s="31">
        <v>44160</v>
      </c>
      <c r="B137" s="73" t="s">
        <v>455</v>
      </c>
      <c r="C137" s="30">
        <v>6118</v>
      </c>
      <c r="D137" s="30">
        <v>7</v>
      </c>
      <c r="E137" s="30">
        <v>0</v>
      </c>
      <c r="F137" s="31">
        <f t="shared" si="25"/>
        <v>44143</v>
      </c>
      <c r="G137" s="31">
        <f t="shared" si="26"/>
        <v>44156</v>
      </c>
      <c r="H137" s="46">
        <v>1588321.0720262961</v>
      </c>
      <c r="I137" s="128">
        <f t="shared" si="27"/>
        <v>0.22806344517989033</v>
      </c>
      <c r="J137" s="46">
        <f t="shared" si="28"/>
        <v>385.18660412878478</v>
      </c>
      <c r="K137" s="46">
        <f t="shared" si="29"/>
        <v>0</v>
      </c>
      <c r="L137" s="46">
        <f t="shared" ref="L137:L198" si="30">D137/H137*100000</f>
        <v>0.44071693836245396</v>
      </c>
    </row>
    <row r="138" spans="1:12" x14ac:dyDescent="0.35">
      <c r="A138" s="31">
        <v>44160</v>
      </c>
      <c r="B138" s="73" t="s">
        <v>454</v>
      </c>
      <c r="C138" s="30">
        <v>7608</v>
      </c>
      <c r="D138" s="30">
        <v>18</v>
      </c>
      <c r="E138" s="30">
        <v>0</v>
      </c>
      <c r="F138" s="31">
        <f t="shared" si="25"/>
        <v>44143</v>
      </c>
      <c r="G138" s="31">
        <f t="shared" si="26"/>
        <v>44156</v>
      </c>
      <c r="H138" s="46">
        <v>1026828.798621175</v>
      </c>
      <c r="I138" s="128">
        <f t="shared" si="27"/>
        <v>0.1474400343532028</v>
      </c>
      <c r="J138" s="46">
        <f t="shared" si="28"/>
        <v>740.92195409945816</v>
      </c>
      <c r="K138" s="46">
        <f t="shared" si="29"/>
        <v>0</v>
      </c>
      <c r="L138" s="46">
        <f t="shared" si="30"/>
        <v>1.7529699229482449</v>
      </c>
    </row>
    <row r="139" spans="1:12" x14ac:dyDescent="0.35">
      <c r="A139" s="31">
        <v>44160</v>
      </c>
      <c r="B139" s="73" t="s">
        <v>453</v>
      </c>
      <c r="C139" s="30">
        <v>6239</v>
      </c>
      <c r="D139" s="30">
        <v>23</v>
      </c>
      <c r="E139" s="30">
        <v>5</v>
      </c>
      <c r="F139" s="31">
        <f t="shared" si="25"/>
        <v>44143</v>
      </c>
      <c r="G139" s="31">
        <f t="shared" si="26"/>
        <v>44156</v>
      </c>
      <c r="H139" s="46">
        <v>914617.34029175097</v>
      </c>
      <c r="I139" s="128">
        <f t="shared" si="27"/>
        <v>0.13132784379803999</v>
      </c>
      <c r="J139" s="46">
        <f t="shared" si="28"/>
        <v>682.14320078491414</v>
      </c>
      <c r="K139" s="46">
        <f t="shared" si="29"/>
        <v>0.54667671164041842</v>
      </c>
      <c r="L139" s="46">
        <f t="shared" si="30"/>
        <v>2.5147128735459248</v>
      </c>
    </row>
    <row r="140" spans="1:12" x14ac:dyDescent="0.35">
      <c r="A140" s="31">
        <v>44160</v>
      </c>
      <c r="B140" s="73" t="s">
        <v>452</v>
      </c>
      <c r="C140" s="30">
        <v>4974</v>
      </c>
      <c r="D140" s="30">
        <v>27</v>
      </c>
      <c r="E140" s="30">
        <v>3</v>
      </c>
      <c r="F140" s="31">
        <f t="shared" si="25"/>
        <v>44143</v>
      </c>
      <c r="G140" s="31">
        <f t="shared" si="26"/>
        <v>44156</v>
      </c>
      <c r="H140" s="46">
        <v>841388.17597964895</v>
      </c>
      <c r="I140" s="128">
        <f t="shared" si="27"/>
        <v>0.12081303303666407</v>
      </c>
      <c r="J140" s="46">
        <f t="shared" si="28"/>
        <v>591.16590201765666</v>
      </c>
      <c r="K140" s="46">
        <f t="shared" si="29"/>
        <v>0.35655362003477481</v>
      </c>
      <c r="L140" s="46">
        <f t="shared" si="30"/>
        <v>3.2089825803129735</v>
      </c>
    </row>
    <row r="141" spans="1:12" x14ac:dyDescent="0.35">
      <c r="A141" s="31">
        <v>44160</v>
      </c>
      <c r="B141" s="73" t="s">
        <v>451</v>
      </c>
      <c r="C141" s="30">
        <v>5117</v>
      </c>
      <c r="D141" s="30">
        <v>49</v>
      </c>
      <c r="E141" s="30">
        <v>19</v>
      </c>
      <c r="F141" s="31">
        <f t="shared" si="25"/>
        <v>44143</v>
      </c>
      <c r="G141" s="31">
        <f t="shared" si="26"/>
        <v>44156</v>
      </c>
      <c r="H141" s="46">
        <v>956483.27568807499</v>
      </c>
      <c r="I141" s="128">
        <f t="shared" si="27"/>
        <v>0.13733927916229127</v>
      </c>
      <c r="J141" s="46">
        <f t="shared" si="28"/>
        <v>534.98060343176746</v>
      </c>
      <c r="K141" s="46">
        <f t="shared" si="29"/>
        <v>1.9864435147945245</v>
      </c>
      <c r="L141" s="46">
        <f t="shared" si="30"/>
        <v>5.1229332749964058</v>
      </c>
    </row>
    <row r="142" spans="1:12" x14ac:dyDescent="0.35">
      <c r="A142" s="31">
        <v>44160</v>
      </c>
      <c r="B142" s="73" t="s">
        <v>450</v>
      </c>
      <c r="C142" s="30">
        <v>3378</v>
      </c>
      <c r="D142" s="30">
        <v>51</v>
      </c>
      <c r="E142" s="30">
        <v>35</v>
      </c>
      <c r="F142" s="31">
        <f t="shared" si="25"/>
        <v>44143</v>
      </c>
      <c r="G142" s="31">
        <f t="shared" si="26"/>
        <v>44156</v>
      </c>
      <c r="H142" s="46">
        <v>841570.63934332901</v>
      </c>
      <c r="I142" s="128">
        <f t="shared" si="27"/>
        <v>0.12083923254007234</v>
      </c>
      <c r="J142" s="46">
        <f t="shared" si="28"/>
        <v>401.39233025475164</v>
      </c>
      <c r="K142" s="46">
        <f t="shared" si="29"/>
        <v>4.158890337156989</v>
      </c>
      <c r="L142" s="46">
        <f t="shared" si="30"/>
        <v>6.060097348428755</v>
      </c>
    </row>
    <row r="143" spans="1:12" x14ac:dyDescent="0.35">
      <c r="A143" s="31">
        <v>44160</v>
      </c>
      <c r="B143" s="73" t="s">
        <v>449</v>
      </c>
      <c r="C143" s="30">
        <v>1611</v>
      </c>
      <c r="D143" s="30">
        <v>69</v>
      </c>
      <c r="E143" s="30">
        <v>71</v>
      </c>
      <c r="F143" s="31">
        <f t="shared" si="25"/>
        <v>44143</v>
      </c>
      <c r="G143" s="31">
        <f t="shared" si="26"/>
        <v>44156</v>
      </c>
      <c r="H143" s="46">
        <v>501714.18387365801</v>
      </c>
      <c r="I143" s="128">
        <f t="shared" si="27"/>
        <v>7.2040009595710414E-2</v>
      </c>
      <c r="J143" s="46">
        <f t="shared" si="28"/>
        <v>321.09915401667877</v>
      </c>
      <c r="K143" s="46">
        <f t="shared" si="29"/>
        <v>14.151483510356417</v>
      </c>
      <c r="L143" s="46">
        <f t="shared" si="30"/>
        <v>13.752850172036519</v>
      </c>
    </row>
    <row r="144" spans="1:12" x14ac:dyDescent="0.35">
      <c r="A144" s="31">
        <v>44160</v>
      </c>
      <c r="B144" s="73" t="s">
        <v>448</v>
      </c>
      <c r="C144" s="30">
        <v>1149</v>
      </c>
      <c r="D144" s="30">
        <v>109</v>
      </c>
      <c r="E144" s="30">
        <v>224</v>
      </c>
      <c r="F144" s="31">
        <f t="shared" si="25"/>
        <v>44143</v>
      </c>
      <c r="G144" s="31">
        <f t="shared" si="26"/>
        <v>44156</v>
      </c>
      <c r="H144" s="46">
        <v>293459.03840510902</v>
      </c>
      <c r="I144" s="128">
        <f t="shared" si="27"/>
        <v>4.2137122334128974E-2</v>
      </c>
      <c r="J144" s="46">
        <f t="shared" si="28"/>
        <v>391.53675628618714</v>
      </c>
      <c r="K144" s="46">
        <f t="shared" si="29"/>
        <v>76.330925507489923</v>
      </c>
      <c r="L144" s="46">
        <f t="shared" si="30"/>
        <v>37.143173572841079</v>
      </c>
    </row>
    <row r="145" spans="1:12" x14ac:dyDescent="0.35">
      <c r="A145" s="31">
        <v>44160</v>
      </c>
      <c r="B145" s="73" t="s">
        <v>447</v>
      </c>
      <c r="C145" s="30">
        <v>64</v>
      </c>
      <c r="D145" s="30">
        <v>0</v>
      </c>
      <c r="E145" s="30">
        <v>0</v>
      </c>
      <c r="F145" s="31">
        <f t="shared" si="25"/>
        <v>44143</v>
      </c>
      <c r="G145" s="31">
        <f t="shared" si="26"/>
        <v>44156</v>
      </c>
      <c r="L145" s="79"/>
    </row>
    <row r="146" spans="1:12" x14ac:dyDescent="0.35">
      <c r="A146" s="31">
        <v>44167</v>
      </c>
      <c r="B146" s="73" t="s">
        <v>455</v>
      </c>
      <c r="C146" s="30">
        <v>6084</v>
      </c>
      <c r="D146" s="30">
        <v>4</v>
      </c>
      <c r="E146" s="30">
        <v>0</v>
      </c>
      <c r="F146" s="31">
        <f t="shared" si="25"/>
        <v>44150</v>
      </c>
      <c r="G146" s="31">
        <f t="shared" si="26"/>
        <v>44163</v>
      </c>
      <c r="H146" s="46">
        <v>1588321.0720262961</v>
      </c>
      <c r="I146" s="128">
        <f t="shared" si="27"/>
        <v>0.22806344517989033</v>
      </c>
      <c r="J146" s="46">
        <f t="shared" si="28"/>
        <v>383.04597899959577</v>
      </c>
      <c r="K146" s="46">
        <f t="shared" si="29"/>
        <v>0</v>
      </c>
      <c r="L146" s="46">
        <f t="shared" ref="L146" si="31">D146/H146*100000</f>
        <v>0.25183825049283087</v>
      </c>
    </row>
    <row r="147" spans="1:12" x14ac:dyDescent="0.35">
      <c r="A147" s="31">
        <v>44167</v>
      </c>
      <c r="B147" s="73" t="s">
        <v>454</v>
      </c>
      <c r="C147" s="30">
        <v>7385</v>
      </c>
      <c r="D147" s="30">
        <v>11</v>
      </c>
      <c r="E147" s="30">
        <v>1</v>
      </c>
      <c r="F147" s="31">
        <f t="shared" si="25"/>
        <v>44150</v>
      </c>
      <c r="G147" s="31">
        <f t="shared" si="26"/>
        <v>44163</v>
      </c>
      <c r="H147" s="46">
        <v>1026828.798621175</v>
      </c>
      <c r="I147" s="128">
        <f t="shared" si="27"/>
        <v>0.1474400343532028</v>
      </c>
      <c r="J147" s="46">
        <f t="shared" si="28"/>
        <v>719.20460449848827</v>
      </c>
      <c r="K147" s="46">
        <f t="shared" si="29"/>
        <v>9.7387217941569168E-2</v>
      </c>
      <c r="L147" s="46">
        <f t="shared" si="30"/>
        <v>1.0712593973572608</v>
      </c>
    </row>
    <row r="148" spans="1:12" x14ac:dyDescent="0.35">
      <c r="A148" s="31">
        <v>44167</v>
      </c>
      <c r="B148" s="73" t="s">
        <v>453</v>
      </c>
      <c r="C148" s="30">
        <v>6193</v>
      </c>
      <c r="D148" s="30">
        <v>15</v>
      </c>
      <c r="E148" s="30">
        <v>3</v>
      </c>
      <c r="F148" s="31">
        <f t="shared" si="25"/>
        <v>44150</v>
      </c>
      <c r="G148" s="31">
        <f t="shared" si="26"/>
        <v>44163</v>
      </c>
      <c r="H148" s="46">
        <v>914617.34029175097</v>
      </c>
      <c r="I148" s="128">
        <f t="shared" si="27"/>
        <v>0.13132784379803999</v>
      </c>
      <c r="J148" s="46">
        <f t="shared" si="28"/>
        <v>677.11377503782228</v>
      </c>
      <c r="K148" s="46">
        <f t="shared" si="29"/>
        <v>0.32800602698425108</v>
      </c>
      <c r="L148" s="46">
        <f t="shared" si="30"/>
        <v>1.6400301349212554</v>
      </c>
    </row>
    <row r="149" spans="1:12" x14ac:dyDescent="0.35">
      <c r="A149" s="31">
        <v>44167</v>
      </c>
      <c r="B149" s="73" t="s">
        <v>452</v>
      </c>
      <c r="C149" s="30">
        <v>5080</v>
      </c>
      <c r="D149" s="30">
        <v>23</v>
      </c>
      <c r="E149" s="30">
        <v>6</v>
      </c>
      <c r="F149" s="31">
        <f t="shared" si="25"/>
        <v>44150</v>
      </c>
      <c r="G149" s="31">
        <f t="shared" si="26"/>
        <v>44163</v>
      </c>
      <c r="H149" s="46">
        <v>841388.17597964895</v>
      </c>
      <c r="I149" s="128">
        <f t="shared" si="27"/>
        <v>0.12081303303666407</v>
      </c>
      <c r="J149" s="46">
        <f t="shared" si="28"/>
        <v>603.76412992555208</v>
      </c>
      <c r="K149" s="46">
        <f t="shared" si="29"/>
        <v>0.71310724006954962</v>
      </c>
      <c r="L149" s="46">
        <f t="shared" si="30"/>
        <v>2.7335777535999402</v>
      </c>
    </row>
    <row r="150" spans="1:12" x14ac:dyDescent="0.35">
      <c r="A150" s="31">
        <v>44167</v>
      </c>
      <c r="B150" s="73" t="s">
        <v>451</v>
      </c>
      <c r="C150" s="30">
        <v>5371</v>
      </c>
      <c r="D150" s="30">
        <v>33</v>
      </c>
      <c r="E150" s="30">
        <v>25</v>
      </c>
      <c r="F150" s="31">
        <f t="shared" si="25"/>
        <v>44150</v>
      </c>
      <c r="G150" s="31">
        <f t="shared" si="26"/>
        <v>44163</v>
      </c>
      <c r="H150" s="46">
        <v>956483.27568807499</v>
      </c>
      <c r="I150" s="128">
        <f t="shared" si="27"/>
        <v>0.13733927916229127</v>
      </c>
      <c r="J150" s="46">
        <f t="shared" si="28"/>
        <v>561.53621673481007</v>
      </c>
      <c r="K150" s="46">
        <f t="shared" si="29"/>
        <v>2.6137414668349011</v>
      </c>
      <c r="L150" s="46">
        <f t="shared" si="30"/>
        <v>3.450138736222069</v>
      </c>
    </row>
    <row r="151" spans="1:12" x14ac:dyDescent="0.35">
      <c r="A151" s="31">
        <v>44167</v>
      </c>
      <c r="B151" s="73" t="s">
        <v>450</v>
      </c>
      <c r="C151" s="30">
        <v>3590</v>
      </c>
      <c r="D151" s="30">
        <v>58</v>
      </c>
      <c r="E151" s="30">
        <v>36</v>
      </c>
      <c r="F151" s="31">
        <f t="shared" si="25"/>
        <v>44150</v>
      </c>
      <c r="G151" s="31">
        <f t="shared" si="26"/>
        <v>44163</v>
      </c>
      <c r="H151" s="46">
        <v>841570.63934332901</v>
      </c>
      <c r="I151" s="128">
        <f t="shared" si="27"/>
        <v>0.12083923254007234</v>
      </c>
      <c r="J151" s="46">
        <f t="shared" si="28"/>
        <v>426.58332315410252</v>
      </c>
      <c r="K151" s="46">
        <f t="shared" si="29"/>
        <v>4.2777157753614734</v>
      </c>
      <c r="L151" s="46">
        <f t="shared" si="30"/>
        <v>6.8918754158601532</v>
      </c>
    </row>
    <row r="152" spans="1:12" x14ac:dyDescent="0.35">
      <c r="A152" s="31">
        <v>44167</v>
      </c>
      <c r="B152" s="73" t="s">
        <v>449</v>
      </c>
      <c r="C152" s="30">
        <v>1854</v>
      </c>
      <c r="D152" s="30">
        <v>64</v>
      </c>
      <c r="E152" s="30">
        <v>81</v>
      </c>
      <c r="F152" s="31">
        <f t="shared" si="25"/>
        <v>44150</v>
      </c>
      <c r="G152" s="31">
        <f t="shared" si="26"/>
        <v>44163</v>
      </c>
      <c r="H152" s="46">
        <v>501714.18387365801</v>
      </c>
      <c r="I152" s="128">
        <f t="shared" si="27"/>
        <v>7.2040009595710414E-2</v>
      </c>
      <c r="J152" s="46">
        <f t="shared" si="28"/>
        <v>369.53310462254649</v>
      </c>
      <c r="K152" s="46">
        <f t="shared" si="29"/>
        <v>16.144650201955915</v>
      </c>
      <c r="L152" s="46">
        <f t="shared" si="30"/>
        <v>12.756266826236773</v>
      </c>
    </row>
    <row r="153" spans="1:12" x14ac:dyDescent="0.35">
      <c r="A153" s="31">
        <v>44167</v>
      </c>
      <c r="B153" s="73" t="s">
        <v>448</v>
      </c>
      <c r="C153" s="30">
        <v>1354</v>
      </c>
      <c r="D153" s="30">
        <v>101</v>
      </c>
      <c r="E153" s="30">
        <v>256</v>
      </c>
      <c r="F153" s="31">
        <f t="shared" si="25"/>
        <v>44150</v>
      </c>
      <c r="G153" s="31">
        <f t="shared" si="26"/>
        <v>44163</v>
      </c>
      <c r="H153" s="46">
        <v>293459.03840510902</v>
      </c>
      <c r="I153" s="128">
        <f t="shared" si="27"/>
        <v>4.2137122334128974E-2</v>
      </c>
      <c r="J153" s="46">
        <f t="shared" si="28"/>
        <v>461.39318364795247</v>
      </c>
      <c r="K153" s="46">
        <f t="shared" si="29"/>
        <v>87.235343437131334</v>
      </c>
      <c r="L153" s="46">
        <f t="shared" si="30"/>
        <v>34.417069090430722</v>
      </c>
    </row>
    <row r="154" spans="1:12" x14ac:dyDescent="0.35">
      <c r="A154" s="31">
        <v>44167</v>
      </c>
      <c r="B154" s="73" t="s">
        <v>447</v>
      </c>
      <c r="C154" s="30">
        <v>49</v>
      </c>
      <c r="D154" s="30">
        <v>0</v>
      </c>
      <c r="F154" s="31">
        <f t="shared" si="25"/>
        <v>44150</v>
      </c>
      <c r="G154" s="31">
        <f t="shared" si="26"/>
        <v>44163</v>
      </c>
      <c r="L154" s="79"/>
    </row>
    <row r="155" spans="1:12" x14ac:dyDescent="0.35">
      <c r="A155" s="31">
        <v>44174</v>
      </c>
      <c r="B155" s="73" t="s">
        <v>455</v>
      </c>
      <c r="C155" s="30">
        <v>8456</v>
      </c>
      <c r="D155" s="30">
        <v>8</v>
      </c>
      <c r="E155" s="30">
        <v>0</v>
      </c>
      <c r="F155" s="31">
        <f t="shared" si="25"/>
        <v>44157</v>
      </c>
      <c r="G155" s="31">
        <f t="shared" si="26"/>
        <v>44170</v>
      </c>
      <c r="H155" s="46">
        <v>1588321.0720262961</v>
      </c>
      <c r="I155" s="128">
        <f t="shared" si="27"/>
        <v>0.22806344517989033</v>
      </c>
      <c r="J155" s="46">
        <f t="shared" si="28"/>
        <v>532.38606154184447</v>
      </c>
      <c r="K155" s="46">
        <f t="shared" si="29"/>
        <v>0</v>
      </c>
      <c r="L155" s="46">
        <f t="shared" ref="L155" si="32">D155/H155*100000</f>
        <v>0.50367650098566175</v>
      </c>
    </row>
    <row r="156" spans="1:12" x14ac:dyDescent="0.35">
      <c r="A156" s="31">
        <v>44174</v>
      </c>
      <c r="B156" s="73" t="s">
        <v>454</v>
      </c>
      <c r="C156" s="30">
        <v>10492</v>
      </c>
      <c r="D156" s="30">
        <v>8</v>
      </c>
      <c r="E156" s="30">
        <v>1</v>
      </c>
      <c r="F156" s="31">
        <f t="shared" si="25"/>
        <v>44157</v>
      </c>
      <c r="G156" s="31">
        <f t="shared" si="26"/>
        <v>44170</v>
      </c>
      <c r="H156" s="46">
        <v>1026828.798621175</v>
      </c>
      <c r="I156" s="128">
        <f t="shared" si="27"/>
        <v>0.1474400343532028</v>
      </c>
      <c r="J156" s="46">
        <f t="shared" si="28"/>
        <v>1021.7866906429435</v>
      </c>
      <c r="K156" s="46">
        <f t="shared" si="29"/>
        <v>9.7387217941569168E-2</v>
      </c>
      <c r="L156" s="46">
        <f t="shared" si="30"/>
        <v>0.77909774353255334</v>
      </c>
    </row>
    <row r="157" spans="1:12" x14ac:dyDescent="0.35">
      <c r="A157" s="31">
        <v>44174</v>
      </c>
      <c r="B157" s="73" t="s">
        <v>453</v>
      </c>
      <c r="C157" s="30">
        <v>8715</v>
      </c>
      <c r="D157" s="30">
        <v>16</v>
      </c>
      <c r="E157" s="30">
        <v>4</v>
      </c>
      <c r="F157" s="31">
        <f t="shared" si="25"/>
        <v>44157</v>
      </c>
      <c r="G157" s="31">
        <f t="shared" si="26"/>
        <v>44170</v>
      </c>
      <c r="H157" s="46">
        <v>914617.34029175097</v>
      </c>
      <c r="I157" s="128">
        <f t="shared" si="27"/>
        <v>0.13132784379803999</v>
      </c>
      <c r="J157" s="46">
        <f t="shared" si="28"/>
        <v>952.85750838924923</v>
      </c>
      <c r="K157" s="46">
        <f t="shared" si="29"/>
        <v>0.43734136931233475</v>
      </c>
      <c r="L157" s="46">
        <f t="shared" si="30"/>
        <v>1.749365477249339</v>
      </c>
    </row>
    <row r="158" spans="1:12" x14ac:dyDescent="0.35">
      <c r="A158" s="31">
        <v>44174</v>
      </c>
      <c r="B158" s="73" t="s">
        <v>452</v>
      </c>
      <c r="C158" s="30">
        <v>7294</v>
      </c>
      <c r="D158" s="30">
        <v>25</v>
      </c>
      <c r="E158" s="30">
        <v>7</v>
      </c>
      <c r="F158" s="31">
        <f t="shared" si="25"/>
        <v>44157</v>
      </c>
      <c r="G158" s="31">
        <f t="shared" si="26"/>
        <v>44170</v>
      </c>
      <c r="H158" s="46">
        <v>841388.17597964895</v>
      </c>
      <c r="I158" s="128">
        <f t="shared" si="27"/>
        <v>0.12081303303666407</v>
      </c>
      <c r="J158" s="46">
        <f t="shared" si="28"/>
        <v>866.90070151121597</v>
      </c>
      <c r="K158" s="46">
        <f t="shared" si="29"/>
        <v>0.83195844674780783</v>
      </c>
      <c r="L158" s="46">
        <f t="shared" si="30"/>
        <v>2.9712801669564568</v>
      </c>
    </row>
    <row r="159" spans="1:12" x14ac:dyDescent="0.35">
      <c r="A159" s="31">
        <v>44174</v>
      </c>
      <c r="B159" s="73" t="s">
        <v>451</v>
      </c>
      <c r="C159" s="30">
        <v>7590</v>
      </c>
      <c r="D159" s="30">
        <v>39</v>
      </c>
      <c r="E159" s="30">
        <v>21</v>
      </c>
      <c r="F159" s="31">
        <f t="shared" si="25"/>
        <v>44157</v>
      </c>
      <c r="G159" s="31">
        <f t="shared" si="26"/>
        <v>44170</v>
      </c>
      <c r="H159" s="46">
        <v>956483.27568807499</v>
      </c>
      <c r="I159" s="128">
        <f t="shared" si="27"/>
        <v>0.13733927916229127</v>
      </c>
      <c r="J159" s="46">
        <f t="shared" si="28"/>
        <v>793.53190933107578</v>
      </c>
      <c r="K159" s="46">
        <f t="shared" si="29"/>
        <v>2.1955428321413168</v>
      </c>
      <c r="L159" s="46">
        <f t="shared" si="30"/>
        <v>4.0774366882624449</v>
      </c>
    </row>
    <row r="160" spans="1:12" x14ac:dyDescent="0.35">
      <c r="A160" s="31">
        <v>44174</v>
      </c>
      <c r="B160" s="73" t="s">
        <v>450</v>
      </c>
      <c r="C160" s="30">
        <v>4928</v>
      </c>
      <c r="D160" s="30">
        <v>77</v>
      </c>
      <c r="E160" s="30">
        <v>51</v>
      </c>
      <c r="F160" s="31">
        <f t="shared" si="25"/>
        <v>44157</v>
      </c>
      <c r="G160" s="31">
        <f t="shared" si="26"/>
        <v>44170</v>
      </c>
      <c r="H160" s="46">
        <v>841570.63934332901</v>
      </c>
      <c r="I160" s="128">
        <f t="shared" si="27"/>
        <v>0.12083923254007234</v>
      </c>
      <c r="J160" s="46">
        <f t="shared" si="28"/>
        <v>585.57175947170401</v>
      </c>
      <c r="K160" s="46">
        <f t="shared" si="29"/>
        <v>6.060097348428755</v>
      </c>
      <c r="L160" s="46">
        <f t="shared" si="30"/>
        <v>9.1495587417453752</v>
      </c>
    </row>
    <row r="161" spans="1:12" x14ac:dyDescent="0.35">
      <c r="A161" s="31">
        <v>44174</v>
      </c>
      <c r="B161" s="73" t="s">
        <v>449</v>
      </c>
      <c r="C161" s="30">
        <v>2405</v>
      </c>
      <c r="D161" s="30">
        <v>83</v>
      </c>
      <c r="E161" s="30">
        <v>98</v>
      </c>
      <c r="F161" s="31">
        <f t="shared" si="25"/>
        <v>44157</v>
      </c>
      <c r="G161" s="31">
        <f t="shared" si="26"/>
        <v>44170</v>
      </c>
      <c r="H161" s="46">
        <v>501714.18387365801</v>
      </c>
      <c r="I161" s="128">
        <f t="shared" si="27"/>
        <v>7.2040009595710414E-2</v>
      </c>
      <c r="J161" s="46">
        <f t="shared" si="28"/>
        <v>479.35658932967868</v>
      </c>
      <c r="K161" s="46">
        <f t="shared" si="29"/>
        <v>19.533033577675056</v>
      </c>
      <c r="L161" s="46">
        <f t="shared" si="30"/>
        <v>16.543283540275816</v>
      </c>
    </row>
    <row r="162" spans="1:12" x14ac:dyDescent="0.35">
      <c r="A162" s="31">
        <v>44174</v>
      </c>
      <c r="B162" s="73" t="s">
        <v>448</v>
      </c>
      <c r="C162" s="30">
        <v>1734</v>
      </c>
      <c r="D162" s="30">
        <v>121</v>
      </c>
      <c r="E162" s="30">
        <v>338</v>
      </c>
      <c r="F162" s="31">
        <f t="shared" si="25"/>
        <v>44157</v>
      </c>
      <c r="G162" s="31">
        <f t="shared" si="26"/>
        <v>44170</v>
      </c>
      <c r="H162" s="46">
        <v>293459.03840510902</v>
      </c>
      <c r="I162" s="128">
        <f t="shared" si="27"/>
        <v>4.2137122334128974E-2</v>
      </c>
      <c r="J162" s="46">
        <f t="shared" si="28"/>
        <v>590.88314656244427</v>
      </c>
      <c r="K162" s="46">
        <f t="shared" si="29"/>
        <v>115.17791438183747</v>
      </c>
      <c r="L162" s="46">
        <f t="shared" si="30"/>
        <v>41.23233029645661</v>
      </c>
    </row>
    <row r="163" spans="1:12" x14ac:dyDescent="0.35">
      <c r="A163" s="31">
        <v>44174</v>
      </c>
      <c r="B163" s="73" t="s">
        <v>447</v>
      </c>
      <c r="C163" s="30">
        <v>16</v>
      </c>
      <c r="D163" s="30">
        <v>0</v>
      </c>
      <c r="E163" s="30">
        <v>1</v>
      </c>
      <c r="F163" s="31">
        <f t="shared" si="25"/>
        <v>44157</v>
      </c>
      <c r="G163" s="31">
        <f t="shared" si="26"/>
        <v>44170</v>
      </c>
      <c r="L163" s="79"/>
    </row>
    <row r="164" spans="1:12" x14ac:dyDescent="0.35">
      <c r="A164" s="31">
        <v>44181</v>
      </c>
      <c r="B164" s="73" t="s">
        <v>455</v>
      </c>
      <c r="C164" s="30">
        <v>11429</v>
      </c>
      <c r="D164" s="30">
        <v>13</v>
      </c>
      <c r="E164" s="30">
        <v>1</v>
      </c>
      <c r="F164" s="31">
        <f t="shared" si="25"/>
        <v>44164</v>
      </c>
      <c r="G164" s="31">
        <f t="shared" si="26"/>
        <v>44177</v>
      </c>
      <c r="H164" s="46">
        <v>1588321.0720262961</v>
      </c>
      <c r="I164" s="128">
        <f t="shared" si="27"/>
        <v>0.22806344517989033</v>
      </c>
      <c r="J164" s="46">
        <f t="shared" si="28"/>
        <v>719.56484122064103</v>
      </c>
      <c r="K164" s="46">
        <f t="shared" si="29"/>
        <v>6.2959562623207718E-2</v>
      </c>
      <c r="L164" s="46">
        <f t="shared" ref="L164" si="33">D164/H164*100000</f>
        <v>0.81847431410170035</v>
      </c>
    </row>
    <row r="165" spans="1:12" x14ac:dyDescent="0.35">
      <c r="A165" s="31">
        <v>44181</v>
      </c>
      <c r="B165" s="73" t="s">
        <v>454</v>
      </c>
      <c r="C165" s="30">
        <v>13346</v>
      </c>
      <c r="D165" s="30">
        <v>12</v>
      </c>
      <c r="E165" s="30">
        <v>0</v>
      </c>
      <c r="F165" s="31">
        <f t="shared" si="25"/>
        <v>44164</v>
      </c>
      <c r="G165" s="31">
        <f t="shared" si="26"/>
        <v>44177</v>
      </c>
      <c r="H165" s="46">
        <v>1026828.798621175</v>
      </c>
      <c r="I165" s="128">
        <f t="shared" si="27"/>
        <v>0.1474400343532028</v>
      </c>
      <c r="J165" s="46">
        <f t="shared" si="28"/>
        <v>1299.7298106481821</v>
      </c>
      <c r="K165" s="46">
        <f t="shared" si="29"/>
        <v>0</v>
      </c>
      <c r="L165" s="46">
        <f t="shared" si="30"/>
        <v>1.1686466152988297</v>
      </c>
    </row>
    <row r="166" spans="1:12" x14ac:dyDescent="0.35">
      <c r="A166" s="31">
        <v>44181</v>
      </c>
      <c r="B166" s="73" t="s">
        <v>453</v>
      </c>
      <c r="C166" s="30">
        <v>11041</v>
      </c>
      <c r="D166" s="30">
        <v>28</v>
      </c>
      <c r="E166" s="30">
        <v>5</v>
      </c>
      <c r="F166" s="31">
        <f t="shared" si="25"/>
        <v>44164</v>
      </c>
      <c r="G166" s="31">
        <f t="shared" si="26"/>
        <v>44177</v>
      </c>
      <c r="H166" s="46">
        <v>914617.34029175097</v>
      </c>
      <c r="I166" s="128">
        <f t="shared" si="27"/>
        <v>0.13132784379803999</v>
      </c>
      <c r="J166" s="46">
        <f t="shared" si="28"/>
        <v>1207.1715146443721</v>
      </c>
      <c r="K166" s="46">
        <f t="shared" si="29"/>
        <v>0.54667671164041842</v>
      </c>
      <c r="L166" s="46">
        <f t="shared" si="30"/>
        <v>3.0613895851863435</v>
      </c>
    </row>
    <row r="167" spans="1:12" x14ac:dyDescent="0.35">
      <c r="A167" s="31">
        <v>44181</v>
      </c>
      <c r="B167" s="73" t="s">
        <v>452</v>
      </c>
      <c r="C167" s="30">
        <v>9351</v>
      </c>
      <c r="D167" s="30">
        <v>32</v>
      </c>
      <c r="E167" s="30">
        <v>8</v>
      </c>
      <c r="F167" s="31">
        <f t="shared" si="25"/>
        <v>44164</v>
      </c>
      <c r="G167" s="31">
        <f t="shared" si="26"/>
        <v>44177</v>
      </c>
      <c r="H167" s="46">
        <v>841388.17597964895</v>
      </c>
      <c r="I167" s="128">
        <f t="shared" si="27"/>
        <v>0.12081303303666407</v>
      </c>
      <c r="J167" s="46">
        <f t="shared" si="28"/>
        <v>1111.3776336483932</v>
      </c>
      <c r="K167" s="46">
        <f t="shared" si="29"/>
        <v>0.95080965342606616</v>
      </c>
      <c r="L167" s="46">
        <f t="shared" si="30"/>
        <v>3.8032386137042646</v>
      </c>
    </row>
    <row r="168" spans="1:12" x14ac:dyDescent="0.35">
      <c r="A168" s="31">
        <v>44181</v>
      </c>
      <c r="B168" s="73" t="s">
        <v>451</v>
      </c>
      <c r="C168" s="30">
        <v>9833</v>
      </c>
      <c r="D168" s="30">
        <v>51</v>
      </c>
      <c r="E168" s="30">
        <v>22</v>
      </c>
      <c r="F168" s="31">
        <f t="shared" si="25"/>
        <v>44164</v>
      </c>
      <c r="G168" s="31">
        <f t="shared" si="26"/>
        <v>44177</v>
      </c>
      <c r="H168" s="46">
        <v>956483.27568807499</v>
      </c>
      <c r="I168" s="128">
        <f t="shared" si="27"/>
        <v>0.13733927916229127</v>
      </c>
      <c r="J168" s="46">
        <f t="shared" si="28"/>
        <v>1028.0367937355034</v>
      </c>
      <c r="K168" s="46">
        <f t="shared" si="29"/>
        <v>2.3000924908147127</v>
      </c>
      <c r="L168" s="46">
        <f t="shared" si="30"/>
        <v>5.3320325923431975</v>
      </c>
    </row>
    <row r="169" spans="1:12" x14ac:dyDescent="0.35">
      <c r="A169" s="31">
        <v>44181</v>
      </c>
      <c r="B169" s="73" t="s">
        <v>450</v>
      </c>
      <c r="C169" s="30">
        <v>6462</v>
      </c>
      <c r="D169" s="30">
        <v>82</v>
      </c>
      <c r="E169" s="30">
        <v>82</v>
      </c>
      <c r="F169" s="31">
        <f t="shared" si="25"/>
        <v>44164</v>
      </c>
      <c r="G169" s="31">
        <f t="shared" si="26"/>
        <v>44177</v>
      </c>
      <c r="H169" s="46">
        <v>841570.63934332901</v>
      </c>
      <c r="I169" s="128">
        <f t="shared" si="27"/>
        <v>0.12083923254007234</v>
      </c>
      <c r="J169" s="46">
        <f t="shared" si="28"/>
        <v>767.84998167738456</v>
      </c>
      <c r="K169" s="46">
        <f t="shared" si="29"/>
        <v>9.7436859327678018</v>
      </c>
      <c r="L169" s="46">
        <f t="shared" si="30"/>
        <v>9.7436859327678018</v>
      </c>
    </row>
    <row r="170" spans="1:12" x14ac:dyDescent="0.35">
      <c r="A170" s="31">
        <v>44181</v>
      </c>
      <c r="B170" s="73" t="s">
        <v>449</v>
      </c>
      <c r="C170" s="30">
        <v>3074</v>
      </c>
      <c r="D170" s="30">
        <v>97</v>
      </c>
      <c r="E170" s="30">
        <v>127</v>
      </c>
      <c r="F170" s="31">
        <f t="shared" si="25"/>
        <v>44164</v>
      </c>
      <c r="G170" s="31">
        <f t="shared" si="26"/>
        <v>44177</v>
      </c>
      <c r="H170" s="46">
        <v>501714.18387365801</v>
      </c>
      <c r="I170" s="128">
        <f t="shared" si="27"/>
        <v>7.2040009595710414E-2</v>
      </c>
      <c r="J170" s="46">
        <f t="shared" si="28"/>
        <v>612.69944099768497</v>
      </c>
      <c r="K170" s="46">
        <f t="shared" si="29"/>
        <v>25.313216983313595</v>
      </c>
      <c r="L170" s="46">
        <f t="shared" si="30"/>
        <v>19.333716908515111</v>
      </c>
    </row>
    <row r="171" spans="1:12" x14ac:dyDescent="0.35">
      <c r="A171" s="31">
        <v>44181</v>
      </c>
      <c r="B171" s="73" t="s">
        <v>448</v>
      </c>
      <c r="C171" s="30">
        <v>2274</v>
      </c>
      <c r="D171" s="30">
        <v>137</v>
      </c>
      <c r="E171" s="30">
        <v>399</v>
      </c>
      <c r="F171" s="31">
        <f t="shared" si="25"/>
        <v>44164</v>
      </c>
      <c r="G171" s="31">
        <f t="shared" si="26"/>
        <v>44177</v>
      </c>
      <c r="H171" s="46">
        <v>293459.03840510902</v>
      </c>
      <c r="I171" s="128">
        <f t="shared" si="27"/>
        <v>4.2137122334128974E-2</v>
      </c>
      <c r="J171" s="46">
        <f t="shared" si="28"/>
        <v>774.89519912514322</v>
      </c>
      <c r="K171" s="46">
        <f t="shared" si="29"/>
        <v>135.96446106021642</v>
      </c>
      <c r="L171" s="46">
        <f t="shared" si="30"/>
        <v>46.684539261277315</v>
      </c>
    </row>
    <row r="172" spans="1:12" x14ac:dyDescent="0.35">
      <c r="A172" s="31">
        <v>44181</v>
      </c>
      <c r="B172" s="73" t="s">
        <v>447</v>
      </c>
      <c r="C172" s="30">
        <v>15</v>
      </c>
      <c r="D172" s="30">
        <v>0</v>
      </c>
      <c r="E172" s="30">
        <v>1</v>
      </c>
      <c r="F172" s="31">
        <f t="shared" si="25"/>
        <v>44164</v>
      </c>
      <c r="G172" s="31">
        <f t="shared" si="26"/>
        <v>44177</v>
      </c>
      <c r="L172" s="79"/>
    </row>
    <row r="173" spans="1:12" x14ac:dyDescent="0.35">
      <c r="A173" s="31">
        <v>44188</v>
      </c>
      <c r="B173" s="73" t="s">
        <v>455</v>
      </c>
      <c r="C173" s="30">
        <v>11107</v>
      </c>
      <c r="D173" s="30">
        <v>9</v>
      </c>
      <c r="E173" s="30">
        <v>1</v>
      </c>
      <c r="F173" s="31">
        <f t="shared" si="25"/>
        <v>44171</v>
      </c>
      <c r="G173" s="31">
        <f t="shared" si="26"/>
        <v>44184</v>
      </c>
      <c r="H173" s="46">
        <v>1588321.0720262961</v>
      </c>
      <c r="I173" s="128">
        <f t="shared" si="27"/>
        <v>0.22806344517989033</v>
      </c>
      <c r="J173" s="46">
        <f t="shared" si="28"/>
        <v>699.29186205596807</v>
      </c>
      <c r="K173" s="46">
        <f t="shared" si="29"/>
        <v>6.2959562623207718E-2</v>
      </c>
      <c r="L173" s="46">
        <f t="shared" ref="L173" si="34">D173/H173*100000</f>
        <v>0.56663606360886942</v>
      </c>
    </row>
    <row r="174" spans="1:12" x14ac:dyDescent="0.35">
      <c r="A174" s="31">
        <v>44188</v>
      </c>
      <c r="B174" s="73" t="s">
        <v>454</v>
      </c>
      <c r="C174" s="30">
        <v>12205</v>
      </c>
      <c r="D174" s="30">
        <v>15</v>
      </c>
      <c r="E174" s="30">
        <v>2</v>
      </c>
      <c r="F174" s="31">
        <f t="shared" si="25"/>
        <v>44171</v>
      </c>
      <c r="G174" s="31">
        <f t="shared" si="26"/>
        <v>44184</v>
      </c>
      <c r="H174" s="46">
        <v>1026828.798621175</v>
      </c>
      <c r="I174" s="128">
        <f t="shared" si="27"/>
        <v>0.1474400343532028</v>
      </c>
      <c r="J174" s="46">
        <f t="shared" si="28"/>
        <v>1188.6109949768515</v>
      </c>
      <c r="K174" s="46">
        <f t="shared" si="29"/>
        <v>0.19477443588313834</v>
      </c>
      <c r="L174" s="46">
        <f t="shared" si="30"/>
        <v>1.4608082691235373</v>
      </c>
    </row>
    <row r="175" spans="1:12" x14ac:dyDescent="0.35">
      <c r="A175" s="31">
        <v>44188</v>
      </c>
      <c r="B175" s="73" t="s">
        <v>453</v>
      </c>
      <c r="C175" s="30">
        <v>10371</v>
      </c>
      <c r="D175" s="30">
        <v>19</v>
      </c>
      <c r="E175" s="30">
        <v>2</v>
      </c>
      <c r="F175" s="31">
        <f t="shared" si="25"/>
        <v>44171</v>
      </c>
      <c r="G175" s="31">
        <f t="shared" si="26"/>
        <v>44184</v>
      </c>
      <c r="H175" s="46">
        <v>914617.34029175097</v>
      </c>
      <c r="I175" s="128">
        <f t="shared" si="27"/>
        <v>0.13132784379803999</v>
      </c>
      <c r="J175" s="46">
        <f t="shared" si="28"/>
        <v>1133.9168352845559</v>
      </c>
      <c r="K175" s="46">
        <f t="shared" si="29"/>
        <v>0.21867068465616737</v>
      </c>
      <c r="L175" s="46">
        <f t="shared" si="30"/>
        <v>2.0773715042335903</v>
      </c>
    </row>
    <row r="176" spans="1:12" x14ac:dyDescent="0.35">
      <c r="A176" s="31">
        <v>44188</v>
      </c>
      <c r="B176" s="73" t="s">
        <v>452</v>
      </c>
      <c r="C176" s="30">
        <v>9017</v>
      </c>
      <c r="D176" s="30">
        <v>27</v>
      </c>
      <c r="E176" s="30">
        <v>12</v>
      </c>
      <c r="F176" s="31">
        <f t="shared" si="25"/>
        <v>44171</v>
      </c>
      <c r="G176" s="31">
        <f t="shared" si="26"/>
        <v>44184</v>
      </c>
      <c r="H176" s="46">
        <v>841388.17597964895</v>
      </c>
      <c r="I176" s="128">
        <f t="shared" si="27"/>
        <v>0.12081303303666407</v>
      </c>
      <c r="J176" s="46">
        <f t="shared" si="28"/>
        <v>1071.6813306178549</v>
      </c>
      <c r="K176" s="46">
        <f t="shared" si="29"/>
        <v>1.4262144801390992</v>
      </c>
      <c r="L176" s="46">
        <f t="shared" si="30"/>
        <v>3.2089825803129735</v>
      </c>
    </row>
    <row r="177" spans="1:12" x14ac:dyDescent="0.35">
      <c r="A177" s="31">
        <v>44188</v>
      </c>
      <c r="B177" s="73" t="s">
        <v>451</v>
      </c>
      <c r="C177" s="30">
        <v>9755</v>
      </c>
      <c r="D177" s="30">
        <v>49</v>
      </c>
      <c r="E177" s="30">
        <v>30</v>
      </c>
      <c r="F177" s="31">
        <f t="shared" si="25"/>
        <v>44171</v>
      </c>
      <c r="G177" s="31">
        <f t="shared" si="26"/>
        <v>44184</v>
      </c>
      <c r="H177" s="46">
        <v>956483.27568807499</v>
      </c>
      <c r="I177" s="128">
        <f t="shared" si="27"/>
        <v>0.13733927916229127</v>
      </c>
      <c r="J177" s="46">
        <f t="shared" si="28"/>
        <v>1019.8819203589784</v>
      </c>
      <c r="K177" s="46">
        <f t="shared" si="29"/>
        <v>3.1364897602018806</v>
      </c>
      <c r="L177" s="46">
        <f t="shared" si="30"/>
        <v>5.1229332749964058</v>
      </c>
    </row>
    <row r="178" spans="1:12" x14ac:dyDescent="0.35">
      <c r="A178" s="31">
        <v>44188</v>
      </c>
      <c r="B178" s="73" t="s">
        <v>450</v>
      </c>
      <c r="C178" s="30">
        <v>6686</v>
      </c>
      <c r="D178" s="30">
        <v>65</v>
      </c>
      <c r="E178" s="30">
        <v>82</v>
      </c>
      <c r="F178" s="31">
        <f t="shared" si="25"/>
        <v>44171</v>
      </c>
      <c r="G178" s="31">
        <f t="shared" si="26"/>
        <v>44184</v>
      </c>
      <c r="H178" s="46">
        <v>841570.63934332901</v>
      </c>
      <c r="I178" s="128">
        <f t="shared" si="27"/>
        <v>0.12083923254007234</v>
      </c>
      <c r="J178" s="46">
        <f t="shared" si="28"/>
        <v>794.46687983518939</v>
      </c>
      <c r="K178" s="46">
        <f t="shared" si="29"/>
        <v>9.7436859327678018</v>
      </c>
      <c r="L178" s="46">
        <f t="shared" si="30"/>
        <v>7.7236534832915504</v>
      </c>
    </row>
    <row r="179" spans="1:12" x14ac:dyDescent="0.35">
      <c r="A179" s="31">
        <v>44188</v>
      </c>
      <c r="B179" s="73" t="s">
        <v>449</v>
      </c>
      <c r="C179" s="30">
        <v>3300</v>
      </c>
      <c r="D179" s="30">
        <v>106</v>
      </c>
      <c r="E179" s="30">
        <v>166</v>
      </c>
      <c r="F179" s="31">
        <f t="shared" si="25"/>
        <v>44171</v>
      </c>
      <c r="G179" s="31">
        <f t="shared" si="26"/>
        <v>44184</v>
      </c>
      <c r="H179" s="46">
        <v>501714.18387365801</v>
      </c>
      <c r="I179" s="128">
        <f t="shared" si="27"/>
        <v>7.2040009595710414E-2</v>
      </c>
      <c r="J179" s="46">
        <f t="shared" si="28"/>
        <v>657.74500822783352</v>
      </c>
      <c r="K179" s="46">
        <f t="shared" si="29"/>
        <v>33.086567080551632</v>
      </c>
      <c r="L179" s="46">
        <f t="shared" si="30"/>
        <v>21.127566930954654</v>
      </c>
    </row>
    <row r="180" spans="1:12" x14ac:dyDescent="0.35">
      <c r="A180" s="31">
        <v>44188</v>
      </c>
      <c r="B180" s="73" t="s">
        <v>448</v>
      </c>
      <c r="C180" s="30">
        <v>2551</v>
      </c>
      <c r="D180" s="30">
        <v>155</v>
      </c>
      <c r="E180" s="30">
        <v>420</v>
      </c>
      <c r="F180" s="31">
        <f t="shared" si="25"/>
        <v>44171</v>
      </c>
      <c r="G180" s="31">
        <f t="shared" si="26"/>
        <v>44184</v>
      </c>
      <c r="H180" s="46">
        <v>293459.03840510902</v>
      </c>
      <c r="I180" s="128">
        <f t="shared" si="27"/>
        <v>4.2137122334128974E-2</v>
      </c>
      <c r="J180" s="46">
        <f t="shared" si="28"/>
        <v>869.28656682860174</v>
      </c>
      <c r="K180" s="46">
        <f t="shared" si="29"/>
        <v>143.12048532654359</v>
      </c>
      <c r="L180" s="46">
        <f t="shared" si="30"/>
        <v>52.818274346700612</v>
      </c>
    </row>
    <row r="181" spans="1:12" x14ac:dyDescent="0.35">
      <c r="A181" s="31">
        <v>44188</v>
      </c>
      <c r="B181" s="73" t="s">
        <v>447</v>
      </c>
      <c r="C181" s="30">
        <v>10</v>
      </c>
      <c r="D181" s="30">
        <v>0</v>
      </c>
      <c r="E181" s="30">
        <v>0</v>
      </c>
      <c r="F181" s="31">
        <f t="shared" si="25"/>
        <v>44171</v>
      </c>
      <c r="G181" s="31">
        <f t="shared" si="26"/>
        <v>44184</v>
      </c>
      <c r="L181" s="79"/>
    </row>
    <row r="182" spans="1:12" x14ac:dyDescent="0.35">
      <c r="A182" s="31">
        <v>44195</v>
      </c>
      <c r="B182" s="73" t="s">
        <v>455</v>
      </c>
      <c r="C182" s="30">
        <v>10113</v>
      </c>
      <c r="D182" s="30">
        <v>2</v>
      </c>
      <c r="E182" s="30">
        <v>0</v>
      </c>
      <c r="F182" s="31">
        <f t="shared" si="25"/>
        <v>44178</v>
      </c>
      <c r="G182" s="31">
        <f t="shared" si="26"/>
        <v>44191</v>
      </c>
      <c r="H182" s="46">
        <v>1588321.0720262961</v>
      </c>
      <c r="I182" s="128">
        <f t="shared" si="27"/>
        <v>0.22806344517989033</v>
      </c>
      <c r="J182" s="46">
        <f t="shared" si="28"/>
        <v>636.71005680849964</v>
      </c>
      <c r="K182" s="46">
        <f t="shared" si="29"/>
        <v>0</v>
      </c>
      <c r="L182" s="46">
        <f t="shared" ref="L182" si="35">D182/H182*100000</f>
        <v>0.12591912524641544</v>
      </c>
    </row>
    <row r="183" spans="1:12" x14ac:dyDescent="0.35">
      <c r="A183" s="31">
        <v>44195</v>
      </c>
      <c r="B183" s="73" t="s">
        <v>454</v>
      </c>
      <c r="C183" s="30">
        <v>10650</v>
      </c>
      <c r="D183" s="30">
        <v>13</v>
      </c>
      <c r="E183" s="30">
        <v>5</v>
      </c>
      <c r="F183" s="31">
        <f t="shared" si="25"/>
        <v>44178</v>
      </c>
      <c r="G183" s="31">
        <f t="shared" si="26"/>
        <v>44191</v>
      </c>
      <c r="H183" s="46">
        <v>1026828.798621175</v>
      </c>
      <c r="I183" s="128">
        <f t="shared" si="27"/>
        <v>0.1474400343532028</v>
      </c>
      <c r="J183" s="46">
        <f t="shared" si="28"/>
        <v>1037.1738710777115</v>
      </c>
      <c r="K183" s="46">
        <f t="shared" si="29"/>
        <v>0.48693608970784585</v>
      </c>
      <c r="L183" s="46">
        <f t="shared" si="30"/>
        <v>1.2660338332403991</v>
      </c>
    </row>
    <row r="184" spans="1:12" x14ac:dyDescent="0.35">
      <c r="A184" s="31">
        <v>44195</v>
      </c>
      <c r="B184" s="73" t="s">
        <v>453</v>
      </c>
      <c r="C184" s="30">
        <v>9463</v>
      </c>
      <c r="D184" s="30">
        <v>14</v>
      </c>
      <c r="E184" s="30">
        <v>5</v>
      </c>
      <c r="F184" s="31">
        <f t="shared" si="25"/>
        <v>44178</v>
      </c>
      <c r="G184" s="31">
        <f t="shared" si="26"/>
        <v>44191</v>
      </c>
      <c r="H184" s="46">
        <v>914617.34029175097</v>
      </c>
      <c r="I184" s="128">
        <f t="shared" si="27"/>
        <v>0.13132784379803999</v>
      </c>
      <c r="J184" s="46">
        <f t="shared" si="28"/>
        <v>1034.6403444506559</v>
      </c>
      <c r="K184" s="46">
        <f t="shared" si="29"/>
        <v>0.54667671164041842</v>
      </c>
      <c r="L184" s="46">
        <f t="shared" si="30"/>
        <v>1.5306947925931718</v>
      </c>
    </row>
    <row r="185" spans="1:12" x14ac:dyDescent="0.35">
      <c r="A185" s="31">
        <v>44195</v>
      </c>
      <c r="B185" s="73" t="s">
        <v>452</v>
      </c>
      <c r="C185" s="30">
        <v>8436</v>
      </c>
      <c r="D185" s="30">
        <v>17</v>
      </c>
      <c r="E185" s="30">
        <v>9</v>
      </c>
      <c r="F185" s="31">
        <f t="shared" si="25"/>
        <v>44178</v>
      </c>
      <c r="G185" s="31">
        <f t="shared" si="26"/>
        <v>44191</v>
      </c>
      <c r="H185" s="46">
        <v>841388.17597964895</v>
      </c>
      <c r="I185" s="128">
        <f t="shared" si="27"/>
        <v>0.12081303303666407</v>
      </c>
      <c r="J185" s="46">
        <f t="shared" si="28"/>
        <v>1002.6287795377867</v>
      </c>
      <c r="K185" s="46">
        <f t="shared" si="29"/>
        <v>1.0696608601043245</v>
      </c>
      <c r="L185" s="46">
        <f t="shared" si="30"/>
        <v>2.0204705135303906</v>
      </c>
    </row>
    <row r="186" spans="1:12" x14ac:dyDescent="0.35">
      <c r="A186" s="31">
        <v>44195</v>
      </c>
      <c r="B186" s="73" t="s">
        <v>451</v>
      </c>
      <c r="C186" s="30">
        <v>9328</v>
      </c>
      <c r="D186" s="30">
        <v>29</v>
      </c>
      <c r="E186" s="30">
        <v>37</v>
      </c>
      <c r="F186" s="31">
        <f t="shared" si="25"/>
        <v>44178</v>
      </c>
      <c r="G186" s="31">
        <f t="shared" si="26"/>
        <v>44191</v>
      </c>
      <c r="H186" s="46">
        <v>956483.27568807499</v>
      </c>
      <c r="I186" s="128">
        <f t="shared" si="27"/>
        <v>0.13733927916229127</v>
      </c>
      <c r="J186" s="46">
        <f t="shared" si="28"/>
        <v>975.23921610543823</v>
      </c>
      <c r="K186" s="46">
        <f t="shared" si="29"/>
        <v>3.8683373709156532</v>
      </c>
      <c r="L186" s="46">
        <f t="shared" si="30"/>
        <v>3.0319401015284853</v>
      </c>
    </row>
    <row r="187" spans="1:12" x14ac:dyDescent="0.35">
      <c r="A187" s="31">
        <v>44195</v>
      </c>
      <c r="B187" s="73" t="s">
        <v>450</v>
      </c>
      <c r="C187" s="30">
        <v>6543</v>
      </c>
      <c r="D187" s="30">
        <v>71</v>
      </c>
      <c r="E187" s="30">
        <v>78</v>
      </c>
      <c r="F187" s="31">
        <f t="shared" si="25"/>
        <v>44178</v>
      </c>
      <c r="G187" s="31">
        <f t="shared" si="26"/>
        <v>44191</v>
      </c>
      <c r="H187" s="46">
        <v>841570.63934332901</v>
      </c>
      <c r="I187" s="128">
        <f t="shared" si="27"/>
        <v>0.12083923254007234</v>
      </c>
      <c r="J187" s="46">
        <f t="shared" si="28"/>
        <v>777.4748421719479</v>
      </c>
      <c r="K187" s="46">
        <f t="shared" si="29"/>
        <v>9.2683841799498605</v>
      </c>
      <c r="L187" s="46">
        <f t="shared" si="30"/>
        <v>8.4366061125184633</v>
      </c>
    </row>
    <row r="188" spans="1:12" x14ac:dyDescent="0.35">
      <c r="A188" s="31">
        <v>44195</v>
      </c>
      <c r="B188" s="73" t="s">
        <v>449</v>
      </c>
      <c r="C188" s="30">
        <v>3268</v>
      </c>
      <c r="D188" s="30">
        <v>98</v>
      </c>
      <c r="E188" s="30">
        <v>187</v>
      </c>
      <c r="F188" s="31">
        <f t="shared" si="25"/>
        <v>44178</v>
      </c>
      <c r="G188" s="31">
        <f t="shared" si="26"/>
        <v>44191</v>
      </c>
      <c r="H188" s="46">
        <v>501714.18387365801</v>
      </c>
      <c r="I188" s="128">
        <f t="shared" si="27"/>
        <v>7.2040009595710414E-2</v>
      </c>
      <c r="J188" s="46">
        <f t="shared" si="28"/>
        <v>651.36687481471517</v>
      </c>
      <c r="K188" s="46">
        <f t="shared" si="29"/>
        <v>37.272217132910569</v>
      </c>
      <c r="L188" s="46">
        <f t="shared" si="30"/>
        <v>19.533033577675056</v>
      </c>
    </row>
    <row r="189" spans="1:12" x14ac:dyDescent="0.35">
      <c r="A189" s="31">
        <v>44195</v>
      </c>
      <c r="B189" s="73" t="s">
        <v>448</v>
      </c>
      <c r="C189" s="30">
        <v>2543</v>
      </c>
      <c r="D189" s="30">
        <v>176</v>
      </c>
      <c r="E189" s="30">
        <v>475</v>
      </c>
      <c r="F189" s="31">
        <f t="shared" si="25"/>
        <v>44178</v>
      </c>
      <c r="G189" s="31">
        <f t="shared" si="26"/>
        <v>44191</v>
      </c>
      <c r="H189" s="46">
        <v>293459.03840510902</v>
      </c>
      <c r="I189" s="128">
        <f t="shared" si="27"/>
        <v>4.2137122334128974E-2</v>
      </c>
      <c r="J189" s="46">
        <f t="shared" si="28"/>
        <v>866.56046234619146</v>
      </c>
      <c r="K189" s="46">
        <f t="shared" si="29"/>
        <v>161.8624536431148</v>
      </c>
      <c r="L189" s="46">
        <f t="shared" si="30"/>
        <v>59.974298613027791</v>
      </c>
    </row>
    <row r="190" spans="1:12" x14ac:dyDescent="0.35">
      <c r="A190" s="31">
        <v>44195</v>
      </c>
      <c r="B190" s="73" t="s">
        <v>447</v>
      </c>
      <c r="C190" s="30">
        <v>38</v>
      </c>
      <c r="D190" s="30">
        <v>0</v>
      </c>
      <c r="E190" s="30">
        <v>0</v>
      </c>
      <c r="F190" s="31">
        <f t="shared" si="25"/>
        <v>44178</v>
      </c>
      <c r="G190" s="31">
        <f t="shared" si="26"/>
        <v>44191</v>
      </c>
      <c r="L190" s="79"/>
    </row>
    <row r="191" spans="1:12" x14ac:dyDescent="0.35">
      <c r="A191" s="31">
        <v>44202</v>
      </c>
      <c r="B191" s="73" t="s">
        <v>455</v>
      </c>
      <c r="C191" s="30">
        <v>10673</v>
      </c>
      <c r="D191" s="30">
        <v>4</v>
      </c>
      <c r="E191" s="30">
        <v>0</v>
      </c>
      <c r="F191" s="31">
        <f t="shared" si="25"/>
        <v>44185</v>
      </c>
      <c r="G191" s="31">
        <f t="shared" si="26"/>
        <v>44198</v>
      </c>
      <c r="H191" s="46">
        <v>1588321.0720262961</v>
      </c>
      <c r="I191" s="128">
        <f t="shared" si="27"/>
        <v>0.22806344517989033</v>
      </c>
      <c r="J191" s="46">
        <f t="shared" si="28"/>
        <v>671.96741187749592</v>
      </c>
      <c r="K191" s="46">
        <f t="shared" si="29"/>
        <v>0</v>
      </c>
      <c r="L191" s="46">
        <f t="shared" ref="L191" si="36">D191/H191*100000</f>
        <v>0.25183825049283087</v>
      </c>
    </row>
    <row r="192" spans="1:12" x14ac:dyDescent="0.35">
      <c r="A192" s="31">
        <v>44202</v>
      </c>
      <c r="B192" s="73" t="s">
        <v>454</v>
      </c>
      <c r="C192" s="30">
        <v>11114</v>
      </c>
      <c r="D192" s="30">
        <v>12</v>
      </c>
      <c r="E192" s="30">
        <v>5</v>
      </c>
      <c r="F192" s="31">
        <f t="shared" si="25"/>
        <v>44185</v>
      </c>
      <c r="G192" s="31">
        <f t="shared" si="26"/>
        <v>44198</v>
      </c>
      <c r="H192" s="46">
        <v>1026828.798621175</v>
      </c>
      <c r="I192" s="128">
        <f t="shared" si="27"/>
        <v>0.1474400343532028</v>
      </c>
      <c r="J192" s="46">
        <f t="shared" si="28"/>
        <v>1082.3615402025996</v>
      </c>
      <c r="K192" s="46">
        <f t="shared" si="29"/>
        <v>0.48693608970784585</v>
      </c>
      <c r="L192" s="46">
        <f t="shared" si="30"/>
        <v>1.1686466152988297</v>
      </c>
    </row>
    <row r="193" spans="1:12" x14ac:dyDescent="0.35">
      <c r="A193" s="31">
        <v>44202</v>
      </c>
      <c r="B193" s="73" t="s">
        <v>453</v>
      </c>
      <c r="C193" s="30">
        <v>10241</v>
      </c>
      <c r="D193" s="30">
        <v>10</v>
      </c>
      <c r="E193" s="30">
        <v>7</v>
      </c>
      <c r="F193" s="31">
        <f t="shared" si="25"/>
        <v>44185</v>
      </c>
      <c r="G193" s="31">
        <f t="shared" si="26"/>
        <v>44198</v>
      </c>
      <c r="H193" s="46">
        <v>914617.34029175097</v>
      </c>
      <c r="I193" s="128">
        <f t="shared" si="27"/>
        <v>0.13132784379803999</v>
      </c>
      <c r="J193" s="46">
        <f t="shared" si="28"/>
        <v>1119.7032407819049</v>
      </c>
      <c r="K193" s="46">
        <f t="shared" si="29"/>
        <v>0.76534739629658588</v>
      </c>
      <c r="L193" s="46">
        <f t="shared" si="30"/>
        <v>1.0933534232808368</v>
      </c>
    </row>
    <row r="194" spans="1:12" x14ac:dyDescent="0.35">
      <c r="A194" s="31">
        <v>44202</v>
      </c>
      <c r="B194" s="73" t="s">
        <v>452</v>
      </c>
      <c r="C194" s="30">
        <v>8928</v>
      </c>
      <c r="D194" s="30">
        <v>26</v>
      </c>
      <c r="E194" s="30">
        <v>6</v>
      </c>
      <c r="F194" s="31">
        <f t="shared" ref="F194:F257" si="37">A194-17</f>
        <v>44185</v>
      </c>
      <c r="G194" s="31">
        <f t="shared" ref="G194:G257" si="38">A194-4</f>
        <v>44198</v>
      </c>
      <c r="H194" s="46">
        <v>841388.17597964895</v>
      </c>
      <c r="I194" s="128">
        <f t="shared" si="27"/>
        <v>0.12081303303666407</v>
      </c>
      <c r="J194" s="46">
        <f t="shared" si="28"/>
        <v>1061.10357322349</v>
      </c>
      <c r="K194" s="46">
        <f t="shared" si="29"/>
        <v>0.71310724006954962</v>
      </c>
      <c r="L194" s="46">
        <f t="shared" si="30"/>
        <v>3.0901313736347151</v>
      </c>
    </row>
    <row r="195" spans="1:12" x14ac:dyDescent="0.35">
      <c r="A195" s="31">
        <v>44202</v>
      </c>
      <c r="B195" s="73" t="s">
        <v>451</v>
      </c>
      <c r="C195" s="30">
        <v>9843</v>
      </c>
      <c r="D195" s="30">
        <v>36</v>
      </c>
      <c r="E195" s="30">
        <v>39</v>
      </c>
      <c r="F195" s="31">
        <f t="shared" si="37"/>
        <v>44185</v>
      </c>
      <c r="G195" s="31">
        <f t="shared" si="38"/>
        <v>44198</v>
      </c>
      <c r="H195" s="46">
        <v>956483.27568807499</v>
      </c>
      <c r="I195" s="128">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35">
      <c r="A196" s="31">
        <v>44202</v>
      </c>
      <c r="B196" s="73" t="s">
        <v>450</v>
      </c>
      <c r="C196" s="30">
        <v>6961</v>
      </c>
      <c r="D196" s="30">
        <v>66</v>
      </c>
      <c r="E196" s="30">
        <v>103</v>
      </c>
      <c r="F196" s="31">
        <f t="shared" si="37"/>
        <v>44185</v>
      </c>
      <c r="G196" s="31">
        <f t="shared" si="38"/>
        <v>44198</v>
      </c>
      <c r="H196" s="46">
        <v>841570.63934332901</v>
      </c>
      <c r="I196" s="128">
        <f t="shared" si="39"/>
        <v>0.12083923254007234</v>
      </c>
      <c r="J196" s="46">
        <f t="shared" si="40"/>
        <v>827.14387534142281</v>
      </c>
      <c r="K196" s="46">
        <f t="shared" si="41"/>
        <v>12.239020135061995</v>
      </c>
      <c r="L196" s="46">
        <f t="shared" si="30"/>
        <v>7.8424789214960358</v>
      </c>
    </row>
    <row r="197" spans="1:12" x14ac:dyDescent="0.35">
      <c r="A197" s="31">
        <v>44202</v>
      </c>
      <c r="B197" s="73" t="s">
        <v>449</v>
      </c>
      <c r="C197" s="30">
        <v>3526</v>
      </c>
      <c r="D197" s="30">
        <v>99</v>
      </c>
      <c r="E197" s="30">
        <v>214</v>
      </c>
      <c r="F197" s="31">
        <f t="shared" si="37"/>
        <v>44185</v>
      </c>
      <c r="G197" s="31">
        <f t="shared" si="38"/>
        <v>44198</v>
      </c>
      <c r="H197" s="46">
        <v>501714.18387365801</v>
      </c>
      <c r="I197" s="128">
        <f t="shared" si="39"/>
        <v>7.2040009595710414E-2</v>
      </c>
      <c r="J197" s="46">
        <f t="shared" si="40"/>
        <v>702.79057545798219</v>
      </c>
      <c r="K197" s="46">
        <f t="shared" si="41"/>
        <v>42.653767200229211</v>
      </c>
      <c r="L197" s="46">
        <f t="shared" si="30"/>
        <v>19.732350246835008</v>
      </c>
    </row>
    <row r="198" spans="1:12" x14ac:dyDescent="0.35">
      <c r="A198" s="31">
        <v>44202</v>
      </c>
      <c r="B198" s="73" t="s">
        <v>448</v>
      </c>
      <c r="C198" s="30">
        <v>2759</v>
      </c>
      <c r="D198" s="30">
        <v>202</v>
      </c>
      <c r="E198" s="30">
        <v>551</v>
      </c>
      <c r="F198" s="31">
        <f t="shared" si="37"/>
        <v>44185</v>
      </c>
      <c r="G198" s="31">
        <f t="shared" si="38"/>
        <v>44198</v>
      </c>
      <c r="H198" s="46">
        <v>293459.03840510902</v>
      </c>
      <c r="I198" s="128">
        <f t="shared" si="39"/>
        <v>4.2137122334128974E-2</v>
      </c>
      <c r="J198" s="46">
        <f t="shared" si="40"/>
        <v>940.16528337127102</v>
      </c>
      <c r="K198" s="46">
        <f t="shared" si="41"/>
        <v>187.76044622601313</v>
      </c>
      <c r="L198" s="46">
        <f t="shared" si="30"/>
        <v>68.834138180861444</v>
      </c>
    </row>
    <row r="199" spans="1:12" x14ac:dyDescent="0.35">
      <c r="A199" s="31">
        <v>44202</v>
      </c>
      <c r="B199" s="73" t="s">
        <v>447</v>
      </c>
      <c r="C199" s="30">
        <v>23</v>
      </c>
      <c r="D199" s="30">
        <v>0</v>
      </c>
      <c r="E199" s="30">
        <v>0</v>
      </c>
      <c r="F199" s="31">
        <f t="shared" si="37"/>
        <v>44185</v>
      </c>
      <c r="G199" s="31">
        <f t="shared" si="38"/>
        <v>44198</v>
      </c>
      <c r="L199" s="79"/>
    </row>
    <row r="200" spans="1:12" x14ac:dyDescent="0.35">
      <c r="A200" s="31">
        <v>44209</v>
      </c>
      <c r="B200" s="73" t="s">
        <v>455</v>
      </c>
      <c r="C200" s="30">
        <v>14820</v>
      </c>
      <c r="D200" s="30">
        <v>3</v>
      </c>
      <c r="E200" s="30">
        <v>1</v>
      </c>
      <c r="F200" s="31">
        <f t="shared" si="37"/>
        <v>44192</v>
      </c>
      <c r="G200" s="31">
        <f t="shared" si="38"/>
        <v>44205</v>
      </c>
      <c r="H200" s="46">
        <v>1588321.0720262961</v>
      </c>
      <c r="I200" s="128">
        <f t="shared" si="39"/>
        <v>0.22806344517989033</v>
      </c>
      <c r="J200" s="46">
        <f t="shared" si="40"/>
        <v>933.06071807593844</v>
      </c>
      <c r="K200" s="46">
        <f t="shared" si="41"/>
        <v>6.2959562623207718E-2</v>
      </c>
      <c r="L200" s="46">
        <f t="shared" ref="L200:L261" si="42">D200/H200*100000</f>
        <v>0.18887868786962314</v>
      </c>
    </row>
    <row r="201" spans="1:12" x14ac:dyDescent="0.35">
      <c r="A201" s="31">
        <v>44209</v>
      </c>
      <c r="B201" s="73" t="s">
        <v>454</v>
      </c>
      <c r="C201" s="30">
        <v>15161</v>
      </c>
      <c r="D201" s="30">
        <v>10</v>
      </c>
      <c r="E201" s="30">
        <v>4</v>
      </c>
      <c r="F201" s="31">
        <f t="shared" si="37"/>
        <v>44192</v>
      </c>
      <c r="G201" s="31">
        <f t="shared" si="38"/>
        <v>44205</v>
      </c>
      <c r="H201" s="46">
        <v>1026828.798621175</v>
      </c>
      <c r="I201" s="128">
        <f t="shared" si="39"/>
        <v>0.1474400343532028</v>
      </c>
      <c r="J201" s="46">
        <f t="shared" si="40"/>
        <v>1476.4876112121299</v>
      </c>
      <c r="K201" s="46">
        <f t="shared" si="41"/>
        <v>0.38954887176627667</v>
      </c>
      <c r="L201" s="46">
        <f t="shared" si="42"/>
        <v>0.97387217941569171</v>
      </c>
    </row>
    <row r="202" spans="1:12" x14ac:dyDescent="0.35">
      <c r="A202" s="31">
        <v>44209</v>
      </c>
      <c r="B202" s="73" t="s">
        <v>453</v>
      </c>
      <c r="C202" s="30">
        <v>13002</v>
      </c>
      <c r="D202" s="30">
        <v>14</v>
      </c>
      <c r="E202" s="30">
        <v>4</v>
      </c>
      <c r="F202" s="31">
        <f t="shared" si="37"/>
        <v>44192</v>
      </c>
      <c r="G202" s="31">
        <f t="shared" si="38"/>
        <v>44205</v>
      </c>
      <c r="H202" s="46">
        <v>914617.34029175097</v>
      </c>
      <c r="I202" s="128">
        <f t="shared" si="39"/>
        <v>0.13132784379803999</v>
      </c>
      <c r="J202" s="46">
        <f t="shared" si="40"/>
        <v>1421.5781209497441</v>
      </c>
      <c r="K202" s="46">
        <f t="shared" si="41"/>
        <v>0.43734136931233475</v>
      </c>
      <c r="L202" s="46">
        <f t="shared" si="42"/>
        <v>1.5306947925931718</v>
      </c>
    </row>
    <row r="203" spans="1:12" x14ac:dyDescent="0.35">
      <c r="A203" s="31">
        <v>44209</v>
      </c>
      <c r="B203" s="73" t="s">
        <v>452</v>
      </c>
      <c r="C203" s="30">
        <v>11249</v>
      </c>
      <c r="D203" s="30">
        <v>26</v>
      </c>
      <c r="E203" s="30">
        <v>15</v>
      </c>
      <c r="F203" s="31">
        <f t="shared" si="37"/>
        <v>44192</v>
      </c>
      <c r="G203" s="31">
        <f t="shared" si="38"/>
        <v>44205</v>
      </c>
      <c r="H203" s="46">
        <v>841388.17597964895</v>
      </c>
      <c r="I203" s="128">
        <f t="shared" si="39"/>
        <v>0.12081303303666407</v>
      </c>
      <c r="J203" s="46">
        <f t="shared" si="40"/>
        <v>1336.9572239237273</v>
      </c>
      <c r="K203" s="46">
        <f t="shared" si="41"/>
        <v>1.7827681001738742</v>
      </c>
      <c r="L203" s="46">
        <f t="shared" si="42"/>
        <v>3.0901313736347151</v>
      </c>
    </row>
    <row r="204" spans="1:12" x14ac:dyDescent="0.35">
      <c r="A204" s="31">
        <v>44209</v>
      </c>
      <c r="B204" s="73" t="s">
        <v>451</v>
      </c>
      <c r="C204" s="30">
        <v>12054</v>
      </c>
      <c r="D204" s="30">
        <v>38</v>
      </c>
      <c r="E204" s="30">
        <v>47</v>
      </c>
      <c r="F204" s="31">
        <f t="shared" si="37"/>
        <v>44192</v>
      </c>
      <c r="G204" s="31">
        <f t="shared" si="38"/>
        <v>44205</v>
      </c>
      <c r="H204" s="46">
        <v>956483.27568807499</v>
      </c>
      <c r="I204" s="128">
        <f t="shared" si="39"/>
        <v>0.13733927916229127</v>
      </c>
      <c r="J204" s="46">
        <f t="shared" si="40"/>
        <v>1260.2415856491159</v>
      </c>
      <c r="K204" s="46">
        <f t="shared" si="41"/>
        <v>4.9138339576496133</v>
      </c>
      <c r="L204" s="46">
        <f t="shared" si="42"/>
        <v>3.972887029589049</v>
      </c>
    </row>
    <row r="205" spans="1:12" x14ac:dyDescent="0.35">
      <c r="A205" s="31">
        <v>44209</v>
      </c>
      <c r="B205" s="73" t="s">
        <v>450</v>
      </c>
      <c r="C205" s="30">
        <v>8131</v>
      </c>
      <c r="D205" s="30">
        <v>87</v>
      </c>
      <c r="E205" s="30">
        <v>135</v>
      </c>
      <c r="F205" s="31">
        <f t="shared" si="37"/>
        <v>44192</v>
      </c>
      <c r="G205" s="31">
        <f t="shared" si="38"/>
        <v>44205</v>
      </c>
      <c r="H205" s="46">
        <v>841570.63934332901</v>
      </c>
      <c r="I205" s="128">
        <f t="shared" si="39"/>
        <v>0.12083923254007234</v>
      </c>
      <c r="J205" s="46">
        <f t="shared" si="40"/>
        <v>966.16963804067075</v>
      </c>
      <c r="K205" s="46">
        <f t="shared" si="41"/>
        <v>16.041434157605529</v>
      </c>
      <c r="L205" s="46">
        <f t="shared" si="42"/>
        <v>10.337813123790228</v>
      </c>
    </row>
    <row r="206" spans="1:12" x14ac:dyDescent="0.35">
      <c r="A206" s="31">
        <v>44209</v>
      </c>
      <c r="B206" s="73" t="s">
        <v>449</v>
      </c>
      <c r="C206" s="30">
        <v>4060</v>
      </c>
      <c r="D206" s="30">
        <v>110</v>
      </c>
      <c r="E206" s="30">
        <v>228</v>
      </c>
      <c r="F206" s="31">
        <f t="shared" si="37"/>
        <v>44192</v>
      </c>
      <c r="G206" s="31">
        <f t="shared" si="38"/>
        <v>44205</v>
      </c>
      <c r="H206" s="46">
        <v>501714.18387365801</v>
      </c>
      <c r="I206" s="128">
        <f t="shared" si="39"/>
        <v>7.2040009595710414E-2</v>
      </c>
      <c r="J206" s="46">
        <f t="shared" si="40"/>
        <v>809.22567678939527</v>
      </c>
      <c r="K206" s="46">
        <f t="shared" si="41"/>
        <v>45.444200568468503</v>
      </c>
      <c r="L206" s="46">
        <f t="shared" si="42"/>
        <v>21.924833607594454</v>
      </c>
    </row>
    <row r="207" spans="1:12" x14ac:dyDescent="0.35">
      <c r="A207" s="31">
        <v>44209</v>
      </c>
      <c r="B207" s="73" t="s">
        <v>448</v>
      </c>
      <c r="C207" s="30">
        <v>3041</v>
      </c>
      <c r="D207" s="30">
        <v>206</v>
      </c>
      <c r="E207" s="30">
        <v>560</v>
      </c>
      <c r="F207" s="31">
        <f t="shared" si="37"/>
        <v>44192</v>
      </c>
      <c r="G207" s="31">
        <f t="shared" si="38"/>
        <v>44205</v>
      </c>
      <c r="H207" s="46">
        <v>293459.03840510902</v>
      </c>
      <c r="I207" s="128">
        <f t="shared" si="39"/>
        <v>4.2137122334128974E-2</v>
      </c>
      <c r="J207" s="46">
        <f t="shared" si="40"/>
        <v>1036.2604663762359</v>
      </c>
      <c r="K207" s="46">
        <f t="shared" si="41"/>
        <v>190.82731376872479</v>
      </c>
      <c r="L207" s="46">
        <f t="shared" si="42"/>
        <v>70.197190422066626</v>
      </c>
    </row>
    <row r="208" spans="1:12" x14ac:dyDescent="0.35">
      <c r="A208" s="31">
        <v>44209</v>
      </c>
      <c r="B208" s="73" t="s">
        <v>447</v>
      </c>
      <c r="C208" s="30">
        <v>60</v>
      </c>
      <c r="D208" s="30">
        <v>0</v>
      </c>
      <c r="E208" s="30">
        <v>0</v>
      </c>
      <c r="F208" s="31">
        <f t="shared" si="37"/>
        <v>44192</v>
      </c>
      <c r="G208" s="31">
        <f t="shared" si="38"/>
        <v>44205</v>
      </c>
      <c r="L208" s="79"/>
    </row>
    <row r="209" spans="1:12" x14ac:dyDescent="0.35">
      <c r="A209" s="31">
        <v>44216</v>
      </c>
      <c r="B209" s="73" t="s">
        <v>455</v>
      </c>
      <c r="C209" s="30">
        <v>15231</v>
      </c>
      <c r="D209" s="30">
        <v>6</v>
      </c>
      <c r="E209" s="30">
        <v>1</v>
      </c>
      <c r="F209" s="31">
        <f t="shared" si="37"/>
        <v>44199</v>
      </c>
      <c r="G209" s="31">
        <f t="shared" si="38"/>
        <v>44212</v>
      </c>
      <c r="H209" s="46">
        <v>1588321.0720262961</v>
      </c>
      <c r="I209" s="128">
        <f t="shared" si="39"/>
        <v>0.22806344517989033</v>
      </c>
      <c r="J209" s="46">
        <f t="shared" si="40"/>
        <v>958.93709831407671</v>
      </c>
      <c r="K209" s="46">
        <f t="shared" si="41"/>
        <v>6.2959562623207718E-2</v>
      </c>
      <c r="L209" s="46">
        <f t="shared" ref="L209" si="43">D209/H209*100000</f>
        <v>0.37775737573924628</v>
      </c>
    </row>
    <row r="210" spans="1:12" x14ac:dyDescent="0.35">
      <c r="A210" s="31">
        <v>44216</v>
      </c>
      <c r="B210" s="73" t="s">
        <v>454</v>
      </c>
      <c r="C210" s="30">
        <v>14795</v>
      </c>
      <c r="D210" s="30">
        <v>11</v>
      </c>
      <c r="E210" s="30">
        <v>4</v>
      </c>
      <c r="F210" s="31">
        <f t="shared" si="37"/>
        <v>44199</v>
      </c>
      <c r="G210" s="31">
        <f t="shared" si="38"/>
        <v>44212</v>
      </c>
      <c r="H210" s="46">
        <v>1026828.798621175</v>
      </c>
      <c r="I210" s="128">
        <f t="shared" si="39"/>
        <v>0.1474400343532028</v>
      </c>
      <c r="J210" s="46">
        <f t="shared" si="40"/>
        <v>1440.8438894455157</v>
      </c>
      <c r="K210" s="46">
        <f t="shared" si="41"/>
        <v>0.38954887176627667</v>
      </c>
      <c r="L210" s="46">
        <f t="shared" si="42"/>
        <v>1.0712593973572608</v>
      </c>
    </row>
    <row r="211" spans="1:12" x14ac:dyDescent="0.35">
      <c r="A211" s="31">
        <v>44216</v>
      </c>
      <c r="B211" s="73" t="s">
        <v>453</v>
      </c>
      <c r="C211" s="30">
        <v>11987</v>
      </c>
      <c r="D211" s="30">
        <v>10</v>
      </c>
      <c r="E211" s="30">
        <v>4</v>
      </c>
      <c r="F211" s="31">
        <f t="shared" si="37"/>
        <v>44199</v>
      </c>
      <c r="G211" s="31">
        <f t="shared" si="38"/>
        <v>44212</v>
      </c>
      <c r="H211" s="46">
        <v>914617.34029175097</v>
      </c>
      <c r="I211" s="128">
        <f t="shared" si="39"/>
        <v>0.13132784379803999</v>
      </c>
      <c r="J211" s="46">
        <f t="shared" si="40"/>
        <v>1310.6027484867393</v>
      </c>
      <c r="K211" s="46">
        <f t="shared" si="41"/>
        <v>0.43734136931233475</v>
      </c>
      <c r="L211" s="46">
        <f t="shared" si="42"/>
        <v>1.0933534232808368</v>
      </c>
    </row>
    <row r="212" spans="1:12" x14ac:dyDescent="0.35">
      <c r="A212" s="31">
        <v>44216</v>
      </c>
      <c r="B212" s="73" t="s">
        <v>452</v>
      </c>
      <c r="C212" s="30">
        <v>10705</v>
      </c>
      <c r="D212" s="30">
        <v>18</v>
      </c>
      <c r="E212" s="30">
        <v>17</v>
      </c>
      <c r="F212" s="31">
        <f t="shared" si="37"/>
        <v>44199</v>
      </c>
      <c r="G212" s="31">
        <f t="shared" si="38"/>
        <v>44212</v>
      </c>
      <c r="H212" s="46">
        <v>841388.17597964895</v>
      </c>
      <c r="I212" s="128">
        <f t="shared" si="39"/>
        <v>0.12081303303666407</v>
      </c>
      <c r="J212" s="46">
        <f t="shared" si="40"/>
        <v>1272.3021674907548</v>
      </c>
      <c r="K212" s="46">
        <f t="shared" si="41"/>
        <v>2.0204705135303906</v>
      </c>
      <c r="L212" s="46">
        <f t="shared" si="42"/>
        <v>2.139321720208649</v>
      </c>
    </row>
    <row r="213" spans="1:12" x14ac:dyDescent="0.35">
      <c r="A213" s="31">
        <v>44216</v>
      </c>
      <c r="B213" s="73" t="s">
        <v>451</v>
      </c>
      <c r="C213" s="30">
        <v>11576</v>
      </c>
      <c r="D213" s="30">
        <v>36</v>
      </c>
      <c r="E213" s="30">
        <v>40</v>
      </c>
      <c r="F213" s="31">
        <f t="shared" si="37"/>
        <v>44199</v>
      </c>
      <c r="G213" s="31">
        <f t="shared" si="38"/>
        <v>44212</v>
      </c>
      <c r="H213" s="46">
        <v>956483.27568807499</v>
      </c>
      <c r="I213" s="128">
        <f t="shared" si="39"/>
        <v>0.13733927916229127</v>
      </c>
      <c r="J213" s="46">
        <f t="shared" si="40"/>
        <v>1210.2668488032325</v>
      </c>
      <c r="K213" s="46">
        <f t="shared" si="41"/>
        <v>4.1819863469358411</v>
      </c>
      <c r="L213" s="46">
        <f t="shared" si="42"/>
        <v>3.7637877122422569</v>
      </c>
    </row>
    <row r="214" spans="1:12" x14ac:dyDescent="0.35">
      <c r="A214" s="31">
        <v>44216</v>
      </c>
      <c r="B214" s="73" t="s">
        <v>450</v>
      </c>
      <c r="C214" s="30">
        <v>7637</v>
      </c>
      <c r="D214" s="30">
        <v>73</v>
      </c>
      <c r="E214" s="30">
        <v>150</v>
      </c>
      <c r="F214" s="31">
        <f t="shared" si="37"/>
        <v>44199</v>
      </c>
      <c r="G214" s="31">
        <f t="shared" si="38"/>
        <v>44212</v>
      </c>
      <c r="H214" s="46">
        <v>841570.63934332901</v>
      </c>
      <c r="I214" s="128">
        <f t="shared" si="39"/>
        <v>0.12083923254007234</v>
      </c>
      <c r="J214" s="46">
        <f t="shared" si="40"/>
        <v>907.46987156765488</v>
      </c>
      <c r="K214" s="46">
        <f t="shared" si="41"/>
        <v>17.823815730672809</v>
      </c>
      <c r="L214" s="46">
        <f t="shared" si="42"/>
        <v>8.6742569889274339</v>
      </c>
    </row>
    <row r="215" spans="1:12" x14ac:dyDescent="0.35">
      <c r="A215" s="31">
        <v>44216</v>
      </c>
      <c r="B215" s="73" t="s">
        <v>449</v>
      </c>
      <c r="C215" s="30">
        <v>3943</v>
      </c>
      <c r="D215" s="30">
        <v>86</v>
      </c>
      <c r="E215" s="30">
        <v>208</v>
      </c>
      <c r="F215" s="31">
        <f t="shared" si="37"/>
        <v>44199</v>
      </c>
      <c r="G215" s="31">
        <f t="shared" si="38"/>
        <v>44212</v>
      </c>
      <c r="H215" s="46">
        <v>501714.18387365801</v>
      </c>
      <c r="I215" s="128">
        <f t="shared" si="39"/>
        <v>7.2040009595710414E-2</v>
      </c>
      <c r="J215" s="46">
        <f t="shared" si="40"/>
        <v>785.90562649768106</v>
      </c>
      <c r="K215" s="46">
        <f t="shared" si="41"/>
        <v>41.457867185269507</v>
      </c>
      <c r="L215" s="46">
        <f t="shared" si="42"/>
        <v>17.141233547755665</v>
      </c>
    </row>
    <row r="216" spans="1:12" x14ac:dyDescent="0.35">
      <c r="A216" s="31">
        <v>44216</v>
      </c>
      <c r="B216" s="73" t="s">
        <v>448</v>
      </c>
      <c r="C216" s="30">
        <v>2919</v>
      </c>
      <c r="D216" s="30">
        <v>164</v>
      </c>
      <c r="E216" s="30">
        <v>545</v>
      </c>
      <c r="F216" s="31">
        <f t="shared" si="37"/>
        <v>44199</v>
      </c>
      <c r="G216" s="31">
        <f t="shared" si="38"/>
        <v>44212</v>
      </c>
      <c r="H216" s="46">
        <v>293459.03840510902</v>
      </c>
      <c r="I216" s="128">
        <f t="shared" si="39"/>
        <v>4.2137122334128974E-2</v>
      </c>
      <c r="J216" s="46">
        <f t="shared" si="40"/>
        <v>994.68737301947795</v>
      </c>
      <c r="K216" s="46">
        <f t="shared" si="41"/>
        <v>185.71586786420539</v>
      </c>
      <c r="L216" s="46">
        <f t="shared" si="42"/>
        <v>55.88514188941226</v>
      </c>
    </row>
    <row r="217" spans="1:12" x14ac:dyDescent="0.35">
      <c r="A217" s="31">
        <v>44216</v>
      </c>
      <c r="B217" s="73" t="s">
        <v>447</v>
      </c>
      <c r="C217" s="30">
        <v>55</v>
      </c>
      <c r="D217" s="30">
        <v>0</v>
      </c>
      <c r="E217" s="30">
        <v>0</v>
      </c>
      <c r="F217" s="31">
        <f t="shared" si="37"/>
        <v>44199</v>
      </c>
      <c r="G217" s="31">
        <f t="shared" si="38"/>
        <v>44212</v>
      </c>
      <c r="L217" s="79"/>
    </row>
    <row r="218" spans="1:12" x14ac:dyDescent="0.35">
      <c r="A218" s="31">
        <v>44223</v>
      </c>
      <c r="B218" s="73" t="s">
        <v>455</v>
      </c>
      <c r="C218" s="30">
        <v>12007</v>
      </c>
      <c r="D218" s="30">
        <v>10</v>
      </c>
      <c r="E218" s="30">
        <v>0</v>
      </c>
      <c r="F218" s="31">
        <f t="shared" si="37"/>
        <v>44206</v>
      </c>
      <c r="G218" s="31">
        <f t="shared" si="38"/>
        <v>44219</v>
      </c>
      <c r="H218" s="46">
        <v>1588321.0720262961</v>
      </c>
      <c r="I218" s="128">
        <f t="shared" si="39"/>
        <v>0.22806344517989033</v>
      </c>
      <c r="J218" s="46">
        <f t="shared" si="40"/>
        <v>755.95546841685507</v>
      </c>
      <c r="K218" s="46">
        <f t="shared" si="41"/>
        <v>0</v>
      </c>
      <c r="L218" s="46">
        <f t="shared" ref="L218" si="44">D218/H218*100000</f>
        <v>0.62959562623207721</v>
      </c>
    </row>
    <row r="219" spans="1:12" x14ac:dyDescent="0.35">
      <c r="A219" s="31">
        <v>44223</v>
      </c>
      <c r="B219" s="73" t="s">
        <v>454</v>
      </c>
      <c r="C219" s="30">
        <v>11317</v>
      </c>
      <c r="D219" s="30">
        <v>7</v>
      </c>
      <c r="E219" s="30">
        <v>4</v>
      </c>
      <c r="F219" s="31">
        <f t="shared" si="37"/>
        <v>44206</v>
      </c>
      <c r="G219" s="31">
        <f t="shared" si="38"/>
        <v>44219</v>
      </c>
      <c r="H219" s="46">
        <v>1026828.798621175</v>
      </c>
      <c r="I219" s="128">
        <f t="shared" si="39"/>
        <v>0.1474400343532028</v>
      </c>
      <c r="J219" s="46">
        <f t="shared" si="40"/>
        <v>1102.1311454447382</v>
      </c>
      <c r="K219" s="46">
        <f t="shared" si="41"/>
        <v>0.38954887176627667</v>
      </c>
      <c r="L219" s="46">
        <f t="shared" si="42"/>
        <v>0.68171052559098411</v>
      </c>
    </row>
    <row r="220" spans="1:12" x14ac:dyDescent="0.35">
      <c r="A220" s="31">
        <v>44223</v>
      </c>
      <c r="B220" s="73" t="s">
        <v>453</v>
      </c>
      <c r="C220" s="30">
        <v>9320</v>
      </c>
      <c r="D220" s="30">
        <v>11</v>
      </c>
      <c r="E220" s="30">
        <v>3</v>
      </c>
      <c r="F220" s="31">
        <f t="shared" si="37"/>
        <v>44206</v>
      </c>
      <c r="G220" s="31">
        <f t="shared" si="38"/>
        <v>44219</v>
      </c>
      <c r="H220" s="46">
        <v>914617.34029175097</v>
      </c>
      <c r="I220" s="128">
        <f t="shared" si="39"/>
        <v>0.13132784379803999</v>
      </c>
      <c r="J220" s="46">
        <f t="shared" si="40"/>
        <v>1019.00539049774</v>
      </c>
      <c r="K220" s="46">
        <f t="shared" si="41"/>
        <v>0.32800602698425108</v>
      </c>
      <c r="L220" s="46">
        <f t="shared" si="42"/>
        <v>1.2026887656089207</v>
      </c>
    </row>
    <row r="221" spans="1:12" x14ac:dyDescent="0.35">
      <c r="A221" s="31">
        <v>44223</v>
      </c>
      <c r="B221" s="73" t="s">
        <v>452</v>
      </c>
      <c r="C221" s="30">
        <v>8439</v>
      </c>
      <c r="D221" s="30">
        <v>13</v>
      </c>
      <c r="E221" s="30">
        <v>10</v>
      </c>
      <c r="F221" s="31">
        <f t="shared" si="37"/>
        <v>44206</v>
      </c>
      <c r="G221" s="31">
        <f t="shared" si="38"/>
        <v>44219</v>
      </c>
      <c r="H221" s="46">
        <v>841388.17597964895</v>
      </c>
      <c r="I221" s="128">
        <f t="shared" si="39"/>
        <v>0.12081303303666407</v>
      </c>
      <c r="J221" s="46">
        <f t="shared" si="40"/>
        <v>1002.9853331578216</v>
      </c>
      <c r="K221" s="46">
        <f t="shared" si="41"/>
        <v>1.1885120667825828</v>
      </c>
      <c r="L221" s="46">
        <f t="shared" si="42"/>
        <v>1.5450656868173576</v>
      </c>
    </row>
    <row r="222" spans="1:12" x14ac:dyDescent="0.35">
      <c r="A222" s="31">
        <v>44223</v>
      </c>
      <c r="B222" s="73" t="s">
        <v>451</v>
      </c>
      <c r="C222" s="30">
        <v>9294</v>
      </c>
      <c r="D222" s="30">
        <v>35</v>
      </c>
      <c r="E222" s="30">
        <v>32</v>
      </c>
      <c r="F222" s="31">
        <f t="shared" si="37"/>
        <v>44206</v>
      </c>
      <c r="G222" s="31">
        <f t="shared" si="38"/>
        <v>44219</v>
      </c>
      <c r="H222" s="46">
        <v>956483.27568807499</v>
      </c>
      <c r="I222" s="128">
        <f t="shared" si="39"/>
        <v>0.13733927916229127</v>
      </c>
      <c r="J222" s="46">
        <f t="shared" si="40"/>
        <v>971.68452771054274</v>
      </c>
      <c r="K222" s="46">
        <f t="shared" si="41"/>
        <v>3.3455890775486727</v>
      </c>
      <c r="L222" s="46">
        <f t="shared" si="42"/>
        <v>3.6592380535688611</v>
      </c>
    </row>
    <row r="223" spans="1:12" x14ac:dyDescent="0.35">
      <c r="A223" s="31">
        <v>44223</v>
      </c>
      <c r="B223" s="73" t="s">
        <v>450</v>
      </c>
      <c r="C223" s="30">
        <v>6357</v>
      </c>
      <c r="D223" s="30">
        <v>56</v>
      </c>
      <c r="E223" s="30">
        <v>130</v>
      </c>
      <c r="F223" s="31">
        <f t="shared" si="37"/>
        <v>44206</v>
      </c>
      <c r="G223" s="31">
        <f t="shared" si="38"/>
        <v>44219</v>
      </c>
      <c r="H223" s="46">
        <v>841570.63934332901</v>
      </c>
      <c r="I223" s="128">
        <f t="shared" si="39"/>
        <v>0.12083923254007234</v>
      </c>
      <c r="J223" s="46">
        <f t="shared" si="40"/>
        <v>755.37331066591366</v>
      </c>
      <c r="K223" s="46">
        <f t="shared" si="41"/>
        <v>15.447306966583101</v>
      </c>
      <c r="L223" s="46">
        <f t="shared" si="42"/>
        <v>6.6542245394511816</v>
      </c>
    </row>
    <row r="224" spans="1:12" x14ac:dyDescent="0.35">
      <c r="A224" s="31">
        <v>44223</v>
      </c>
      <c r="B224" s="73" t="s">
        <v>449</v>
      </c>
      <c r="C224" s="30">
        <v>3297</v>
      </c>
      <c r="D224" s="30">
        <v>84</v>
      </c>
      <c r="E224" s="30">
        <v>213</v>
      </c>
      <c r="F224" s="31">
        <f t="shared" si="37"/>
        <v>44206</v>
      </c>
      <c r="G224" s="31">
        <f t="shared" si="38"/>
        <v>44219</v>
      </c>
      <c r="H224" s="46">
        <v>501714.18387365801</v>
      </c>
      <c r="I224" s="128">
        <f t="shared" si="39"/>
        <v>7.2040009595710414E-2</v>
      </c>
      <c r="J224" s="46">
        <f t="shared" si="40"/>
        <v>657.14705822035376</v>
      </c>
      <c r="K224" s="46">
        <f t="shared" si="41"/>
        <v>42.454450531069263</v>
      </c>
      <c r="L224" s="46">
        <f t="shared" si="42"/>
        <v>16.742600209435764</v>
      </c>
    </row>
    <row r="225" spans="1:12" x14ac:dyDescent="0.35">
      <c r="A225" s="31">
        <v>44223</v>
      </c>
      <c r="B225" s="73" t="s">
        <v>448</v>
      </c>
      <c r="C225" s="30">
        <v>2438</v>
      </c>
      <c r="D225" s="30">
        <v>121</v>
      </c>
      <c r="E225" s="30">
        <v>560</v>
      </c>
      <c r="F225" s="31">
        <f t="shared" si="37"/>
        <v>44206</v>
      </c>
      <c r="G225" s="31">
        <f t="shared" si="38"/>
        <v>44219</v>
      </c>
      <c r="H225" s="46">
        <v>293459.03840510902</v>
      </c>
      <c r="I225" s="128">
        <f t="shared" si="39"/>
        <v>4.2137122334128974E-2</v>
      </c>
      <c r="J225" s="46">
        <f t="shared" si="40"/>
        <v>830.78034101455557</v>
      </c>
      <c r="K225" s="46">
        <f t="shared" si="41"/>
        <v>190.82731376872479</v>
      </c>
      <c r="L225" s="46">
        <f t="shared" si="42"/>
        <v>41.23233029645661</v>
      </c>
    </row>
    <row r="226" spans="1:12" x14ac:dyDescent="0.35">
      <c r="A226" s="31">
        <v>44223</v>
      </c>
      <c r="B226" s="73" t="s">
        <v>447</v>
      </c>
      <c r="C226" s="30">
        <v>24</v>
      </c>
      <c r="D226" s="30">
        <v>0</v>
      </c>
      <c r="E226" s="30">
        <v>0</v>
      </c>
      <c r="F226" s="31">
        <f t="shared" si="37"/>
        <v>44206</v>
      </c>
      <c r="G226" s="31">
        <f t="shared" si="38"/>
        <v>44219</v>
      </c>
      <c r="L226" s="79"/>
    </row>
    <row r="227" spans="1:12" x14ac:dyDescent="0.35">
      <c r="A227" s="31">
        <v>44230</v>
      </c>
      <c r="B227" s="73" t="s">
        <v>455</v>
      </c>
      <c r="C227" s="30">
        <v>10332</v>
      </c>
      <c r="D227" s="30">
        <v>6</v>
      </c>
      <c r="E227" s="30">
        <v>1</v>
      </c>
      <c r="F227" s="31">
        <f t="shared" si="37"/>
        <v>44213</v>
      </c>
      <c r="G227" s="31">
        <f t="shared" si="38"/>
        <v>44226</v>
      </c>
      <c r="H227" s="46">
        <v>1588321.0720262961</v>
      </c>
      <c r="I227" s="128">
        <f t="shared" si="39"/>
        <v>0.22806344517989033</v>
      </c>
      <c r="J227" s="46">
        <f t="shared" si="40"/>
        <v>650.49820102298213</v>
      </c>
      <c r="K227" s="46">
        <f t="shared" si="41"/>
        <v>6.2959562623207718E-2</v>
      </c>
      <c r="L227" s="46">
        <f t="shared" ref="L227" si="45">D227/H227*100000</f>
        <v>0.37775737573924628</v>
      </c>
    </row>
    <row r="228" spans="1:12" x14ac:dyDescent="0.35">
      <c r="A228" s="31">
        <v>44230</v>
      </c>
      <c r="B228" s="73" t="s">
        <v>454</v>
      </c>
      <c r="C228" s="30">
        <v>9334</v>
      </c>
      <c r="D228" s="30">
        <v>4</v>
      </c>
      <c r="E228" s="30">
        <v>3</v>
      </c>
      <c r="F228" s="31">
        <f t="shared" si="37"/>
        <v>44213</v>
      </c>
      <c r="G228" s="31">
        <f t="shared" si="38"/>
        <v>44226</v>
      </c>
      <c r="H228" s="46">
        <v>1026828.798621175</v>
      </c>
      <c r="I228" s="128">
        <f t="shared" si="39"/>
        <v>0.1474400343532028</v>
      </c>
      <c r="J228" s="46">
        <f t="shared" si="40"/>
        <v>909.01229226660655</v>
      </c>
      <c r="K228" s="46">
        <f t="shared" si="41"/>
        <v>0.29216165382470743</v>
      </c>
      <c r="L228" s="46">
        <f t="shared" si="42"/>
        <v>0.38954887176627667</v>
      </c>
    </row>
    <row r="229" spans="1:12" x14ac:dyDescent="0.35">
      <c r="A229" s="31">
        <v>44230</v>
      </c>
      <c r="B229" s="73" t="s">
        <v>453</v>
      </c>
      <c r="C229" s="30">
        <v>7723</v>
      </c>
      <c r="D229" s="30">
        <v>10</v>
      </c>
      <c r="E229" s="30">
        <v>4</v>
      </c>
      <c r="F229" s="31">
        <f t="shared" si="37"/>
        <v>44213</v>
      </c>
      <c r="G229" s="31">
        <f t="shared" si="38"/>
        <v>44226</v>
      </c>
      <c r="H229" s="46">
        <v>914617.34029175097</v>
      </c>
      <c r="I229" s="128">
        <f t="shared" si="39"/>
        <v>0.13132784379803999</v>
      </c>
      <c r="J229" s="46">
        <f t="shared" si="40"/>
        <v>844.3968487997904</v>
      </c>
      <c r="K229" s="46">
        <f t="shared" si="41"/>
        <v>0.43734136931233475</v>
      </c>
      <c r="L229" s="46">
        <f t="shared" si="42"/>
        <v>1.0933534232808368</v>
      </c>
    </row>
    <row r="230" spans="1:12" x14ac:dyDescent="0.35">
      <c r="A230" s="31">
        <v>44230</v>
      </c>
      <c r="B230" s="73" t="s">
        <v>452</v>
      </c>
      <c r="C230" s="30">
        <v>6945</v>
      </c>
      <c r="D230" s="30">
        <v>12</v>
      </c>
      <c r="E230" s="30">
        <v>11</v>
      </c>
      <c r="F230" s="31">
        <f t="shared" si="37"/>
        <v>44213</v>
      </c>
      <c r="G230" s="31">
        <f t="shared" si="38"/>
        <v>44226</v>
      </c>
      <c r="H230" s="46">
        <v>841388.17597964895</v>
      </c>
      <c r="I230" s="128">
        <f t="shared" si="39"/>
        <v>0.12081303303666407</v>
      </c>
      <c r="J230" s="46">
        <f t="shared" si="40"/>
        <v>825.42163038050364</v>
      </c>
      <c r="K230" s="46">
        <f t="shared" si="41"/>
        <v>1.3073632734608409</v>
      </c>
      <c r="L230" s="46">
        <f t="shared" si="42"/>
        <v>1.4262144801390992</v>
      </c>
    </row>
    <row r="231" spans="1:12" x14ac:dyDescent="0.35">
      <c r="A231" s="31">
        <v>44230</v>
      </c>
      <c r="B231" s="73" t="s">
        <v>451</v>
      </c>
      <c r="C231" s="30">
        <v>7545</v>
      </c>
      <c r="D231" s="30">
        <v>23</v>
      </c>
      <c r="E231" s="30">
        <v>40</v>
      </c>
      <c r="F231" s="31">
        <f t="shared" si="37"/>
        <v>44213</v>
      </c>
      <c r="G231" s="31">
        <f t="shared" si="38"/>
        <v>44226</v>
      </c>
      <c r="H231" s="46">
        <v>956483.27568807499</v>
      </c>
      <c r="I231" s="128">
        <f t="shared" si="39"/>
        <v>0.13733927916229127</v>
      </c>
      <c r="J231" s="46">
        <f t="shared" si="40"/>
        <v>788.82717469077306</v>
      </c>
      <c r="K231" s="46">
        <f t="shared" si="41"/>
        <v>4.1819863469358411</v>
      </c>
      <c r="L231" s="46">
        <f t="shared" si="42"/>
        <v>2.4046421494881089</v>
      </c>
    </row>
    <row r="232" spans="1:12" x14ac:dyDescent="0.35">
      <c r="A232" s="31">
        <v>44230</v>
      </c>
      <c r="B232" s="73" t="s">
        <v>450</v>
      </c>
      <c r="C232" s="30">
        <v>5139</v>
      </c>
      <c r="D232" s="30">
        <v>51</v>
      </c>
      <c r="E232" s="30">
        <v>100</v>
      </c>
      <c r="F232" s="31">
        <f t="shared" si="37"/>
        <v>44213</v>
      </c>
      <c r="G232" s="31">
        <f t="shared" si="38"/>
        <v>44226</v>
      </c>
      <c r="H232" s="46">
        <v>841570.63934332901</v>
      </c>
      <c r="I232" s="128">
        <f t="shared" si="39"/>
        <v>0.12083923254007234</v>
      </c>
      <c r="J232" s="46">
        <f t="shared" si="40"/>
        <v>610.64392693285038</v>
      </c>
      <c r="K232" s="46">
        <f t="shared" si="41"/>
        <v>11.882543820448538</v>
      </c>
      <c r="L232" s="46">
        <f t="shared" si="42"/>
        <v>6.060097348428755</v>
      </c>
    </row>
    <row r="233" spans="1:12" x14ac:dyDescent="0.35">
      <c r="A233" s="31">
        <v>44230</v>
      </c>
      <c r="B233" s="73" t="s">
        <v>449</v>
      </c>
      <c r="C233" s="30">
        <v>2628</v>
      </c>
      <c r="D233" s="30">
        <v>59</v>
      </c>
      <c r="E233" s="30">
        <v>205</v>
      </c>
      <c r="F233" s="31">
        <f t="shared" si="37"/>
        <v>44213</v>
      </c>
      <c r="G233" s="31">
        <f t="shared" si="38"/>
        <v>44226</v>
      </c>
      <c r="H233" s="46">
        <v>501714.18387365801</v>
      </c>
      <c r="I233" s="128">
        <f t="shared" si="39"/>
        <v>7.2040009595710414E-2</v>
      </c>
      <c r="J233" s="46">
        <f t="shared" si="40"/>
        <v>523.80420655234752</v>
      </c>
      <c r="K233" s="46">
        <f t="shared" si="41"/>
        <v>40.859917177789661</v>
      </c>
      <c r="L233" s="46">
        <f t="shared" si="42"/>
        <v>11.759683480437024</v>
      </c>
    </row>
    <row r="234" spans="1:12" x14ac:dyDescent="0.35">
      <c r="A234" s="31">
        <v>44230</v>
      </c>
      <c r="B234" s="73" t="s">
        <v>448</v>
      </c>
      <c r="C234" s="30">
        <v>1933</v>
      </c>
      <c r="D234" s="30">
        <v>71</v>
      </c>
      <c r="E234" s="30">
        <v>501</v>
      </c>
      <c r="F234" s="31">
        <f t="shared" si="37"/>
        <v>44213</v>
      </c>
      <c r="G234" s="31">
        <f t="shared" si="38"/>
        <v>44226</v>
      </c>
      <c r="H234" s="46">
        <v>293459.03840510902</v>
      </c>
      <c r="I234" s="128">
        <f t="shared" si="39"/>
        <v>4.2137122334128974E-2</v>
      </c>
      <c r="J234" s="46">
        <f t="shared" si="40"/>
        <v>658.6949955624018</v>
      </c>
      <c r="K234" s="46">
        <f t="shared" si="41"/>
        <v>170.72229321094844</v>
      </c>
      <c r="L234" s="46">
        <f t="shared" si="42"/>
        <v>24.194177281391894</v>
      </c>
    </row>
    <row r="235" spans="1:12" x14ac:dyDescent="0.35">
      <c r="A235" s="31">
        <v>44230</v>
      </c>
      <c r="B235" s="73" t="s">
        <v>447</v>
      </c>
      <c r="C235" s="30">
        <v>28</v>
      </c>
      <c r="D235" s="30">
        <v>0</v>
      </c>
      <c r="E235" s="30">
        <v>0</v>
      </c>
      <c r="F235" s="31">
        <f t="shared" si="37"/>
        <v>44213</v>
      </c>
      <c r="G235" s="31">
        <f t="shared" si="38"/>
        <v>44226</v>
      </c>
      <c r="L235" s="79"/>
    </row>
    <row r="236" spans="1:12" x14ac:dyDescent="0.35">
      <c r="A236" s="31">
        <v>44237</v>
      </c>
      <c r="B236" s="73" t="s">
        <v>455</v>
      </c>
      <c r="C236" s="30">
        <v>8687</v>
      </c>
      <c r="D236" s="30">
        <v>1</v>
      </c>
      <c r="E236" s="30">
        <v>2</v>
      </c>
      <c r="F236" s="31">
        <f t="shared" si="37"/>
        <v>44220</v>
      </c>
      <c r="G236" s="31">
        <f t="shared" si="38"/>
        <v>44233</v>
      </c>
      <c r="H236" s="46">
        <v>1588321.0720262961</v>
      </c>
      <c r="I236" s="128">
        <f t="shared" si="39"/>
        <v>0.22806344517989033</v>
      </c>
      <c r="J236" s="46">
        <f t="shared" si="40"/>
        <v>546.92972050780543</v>
      </c>
      <c r="K236" s="46">
        <f t="shared" si="41"/>
        <v>0.12591912524641544</v>
      </c>
      <c r="L236" s="46">
        <f t="shared" ref="L236" si="46">D236/H236*100000</f>
        <v>6.2959562623207718E-2</v>
      </c>
    </row>
    <row r="237" spans="1:12" x14ac:dyDescent="0.35">
      <c r="A237" s="31">
        <v>44237</v>
      </c>
      <c r="B237" s="73" t="s">
        <v>454</v>
      </c>
      <c r="C237" s="30">
        <v>7406</v>
      </c>
      <c r="D237" s="30">
        <v>9</v>
      </c>
      <c r="E237" s="30">
        <v>5</v>
      </c>
      <c r="F237" s="31">
        <f t="shared" si="37"/>
        <v>44220</v>
      </c>
      <c r="G237" s="31">
        <f t="shared" si="38"/>
        <v>44233</v>
      </c>
      <c r="H237" s="46">
        <v>1026828.798621175</v>
      </c>
      <c r="I237" s="128">
        <f t="shared" si="39"/>
        <v>0.1474400343532028</v>
      </c>
      <c r="J237" s="46">
        <f t="shared" si="40"/>
        <v>721.24973607526113</v>
      </c>
      <c r="K237" s="46">
        <f t="shared" si="41"/>
        <v>0.48693608970784585</v>
      </c>
      <c r="L237" s="46">
        <f t="shared" si="42"/>
        <v>0.87648496147412247</v>
      </c>
    </row>
    <row r="238" spans="1:12" x14ac:dyDescent="0.35">
      <c r="A238" s="31">
        <v>44237</v>
      </c>
      <c r="B238" s="73" t="s">
        <v>453</v>
      </c>
      <c r="C238" s="30">
        <v>6045</v>
      </c>
      <c r="D238" s="30">
        <v>8</v>
      </c>
      <c r="E238" s="30">
        <v>8</v>
      </c>
      <c r="F238" s="31">
        <f t="shared" si="37"/>
        <v>44220</v>
      </c>
      <c r="G238" s="31">
        <f t="shared" si="38"/>
        <v>44233</v>
      </c>
      <c r="H238" s="46">
        <v>914617.34029175097</v>
      </c>
      <c r="I238" s="128">
        <f t="shared" si="39"/>
        <v>0.13132784379803999</v>
      </c>
      <c r="J238" s="46">
        <f t="shared" si="40"/>
        <v>660.93214437326583</v>
      </c>
      <c r="K238" s="46">
        <f t="shared" si="41"/>
        <v>0.8746827386246695</v>
      </c>
      <c r="L238" s="46">
        <f t="shared" si="42"/>
        <v>0.8746827386246695</v>
      </c>
    </row>
    <row r="239" spans="1:12" x14ac:dyDescent="0.35">
      <c r="A239" s="31">
        <v>44237</v>
      </c>
      <c r="B239" s="73" t="s">
        <v>452</v>
      </c>
      <c r="C239" s="30">
        <v>5307</v>
      </c>
      <c r="D239" s="30">
        <v>10</v>
      </c>
      <c r="E239" s="30">
        <v>14</v>
      </c>
      <c r="F239" s="31">
        <f t="shared" si="37"/>
        <v>44220</v>
      </c>
      <c r="G239" s="31">
        <f t="shared" si="38"/>
        <v>44233</v>
      </c>
      <c r="H239" s="46">
        <v>841388.17597964895</v>
      </c>
      <c r="I239" s="128">
        <f t="shared" si="39"/>
        <v>0.12081303303666407</v>
      </c>
      <c r="J239" s="46">
        <f t="shared" si="40"/>
        <v>630.74335384151664</v>
      </c>
      <c r="K239" s="46">
        <f t="shared" si="41"/>
        <v>1.6639168934956157</v>
      </c>
      <c r="L239" s="46">
        <f t="shared" si="42"/>
        <v>1.1885120667825828</v>
      </c>
    </row>
    <row r="240" spans="1:12" x14ac:dyDescent="0.35">
      <c r="A240" s="31">
        <v>44237</v>
      </c>
      <c r="B240" s="73" t="s">
        <v>451</v>
      </c>
      <c r="C240" s="30">
        <v>5795</v>
      </c>
      <c r="D240" s="30">
        <v>27</v>
      </c>
      <c r="E240" s="30">
        <v>47</v>
      </c>
      <c r="F240" s="31">
        <f t="shared" si="37"/>
        <v>44220</v>
      </c>
      <c r="G240" s="31">
        <f t="shared" si="38"/>
        <v>44233</v>
      </c>
      <c r="H240" s="46">
        <v>956483.27568807499</v>
      </c>
      <c r="I240" s="128">
        <f t="shared" si="39"/>
        <v>0.13733927916229127</v>
      </c>
      <c r="J240" s="46">
        <f t="shared" si="40"/>
        <v>605.86527201233002</v>
      </c>
      <c r="K240" s="46">
        <f t="shared" si="41"/>
        <v>4.9138339576496133</v>
      </c>
      <c r="L240" s="46">
        <f t="shared" si="42"/>
        <v>2.8228407841816932</v>
      </c>
    </row>
    <row r="241" spans="1:12" x14ac:dyDescent="0.35">
      <c r="A241" s="31">
        <v>44237</v>
      </c>
      <c r="B241" s="73" t="s">
        <v>450</v>
      </c>
      <c r="C241" s="30">
        <v>3943</v>
      </c>
      <c r="D241" s="30">
        <v>45</v>
      </c>
      <c r="E241" s="30">
        <v>106</v>
      </c>
      <c r="F241" s="31">
        <f t="shared" si="37"/>
        <v>44220</v>
      </c>
      <c r="G241" s="31">
        <f t="shared" si="38"/>
        <v>44233</v>
      </c>
      <c r="H241" s="46">
        <v>841570.63934332901</v>
      </c>
      <c r="I241" s="128">
        <f t="shared" si="39"/>
        <v>0.12083923254007234</v>
      </c>
      <c r="J241" s="46">
        <f t="shared" si="40"/>
        <v>468.52870284028586</v>
      </c>
      <c r="K241" s="46">
        <f t="shared" si="41"/>
        <v>12.59549644967545</v>
      </c>
      <c r="L241" s="46">
        <f t="shared" si="42"/>
        <v>5.3471447192018422</v>
      </c>
    </row>
    <row r="242" spans="1:12" x14ac:dyDescent="0.35">
      <c r="A242" s="31">
        <v>44237</v>
      </c>
      <c r="B242" s="73" t="s">
        <v>449</v>
      </c>
      <c r="C242" s="30">
        <v>2063</v>
      </c>
      <c r="D242" s="30">
        <v>78</v>
      </c>
      <c r="E242" s="30">
        <v>209</v>
      </c>
      <c r="F242" s="31">
        <f t="shared" si="37"/>
        <v>44220</v>
      </c>
      <c r="G242" s="31">
        <f t="shared" si="38"/>
        <v>44233</v>
      </c>
      <c r="H242" s="46">
        <v>501714.18387365801</v>
      </c>
      <c r="I242" s="128">
        <f t="shared" si="39"/>
        <v>7.2040009595710414E-2</v>
      </c>
      <c r="J242" s="46">
        <f t="shared" si="40"/>
        <v>411.19028847697598</v>
      </c>
      <c r="K242" s="46">
        <f t="shared" si="41"/>
        <v>41.657183854429462</v>
      </c>
      <c r="L242" s="46">
        <f t="shared" si="42"/>
        <v>15.546700194476065</v>
      </c>
    </row>
    <row r="243" spans="1:12" x14ac:dyDescent="0.35">
      <c r="A243" s="31">
        <v>44237</v>
      </c>
      <c r="B243" s="73" t="s">
        <v>448</v>
      </c>
      <c r="C243" s="30">
        <v>1433</v>
      </c>
      <c r="D243" s="30">
        <v>107</v>
      </c>
      <c r="E243" s="30">
        <v>516</v>
      </c>
      <c r="F243" s="31">
        <f t="shared" si="37"/>
        <v>44220</v>
      </c>
      <c r="G243" s="31">
        <f t="shared" si="38"/>
        <v>44233</v>
      </c>
      <c r="H243" s="46">
        <v>293459.03840510902</v>
      </c>
      <c r="I243" s="128">
        <f t="shared" si="39"/>
        <v>4.2137122334128974E-2</v>
      </c>
      <c r="J243" s="46">
        <f t="shared" si="40"/>
        <v>488.31346541175475</v>
      </c>
      <c r="K243" s="46">
        <f t="shared" si="41"/>
        <v>175.83373911546786</v>
      </c>
      <c r="L243" s="46">
        <f t="shared" si="42"/>
        <v>36.461647452238488</v>
      </c>
    </row>
    <row r="244" spans="1:12" x14ac:dyDescent="0.35">
      <c r="A244" s="31">
        <v>44237</v>
      </c>
      <c r="B244" s="73" t="s">
        <v>447</v>
      </c>
      <c r="C244" s="30">
        <v>14</v>
      </c>
      <c r="D244" s="30">
        <v>0</v>
      </c>
      <c r="E244" s="30">
        <v>0</v>
      </c>
      <c r="F244" s="31">
        <f t="shared" si="37"/>
        <v>44220</v>
      </c>
      <c r="G244" s="31">
        <f t="shared" si="38"/>
        <v>44233</v>
      </c>
      <c r="L244" s="79"/>
    </row>
    <row r="245" spans="1:12" x14ac:dyDescent="0.35">
      <c r="A245" s="31">
        <v>44244</v>
      </c>
      <c r="B245" s="73" t="s">
        <v>455</v>
      </c>
      <c r="C245" s="30">
        <v>6859</v>
      </c>
      <c r="D245" s="30">
        <v>5</v>
      </c>
      <c r="E245" s="30">
        <v>0</v>
      </c>
      <c r="F245" s="31">
        <f t="shared" si="37"/>
        <v>44227</v>
      </c>
      <c r="G245" s="31">
        <f t="shared" si="38"/>
        <v>44240</v>
      </c>
      <c r="H245" s="46">
        <v>1588321.0720262961</v>
      </c>
      <c r="I245" s="128">
        <f t="shared" si="39"/>
        <v>0.22806344517989033</v>
      </c>
      <c r="J245" s="46">
        <f t="shared" si="40"/>
        <v>431.83964003258171</v>
      </c>
      <c r="K245" s="46">
        <f t="shared" si="41"/>
        <v>0</v>
      </c>
      <c r="L245" s="46">
        <f t="shared" ref="L245" si="47">D245/H245*100000</f>
        <v>0.31479781311603861</v>
      </c>
    </row>
    <row r="246" spans="1:12" x14ac:dyDescent="0.35">
      <c r="A246" s="31">
        <v>44244</v>
      </c>
      <c r="B246" s="73" t="s">
        <v>454</v>
      </c>
      <c r="C246" s="30">
        <v>6029</v>
      </c>
      <c r="D246" s="30">
        <v>12</v>
      </c>
      <c r="E246" s="30">
        <v>3</v>
      </c>
      <c r="F246" s="31">
        <f t="shared" si="37"/>
        <v>44227</v>
      </c>
      <c r="G246" s="31">
        <f t="shared" si="38"/>
        <v>44240</v>
      </c>
      <c r="H246" s="46">
        <v>1026828.798621175</v>
      </c>
      <c r="I246" s="128">
        <f t="shared" si="39"/>
        <v>0.1474400343532028</v>
      </c>
      <c r="J246" s="46">
        <f t="shared" si="40"/>
        <v>587.14753696972048</v>
      </c>
      <c r="K246" s="46">
        <f t="shared" si="41"/>
        <v>0.29216165382470743</v>
      </c>
      <c r="L246" s="46">
        <f t="shared" si="42"/>
        <v>1.1686466152988297</v>
      </c>
    </row>
    <row r="247" spans="1:12" x14ac:dyDescent="0.35">
      <c r="A247" s="31">
        <v>44244</v>
      </c>
      <c r="B247" s="73" t="s">
        <v>453</v>
      </c>
      <c r="C247" s="30">
        <v>4819</v>
      </c>
      <c r="D247" s="30">
        <v>5</v>
      </c>
      <c r="E247" s="30">
        <v>4</v>
      </c>
      <c r="F247" s="31">
        <f t="shared" si="37"/>
        <v>44227</v>
      </c>
      <c r="G247" s="31">
        <f t="shared" si="38"/>
        <v>44240</v>
      </c>
      <c r="H247" s="46">
        <v>914617.34029175097</v>
      </c>
      <c r="I247" s="128">
        <f t="shared" si="39"/>
        <v>0.13132784379803999</v>
      </c>
      <c r="J247" s="46">
        <f t="shared" si="40"/>
        <v>526.88701467903525</v>
      </c>
      <c r="K247" s="46">
        <f t="shared" si="41"/>
        <v>0.43734136931233475</v>
      </c>
      <c r="L247" s="46">
        <f t="shared" si="42"/>
        <v>0.54667671164041842</v>
      </c>
    </row>
    <row r="248" spans="1:12" x14ac:dyDescent="0.35">
      <c r="A248" s="31">
        <v>44244</v>
      </c>
      <c r="B248" s="73" t="s">
        <v>452</v>
      </c>
      <c r="C248" s="30">
        <v>4048</v>
      </c>
      <c r="D248" s="30">
        <v>7</v>
      </c>
      <c r="E248" s="30">
        <v>11</v>
      </c>
      <c r="F248" s="31">
        <f t="shared" si="37"/>
        <v>44227</v>
      </c>
      <c r="G248" s="31">
        <f t="shared" si="38"/>
        <v>44240</v>
      </c>
      <c r="H248" s="46">
        <v>841388.17597964895</v>
      </c>
      <c r="I248" s="128">
        <f t="shared" si="39"/>
        <v>0.12081303303666407</v>
      </c>
      <c r="J248" s="46">
        <f t="shared" si="40"/>
        <v>481.10968463358944</v>
      </c>
      <c r="K248" s="46">
        <f t="shared" si="41"/>
        <v>1.3073632734608409</v>
      </c>
      <c r="L248" s="46">
        <f t="shared" si="42"/>
        <v>0.83195844674780783</v>
      </c>
    </row>
    <row r="249" spans="1:12" x14ac:dyDescent="0.35">
      <c r="A249" s="31">
        <v>44244</v>
      </c>
      <c r="B249" s="73" t="s">
        <v>451</v>
      </c>
      <c r="C249" s="30">
        <v>4488</v>
      </c>
      <c r="D249" s="30">
        <v>20</v>
      </c>
      <c r="E249" s="30">
        <v>45</v>
      </c>
      <c r="F249" s="31">
        <f t="shared" si="37"/>
        <v>44227</v>
      </c>
      <c r="G249" s="31">
        <f t="shared" si="38"/>
        <v>44240</v>
      </c>
      <c r="H249" s="46">
        <v>956483.27568807499</v>
      </c>
      <c r="I249" s="128">
        <f t="shared" si="39"/>
        <v>0.13733927916229127</v>
      </c>
      <c r="J249" s="46">
        <f t="shared" si="40"/>
        <v>469.21886812620136</v>
      </c>
      <c r="K249" s="46">
        <f t="shared" si="41"/>
        <v>4.7047346403028216</v>
      </c>
      <c r="L249" s="46">
        <f t="shared" si="42"/>
        <v>2.0909931734679206</v>
      </c>
    </row>
    <row r="250" spans="1:12" x14ac:dyDescent="0.35">
      <c r="A250" s="31">
        <v>44244</v>
      </c>
      <c r="B250" s="73" t="s">
        <v>450</v>
      </c>
      <c r="C250" s="30">
        <v>3049</v>
      </c>
      <c r="D250" s="30">
        <v>36</v>
      </c>
      <c r="E250" s="30">
        <v>94</v>
      </c>
      <c r="F250" s="31">
        <f t="shared" si="37"/>
        <v>44227</v>
      </c>
      <c r="G250" s="31">
        <f t="shared" si="38"/>
        <v>44240</v>
      </c>
      <c r="H250" s="46">
        <v>841570.63934332901</v>
      </c>
      <c r="I250" s="128">
        <f t="shared" si="39"/>
        <v>0.12083923254007234</v>
      </c>
      <c r="J250" s="46">
        <f t="shared" si="40"/>
        <v>362.29876108547592</v>
      </c>
      <c r="K250" s="46">
        <f t="shared" si="41"/>
        <v>11.169591191221626</v>
      </c>
      <c r="L250" s="46">
        <f t="shared" si="42"/>
        <v>4.2777157753614734</v>
      </c>
    </row>
    <row r="251" spans="1:12" x14ac:dyDescent="0.35">
      <c r="A251" s="31">
        <v>44244</v>
      </c>
      <c r="B251" s="73" t="s">
        <v>449</v>
      </c>
      <c r="C251" s="30">
        <v>1608</v>
      </c>
      <c r="D251" s="30">
        <v>71</v>
      </c>
      <c r="E251" s="30">
        <v>181</v>
      </c>
      <c r="F251" s="31">
        <f t="shared" si="37"/>
        <v>44227</v>
      </c>
      <c r="G251" s="31">
        <f t="shared" si="38"/>
        <v>44240</v>
      </c>
      <c r="H251" s="46">
        <v>501714.18387365801</v>
      </c>
      <c r="I251" s="128">
        <f t="shared" si="39"/>
        <v>7.2040009595710414E-2</v>
      </c>
      <c r="J251" s="46">
        <f t="shared" si="40"/>
        <v>320.50120400919889</v>
      </c>
      <c r="K251" s="46">
        <f t="shared" si="41"/>
        <v>36.076317117950872</v>
      </c>
      <c r="L251" s="46">
        <f t="shared" si="42"/>
        <v>14.151483510356417</v>
      </c>
    </row>
    <row r="252" spans="1:12" x14ac:dyDescent="0.35">
      <c r="A252" s="31">
        <v>44244</v>
      </c>
      <c r="B252" s="73" t="s">
        <v>448</v>
      </c>
      <c r="C252" s="30">
        <v>1005</v>
      </c>
      <c r="D252" s="30">
        <v>70</v>
      </c>
      <c r="E252" s="30">
        <v>419</v>
      </c>
      <c r="F252" s="31">
        <f t="shared" si="37"/>
        <v>44227</v>
      </c>
      <c r="G252" s="31">
        <f t="shared" si="38"/>
        <v>44240</v>
      </c>
      <c r="H252" s="46">
        <v>293459.03840510902</v>
      </c>
      <c r="I252" s="128">
        <f t="shared" si="39"/>
        <v>4.2137122334128974E-2</v>
      </c>
      <c r="J252" s="46">
        <f t="shared" si="40"/>
        <v>342.46687560280077</v>
      </c>
      <c r="K252" s="46">
        <f t="shared" si="41"/>
        <v>142.77972226624229</v>
      </c>
      <c r="L252" s="46">
        <f t="shared" si="42"/>
        <v>23.853414221090599</v>
      </c>
    </row>
    <row r="253" spans="1:12" x14ac:dyDescent="0.35">
      <c r="A253" s="31">
        <v>44244</v>
      </c>
      <c r="B253" s="73" t="s">
        <v>447</v>
      </c>
      <c r="C253" s="30">
        <v>10</v>
      </c>
      <c r="D253" s="30">
        <v>0</v>
      </c>
      <c r="E253" s="30">
        <v>0</v>
      </c>
      <c r="F253" s="31">
        <f t="shared" si="37"/>
        <v>44227</v>
      </c>
      <c r="G253" s="31">
        <f t="shared" si="38"/>
        <v>44240</v>
      </c>
      <c r="L253" s="79"/>
    </row>
    <row r="254" spans="1:12" x14ac:dyDescent="0.35">
      <c r="A254" s="31">
        <v>44251</v>
      </c>
      <c r="B254" s="73" t="s">
        <v>455</v>
      </c>
      <c r="C254" s="30">
        <v>5515</v>
      </c>
      <c r="D254" s="30">
        <v>5</v>
      </c>
      <c r="E254" s="30">
        <v>0</v>
      </c>
      <c r="F254" s="31">
        <f t="shared" si="37"/>
        <v>44234</v>
      </c>
      <c r="G254" s="31">
        <f t="shared" si="38"/>
        <v>44247</v>
      </c>
      <c r="H254" s="46">
        <v>1588321.0720262961</v>
      </c>
      <c r="I254" s="128">
        <f t="shared" si="39"/>
        <v>0.22806344517989033</v>
      </c>
      <c r="J254" s="46">
        <f t="shared" si="40"/>
        <v>347.22198786699056</v>
      </c>
      <c r="K254" s="46">
        <f t="shared" si="41"/>
        <v>0</v>
      </c>
      <c r="L254" s="46">
        <f t="shared" ref="L254" si="48">D254/H254*100000</f>
        <v>0.31479781311603861</v>
      </c>
    </row>
    <row r="255" spans="1:12" x14ac:dyDescent="0.35">
      <c r="A255" s="31">
        <v>44251</v>
      </c>
      <c r="B255" s="73" t="s">
        <v>454</v>
      </c>
      <c r="C255" s="30">
        <v>5018</v>
      </c>
      <c r="D255" s="30">
        <v>3</v>
      </c>
      <c r="E255" s="30">
        <v>3</v>
      </c>
      <c r="F255" s="31">
        <f t="shared" si="37"/>
        <v>44234</v>
      </c>
      <c r="G255" s="31">
        <f t="shared" si="38"/>
        <v>44247</v>
      </c>
      <c r="H255" s="46">
        <v>1026828.798621175</v>
      </c>
      <c r="I255" s="128">
        <f t="shared" si="39"/>
        <v>0.1474400343532028</v>
      </c>
      <c r="J255" s="46">
        <f t="shared" si="40"/>
        <v>488.68905963079402</v>
      </c>
      <c r="K255" s="46">
        <f t="shared" si="41"/>
        <v>0.29216165382470743</v>
      </c>
      <c r="L255" s="46">
        <f t="shared" si="42"/>
        <v>0.29216165382470743</v>
      </c>
    </row>
    <row r="256" spans="1:12" x14ac:dyDescent="0.35">
      <c r="A256" s="31">
        <v>44251</v>
      </c>
      <c r="B256" s="73" t="s">
        <v>453</v>
      </c>
      <c r="C256" s="30">
        <v>3808</v>
      </c>
      <c r="D256" s="30">
        <v>9</v>
      </c>
      <c r="E256" s="30">
        <v>0</v>
      </c>
      <c r="F256" s="31">
        <f t="shared" si="37"/>
        <v>44234</v>
      </c>
      <c r="G256" s="31">
        <f t="shared" si="38"/>
        <v>44247</v>
      </c>
      <c r="H256" s="46">
        <v>914617.34029175097</v>
      </c>
      <c r="I256" s="128">
        <f t="shared" si="39"/>
        <v>0.13132784379803999</v>
      </c>
      <c r="J256" s="46">
        <f t="shared" si="40"/>
        <v>416.34898358534269</v>
      </c>
      <c r="K256" s="46">
        <f t="shared" si="41"/>
        <v>0</v>
      </c>
      <c r="L256" s="46">
        <f t="shared" si="42"/>
        <v>0.98401808095275323</v>
      </c>
    </row>
    <row r="257" spans="1:12" x14ac:dyDescent="0.35">
      <c r="A257" s="31">
        <v>44251</v>
      </c>
      <c r="B257" s="73" t="s">
        <v>452</v>
      </c>
      <c r="C257" s="30">
        <v>3073</v>
      </c>
      <c r="D257" s="30">
        <v>7</v>
      </c>
      <c r="E257" s="30">
        <v>15</v>
      </c>
      <c r="F257" s="31">
        <f t="shared" si="37"/>
        <v>44234</v>
      </c>
      <c r="G257" s="31">
        <f t="shared" si="38"/>
        <v>44247</v>
      </c>
      <c r="H257" s="46">
        <v>841388.17597964895</v>
      </c>
      <c r="I257" s="128">
        <f t="shared" si="39"/>
        <v>0.12081303303666407</v>
      </c>
      <c r="J257" s="46">
        <f t="shared" si="40"/>
        <v>365.22975812228771</v>
      </c>
      <c r="K257" s="46">
        <f t="shared" si="41"/>
        <v>1.7827681001738742</v>
      </c>
      <c r="L257" s="46">
        <f t="shared" si="42"/>
        <v>0.83195844674780783</v>
      </c>
    </row>
    <row r="258" spans="1:12" x14ac:dyDescent="0.35">
      <c r="A258" s="31">
        <v>44251</v>
      </c>
      <c r="B258" s="73" t="s">
        <v>451</v>
      </c>
      <c r="C258" s="30">
        <v>3401</v>
      </c>
      <c r="D258" s="30">
        <v>20</v>
      </c>
      <c r="E258" s="30">
        <v>44</v>
      </c>
      <c r="F258" s="31">
        <f t="shared" ref="F258:F272" si="49">A258-17</f>
        <v>44234</v>
      </c>
      <c r="G258" s="31">
        <f t="shared" ref="G258:G272" si="50">A258-4</f>
        <v>44247</v>
      </c>
      <c r="H258" s="46">
        <v>956483.27568807499</v>
      </c>
      <c r="I258" s="128">
        <f t="shared" si="39"/>
        <v>0.13733927916229127</v>
      </c>
      <c r="J258" s="46">
        <f t="shared" si="40"/>
        <v>355.57338914821992</v>
      </c>
      <c r="K258" s="46">
        <f t="shared" si="41"/>
        <v>4.6001849816294254</v>
      </c>
      <c r="L258" s="46">
        <f t="shared" si="42"/>
        <v>2.0909931734679206</v>
      </c>
    </row>
    <row r="259" spans="1:12" x14ac:dyDescent="0.35">
      <c r="A259" s="31">
        <v>44251</v>
      </c>
      <c r="B259" s="73" t="s">
        <v>450</v>
      </c>
      <c r="C259" s="30">
        <v>2331</v>
      </c>
      <c r="D259" s="30">
        <v>30</v>
      </c>
      <c r="E259" s="30">
        <v>99</v>
      </c>
      <c r="F259" s="31">
        <f t="shared" si="49"/>
        <v>44234</v>
      </c>
      <c r="G259" s="31">
        <f t="shared" si="50"/>
        <v>44247</v>
      </c>
      <c r="H259" s="46">
        <v>841570.63934332901</v>
      </c>
      <c r="I259" s="128">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35">
      <c r="A260" s="31">
        <v>44251</v>
      </c>
      <c r="B260" s="73" t="s">
        <v>449</v>
      </c>
      <c r="C260" s="30">
        <v>1180</v>
      </c>
      <c r="D260" s="30">
        <v>52</v>
      </c>
      <c r="E260" s="30">
        <v>158</v>
      </c>
      <c r="F260" s="31">
        <f t="shared" si="49"/>
        <v>44234</v>
      </c>
      <c r="G260" s="31">
        <f t="shared" si="50"/>
        <v>44247</v>
      </c>
      <c r="H260" s="46">
        <v>501714.18387365801</v>
      </c>
      <c r="I260" s="128">
        <f t="shared" si="51"/>
        <v>7.2040009595710414E-2</v>
      </c>
      <c r="J260" s="46">
        <f t="shared" si="52"/>
        <v>235.19366960874049</v>
      </c>
      <c r="K260" s="46">
        <f t="shared" si="53"/>
        <v>31.492033727272034</v>
      </c>
      <c r="L260" s="46">
        <f t="shared" si="42"/>
        <v>10.364466796317377</v>
      </c>
    </row>
    <row r="261" spans="1:12" x14ac:dyDescent="0.35">
      <c r="A261" s="31">
        <v>44251</v>
      </c>
      <c r="B261" s="73" t="s">
        <v>448</v>
      </c>
      <c r="C261" s="30">
        <v>715</v>
      </c>
      <c r="D261" s="30">
        <v>50</v>
      </c>
      <c r="E261" s="30">
        <v>353</v>
      </c>
      <c r="F261" s="31">
        <f t="shared" si="49"/>
        <v>44234</v>
      </c>
      <c r="G261" s="31">
        <f t="shared" si="50"/>
        <v>44247</v>
      </c>
      <c r="H261" s="46">
        <v>293459.03840510902</v>
      </c>
      <c r="I261" s="128">
        <f t="shared" si="51"/>
        <v>4.2137122334128974E-2</v>
      </c>
      <c r="J261" s="46">
        <f>C261/H261*100000</f>
        <v>243.64558811542543</v>
      </c>
      <c r="K261" s="46">
        <f t="shared" si="53"/>
        <v>120.28936028635688</v>
      </c>
      <c r="L261" s="46">
        <f t="shared" si="42"/>
        <v>17.038153015064715</v>
      </c>
    </row>
    <row r="262" spans="1:12" x14ac:dyDescent="0.35">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35">
      <c r="A263" s="31">
        <v>44258</v>
      </c>
      <c r="B263" s="73" t="s">
        <v>455</v>
      </c>
      <c r="C263" s="30">
        <v>5464</v>
      </c>
      <c r="D263" s="30">
        <v>3</v>
      </c>
      <c r="E263" s="30">
        <v>1</v>
      </c>
      <c r="F263" s="31">
        <f t="shared" si="49"/>
        <v>44241</v>
      </c>
      <c r="G263" s="31">
        <f t="shared" si="50"/>
        <v>44254</v>
      </c>
      <c r="H263" s="46">
        <v>1588321.0720262961</v>
      </c>
      <c r="I263" s="128">
        <f t="shared" si="51"/>
        <v>0.22806344517989033</v>
      </c>
      <c r="J263" s="46">
        <f t="shared" si="54"/>
        <v>344.01105017320697</v>
      </c>
      <c r="K263" s="46">
        <f t="shared" si="55"/>
        <v>6.2959562623207718E-2</v>
      </c>
      <c r="L263" s="46">
        <f t="shared" ref="L263:L296" si="56">D263/H263*100000</f>
        <v>0.18887868786962314</v>
      </c>
    </row>
    <row r="264" spans="1:12" x14ac:dyDescent="0.35">
      <c r="A264" s="31">
        <v>44258</v>
      </c>
      <c r="B264" s="73" t="s">
        <v>454</v>
      </c>
      <c r="C264" s="30">
        <v>4570</v>
      </c>
      <c r="D264" s="30">
        <v>3</v>
      </c>
      <c r="E264" s="30">
        <v>7</v>
      </c>
      <c r="F264" s="31">
        <f t="shared" si="49"/>
        <v>44241</v>
      </c>
      <c r="G264" s="31">
        <f t="shared" si="50"/>
        <v>44254</v>
      </c>
      <c r="H264" s="46">
        <v>1026828.798621175</v>
      </c>
      <c r="I264" s="128">
        <f t="shared" si="51"/>
        <v>0.1474400343532028</v>
      </c>
      <c r="J264" s="46">
        <f t="shared" si="54"/>
        <v>445.05958599297105</v>
      </c>
      <c r="K264" s="46">
        <f t="shared" si="55"/>
        <v>0.68171052559098411</v>
      </c>
      <c r="L264" s="46">
        <f t="shared" si="56"/>
        <v>0.29216165382470743</v>
      </c>
    </row>
    <row r="265" spans="1:12" x14ac:dyDescent="0.35">
      <c r="A265" s="31">
        <v>44258</v>
      </c>
      <c r="B265" s="73" t="s">
        <v>453</v>
      </c>
      <c r="C265" s="30">
        <v>3417</v>
      </c>
      <c r="D265" s="30">
        <v>5</v>
      </c>
      <c r="E265" s="30">
        <v>5</v>
      </c>
      <c r="F265" s="31">
        <f t="shared" si="49"/>
        <v>44241</v>
      </c>
      <c r="G265" s="31">
        <f t="shared" si="50"/>
        <v>44254</v>
      </c>
      <c r="H265" s="46">
        <v>914617.34029175097</v>
      </c>
      <c r="I265" s="128">
        <f t="shared" si="51"/>
        <v>0.13132784379803999</v>
      </c>
      <c r="J265" s="46">
        <f t="shared" si="54"/>
        <v>373.59886473506197</v>
      </c>
      <c r="K265" s="46">
        <f t="shared" si="55"/>
        <v>0.54667671164041842</v>
      </c>
      <c r="L265" s="46">
        <f t="shared" si="56"/>
        <v>0.54667671164041842</v>
      </c>
    </row>
    <row r="266" spans="1:12" x14ac:dyDescent="0.35">
      <c r="A266" s="31">
        <v>44258</v>
      </c>
      <c r="B266" s="73" t="s">
        <v>452</v>
      </c>
      <c r="C266" s="30">
        <v>2861</v>
      </c>
      <c r="D266" s="30">
        <v>8</v>
      </c>
      <c r="E266" s="30">
        <v>13</v>
      </c>
      <c r="F266" s="31">
        <f t="shared" si="49"/>
        <v>44241</v>
      </c>
      <c r="G266" s="31">
        <f t="shared" si="50"/>
        <v>44254</v>
      </c>
      <c r="H266" s="46">
        <v>841388.17597964895</v>
      </c>
      <c r="I266" s="128">
        <f t="shared" si="51"/>
        <v>0.12081303303666407</v>
      </c>
      <c r="J266" s="46">
        <f t="shared" si="54"/>
        <v>340.03330230649692</v>
      </c>
      <c r="K266" s="46">
        <f t="shared" si="55"/>
        <v>1.5450656868173576</v>
      </c>
      <c r="L266" s="46">
        <f t="shared" si="56"/>
        <v>0.95080965342606616</v>
      </c>
    </row>
    <row r="267" spans="1:12" x14ac:dyDescent="0.35">
      <c r="A267" s="31">
        <v>44258</v>
      </c>
      <c r="B267" s="73" t="s">
        <v>451</v>
      </c>
      <c r="C267" s="30">
        <v>3091</v>
      </c>
      <c r="D267" s="30">
        <v>19</v>
      </c>
      <c r="E267" s="30">
        <v>43</v>
      </c>
      <c r="F267" s="31">
        <f t="shared" si="49"/>
        <v>44241</v>
      </c>
      <c r="G267" s="31">
        <f t="shared" si="50"/>
        <v>44254</v>
      </c>
      <c r="H267" s="46">
        <v>956483.27568807499</v>
      </c>
      <c r="I267" s="128">
        <f t="shared" si="51"/>
        <v>0.13733927916229127</v>
      </c>
      <c r="J267" s="46">
        <f t="shared" si="54"/>
        <v>323.16299495946714</v>
      </c>
      <c r="K267" s="46">
        <f t="shared" si="55"/>
        <v>4.4956353229560291</v>
      </c>
      <c r="L267" s="46">
        <f t="shared" si="56"/>
        <v>1.9864435147945245</v>
      </c>
    </row>
    <row r="268" spans="1:12" x14ac:dyDescent="0.35">
      <c r="A268" s="31">
        <v>44258</v>
      </c>
      <c r="B268" s="73" t="s">
        <v>450</v>
      </c>
      <c r="C268" s="30">
        <v>2126</v>
      </c>
      <c r="D268" s="30">
        <v>30</v>
      </c>
      <c r="E268" s="30">
        <v>97</v>
      </c>
      <c r="F268" s="31">
        <f t="shared" si="49"/>
        <v>44241</v>
      </c>
      <c r="G268" s="31">
        <f t="shared" si="50"/>
        <v>44254</v>
      </c>
      <c r="H268" s="46">
        <v>841570.63934332901</v>
      </c>
      <c r="I268" s="128">
        <f t="shared" si="51"/>
        <v>0.12083923254007234</v>
      </c>
      <c r="J268" s="46">
        <f t="shared" si="54"/>
        <v>252.62288162273592</v>
      </c>
      <c r="K268" s="46">
        <f t="shared" si="55"/>
        <v>11.526067505835083</v>
      </c>
      <c r="L268" s="46">
        <f t="shared" si="56"/>
        <v>3.5647631461345615</v>
      </c>
    </row>
    <row r="269" spans="1:12" x14ac:dyDescent="0.35">
      <c r="A269" s="31">
        <v>44258</v>
      </c>
      <c r="B269" s="73" t="s">
        <v>449</v>
      </c>
      <c r="C269" s="30">
        <v>972</v>
      </c>
      <c r="D269" s="30">
        <v>49</v>
      </c>
      <c r="E269" s="30">
        <v>157</v>
      </c>
      <c r="F269" s="31">
        <f t="shared" si="49"/>
        <v>44241</v>
      </c>
      <c r="G269" s="31">
        <f t="shared" si="50"/>
        <v>44254</v>
      </c>
      <c r="H269" s="46">
        <v>501714.18387365801</v>
      </c>
      <c r="I269" s="128">
        <f>H269/6964382.52422904</f>
        <v>7.2040009595710414E-2</v>
      </c>
      <c r="J269" s="46">
        <f t="shared" si="54"/>
        <v>193.735802423471</v>
      </c>
      <c r="K269" s="46">
        <f t="shared" si="55"/>
        <v>31.292717058112085</v>
      </c>
      <c r="L269" s="46">
        <f t="shared" si="56"/>
        <v>9.7665167888375279</v>
      </c>
    </row>
    <row r="270" spans="1:12" x14ac:dyDescent="0.35">
      <c r="A270" s="31">
        <v>44258</v>
      </c>
      <c r="B270" s="73" t="s">
        <v>448</v>
      </c>
      <c r="C270" s="30">
        <v>573</v>
      </c>
      <c r="D270" s="30">
        <v>48</v>
      </c>
      <c r="E270" s="30">
        <v>328</v>
      </c>
      <c r="F270" s="31">
        <f t="shared" si="49"/>
        <v>44241</v>
      </c>
      <c r="G270" s="31">
        <f t="shared" si="50"/>
        <v>44254</v>
      </c>
      <c r="H270" s="46">
        <v>293459.03840510902</v>
      </c>
      <c r="I270" s="128">
        <f>H270/6964382.52422904</f>
        <v>4.2137122334128974E-2</v>
      </c>
      <c r="J270" s="46">
        <f t="shared" si="54"/>
        <v>195.25723355264162</v>
      </c>
      <c r="K270" s="46">
        <f t="shared" si="55"/>
        <v>111.77028377882452</v>
      </c>
      <c r="L270" s="46">
        <f t="shared" si="56"/>
        <v>16.356626894462128</v>
      </c>
    </row>
    <row r="271" spans="1:12" x14ac:dyDescent="0.35">
      <c r="A271" s="31">
        <v>44258</v>
      </c>
      <c r="B271" s="73" t="s">
        <v>447</v>
      </c>
      <c r="C271" s="69">
        <v>10</v>
      </c>
      <c r="D271" s="69">
        <v>0</v>
      </c>
      <c r="E271" s="69">
        <v>0</v>
      </c>
      <c r="F271" s="31">
        <f t="shared" si="49"/>
        <v>44241</v>
      </c>
      <c r="G271" s="31">
        <f t="shared" si="50"/>
        <v>44254</v>
      </c>
      <c r="L271" s="46"/>
    </row>
    <row r="272" spans="1:12" s="79" customFormat="1" x14ac:dyDescent="0.35">
      <c r="A272" s="80">
        <v>44265</v>
      </c>
      <c r="B272" s="73" t="s">
        <v>455</v>
      </c>
      <c r="C272" s="69">
        <v>5451</v>
      </c>
      <c r="D272" s="69">
        <v>4</v>
      </c>
      <c r="E272" s="69">
        <v>1</v>
      </c>
      <c r="F272" s="80">
        <f t="shared" si="49"/>
        <v>44248</v>
      </c>
      <c r="G272" s="80">
        <f t="shared" si="50"/>
        <v>44261</v>
      </c>
      <c r="H272" s="46">
        <v>1588321.0720262961</v>
      </c>
      <c r="I272" s="128">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35">
      <c r="A273" s="80">
        <v>44265</v>
      </c>
      <c r="B273" s="73" t="s">
        <v>454</v>
      </c>
      <c r="C273" s="69">
        <v>4380</v>
      </c>
      <c r="D273" s="69">
        <v>6</v>
      </c>
      <c r="E273" s="69">
        <v>4</v>
      </c>
      <c r="F273" s="80">
        <f t="shared" ref="F273:F280" si="61">A273-17</f>
        <v>44248</v>
      </c>
      <c r="G273" s="80">
        <f t="shared" ref="G273:G280" si="62">A273-4</f>
        <v>44261</v>
      </c>
      <c r="H273" s="46">
        <v>1026828.798621175</v>
      </c>
      <c r="I273" s="128">
        <f t="shared" si="57"/>
        <v>0.1474400343532028</v>
      </c>
      <c r="J273" s="46">
        <f t="shared" si="58"/>
        <v>426.5560145840729</v>
      </c>
      <c r="K273" s="46">
        <f t="shared" si="59"/>
        <v>0.38954887176627667</v>
      </c>
      <c r="L273" s="46">
        <f t="shared" si="60"/>
        <v>0.58432330764941487</v>
      </c>
    </row>
    <row r="274" spans="1:12" s="79" customFormat="1" x14ac:dyDescent="0.35">
      <c r="A274" s="80">
        <v>44265</v>
      </c>
      <c r="B274" s="73" t="s">
        <v>453</v>
      </c>
      <c r="C274" s="69">
        <v>3380</v>
      </c>
      <c r="D274" s="69">
        <v>12</v>
      </c>
      <c r="E274" s="69">
        <v>8</v>
      </c>
      <c r="F274" s="80">
        <f t="shared" si="61"/>
        <v>44248</v>
      </c>
      <c r="G274" s="80">
        <f t="shared" si="62"/>
        <v>44261</v>
      </c>
      <c r="H274" s="46">
        <v>914617.34029175097</v>
      </c>
      <c r="I274" s="128">
        <f t="shared" si="57"/>
        <v>0.13132784379803999</v>
      </c>
      <c r="J274" s="46">
        <f t="shared" si="58"/>
        <v>369.55345706892285</v>
      </c>
      <c r="K274" s="46">
        <f t="shared" si="59"/>
        <v>0.8746827386246695</v>
      </c>
      <c r="L274" s="46">
        <f t="shared" si="60"/>
        <v>1.3120241079370043</v>
      </c>
    </row>
    <row r="275" spans="1:12" s="79" customFormat="1" x14ac:dyDescent="0.35">
      <c r="A275" s="80">
        <v>44265</v>
      </c>
      <c r="B275" s="73" t="s">
        <v>452</v>
      </c>
      <c r="C275" s="69">
        <v>2804</v>
      </c>
      <c r="D275" s="69">
        <v>13</v>
      </c>
      <c r="E275" s="69">
        <v>13</v>
      </c>
      <c r="F275" s="80">
        <f t="shared" si="61"/>
        <v>44248</v>
      </c>
      <c r="G275" s="80">
        <f t="shared" si="62"/>
        <v>44261</v>
      </c>
      <c r="H275" s="46">
        <v>841388.17597964895</v>
      </c>
      <c r="I275" s="128">
        <f t="shared" si="57"/>
        <v>0.12081303303666407</v>
      </c>
      <c r="J275" s="46">
        <f t="shared" si="58"/>
        <v>333.25878352583624</v>
      </c>
      <c r="K275" s="46">
        <f t="shared" si="59"/>
        <v>1.5450656868173576</v>
      </c>
      <c r="L275" s="46">
        <f t="shared" si="60"/>
        <v>1.5450656868173576</v>
      </c>
    </row>
    <row r="276" spans="1:12" s="79" customFormat="1" x14ac:dyDescent="0.35">
      <c r="A276" s="80">
        <v>44265</v>
      </c>
      <c r="B276" s="73" t="s">
        <v>451</v>
      </c>
      <c r="C276" s="69">
        <v>2967</v>
      </c>
      <c r="D276" s="69">
        <v>17</v>
      </c>
      <c r="E276" s="69">
        <v>35</v>
      </c>
      <c r="F276" s="80">
        <f t="shared" si="61"/>
        <v>44248</v>
      </c>
      <c r="G276" s="80">
        <f t="shared" si="62"/>
        <v>44261</v>
      </c>
      <c r="H276" s="46">
        <v>956483.27568807499</v>
      </c>
      <c r="I276" s="128">
        <f t="shared" si="57"/>
        <v>0.13733927916229127</v>
      </c>
      <c r="J276" s="46">
        <f t="shared" si="58"/>
        <v>310.19883728396604</v>
      </c>
      <c r="K276" s="46">
        <f>E276/H276*100000</f>
        <v>3.6592380535688611</v>
      </c>
      <c r="L276" s="46">
        <f t="shared" si="60"/>
        <v>1.7773441974477324</v>
      </c>
    </row>
    <row r="277" spans="1:12" s="79" customFormat="1" x14ac:dyDescent="0.35">
      <c r="A277" s="80">
        <v>44265</v>
      </c>
      <c r="B277" s="73" t="s">
        <v>450</v>
      </c>
      <c r="C277" s="69">
        <v>1989</v>
      </c>
      <c r="D277" s="69">
        <v>33</v>
      </c>
      <c r="E277" s="69">
        <v>96</v>
      </c>
      <c r="F277" s="80">
        <f t="shared" si="61"/>
        <v>44248</v>
      </c>
      <c r="G277" s="80">
        <f t="shared" si="62"/>
        <v>44261</v>
      </c>
      <c r="H277" s="46">
        <v>841570.63934332901</v>
      </c>
      <c r="I277" s="128">
        <f t="shared" si="57"/>
        <v>0.12083923254007234</v>
      </c>
      <c r="J277" s="46">
        <f t="shared" si="58"/>
        <v>236.34379658872143</v>
      </c>
      <c r="K277" s="46">
        <f t="shared" si="59"/>
        <v>11.407242067630596</v>
      </c>
      <c r="L277" s="46">
        <f t="shared" si="60"/>
        <v>3.9212394607480179</v>
      </c>
    </row>
    <row r="278" spans="1:12" s="79" customFormat="1" x14ac:dyDescent="0.35">
      <c r="A278" s="80">
        <v>44265</v>
      </c>
      <c r="B278" s="73" t="s">
        <v>449</v>
      </c>
      <c r="C278" s="69">
        <v>857</v>
      </c>
      <c r="D278" s="69">
        <v>47</v>
      </c>
      <c r="E278" s="69">
        <v>150</v>
      </c>
      <c r="F278" s="80">
        <f t="shared" si="61"/>
        <v>44248</v>
      </c>
      <c r="G278" s="80">
        <f t="shared" si="62"/>
        <v>44261</v>
      </c>
      <c r="H278" s="46">
        <v>501714.18387365801</v>
      </c>
      <c r="I278" s="128">
        <f t="shared" si="57"/>
        <v>7.2040009595710414E-2</v>
      </c>
      <c r="J278" s="46">
        <f t="shared" si="58"/>
        <v>170.81438547007679</v>
      </c>
      <c r="K278" s="46">
        <f t="shared" si="59"/>
        <v>29.897500373992436</v>
      </c>
      <c r="L278" s="46">
        <f t="shared" si="60"/>
        <v>9.3678834505176294</v>
      </c>
    </row>
    <row r="279" spans="1:12" s="79" customFormat="1" x14ac:dyDescent="0.35">
      <c r="A279" s="80">
        <v>44265</v>
      </c>
      <c r="B279" s="73" t="s">
        <v>448</v>
      </c>
      <c r="C279" s="69">
        <v>486</v>
      </c>
      <c r="D279" s="69">
        <v>33</v>
      </c>
      <c r="E279" s="69">
        <v>280</v>
      </c>
      <c r="F279" s="80">
        <f t="shared" si="61"/>
        <v>44248</v>
      </c>
      <c r="G279" s="80">
        <f t="shared" si="62"/>
        <v>44261</v>
      </c>
      <c r="H279" s="46">
        <v>293459.03840510902</v>
      </c>
      <c r="I279" s="128">
        <f t="shared" si="57"/>
        <v>4.2137122334128974E-2</v>
      </c>
      <c r="J279" s="46">
        <f t="shared" si="58"/>
        <v>165.61084730642901</v>
      </c>
      <c r="K279" s="46">
        <f t="shared" si="59"/>
        <v>95.413656884362396</v>
      </c>
      <c r="L279" s="46">
        <f t="shared" si="60"/>
        <v>11.245180989942712</v>
      </c>
    </row>
    <row r="280" spans="1:12" s="79" customFormat="1" x14ac:dyDescent="0.35">
      <c r="A280" s="80">
        <v>44265</v>
      </c>
      <c r="B280" s="73" t="s">
        <v>447</v>
      </c>
      <c r="C280" s="69">
        <v>10</v>
      </c>
      <c r="D280" s="69">
        <v>0</v>
      </c>
      <c r="E280" s="69">
        <v>0</v>
      </c>
      <c r="F280" s="80">
        <f t="shared" si="61"/>
        <v>44248</v>
      </c>
      <c r="G280" s="80">
        <f t="shared" si="62"/>
        <v>44261</v>
      </c>
      <c r="H280" s="46"/>
      <c r="I280" s="128"/>
      <c r="J280" s="46"/>
      <c r="K280" s="46"/>
    </row>
    <row r="281" spans="1:12" x14ac:dyDescent="0.35">
      <c r="A281" s="31">
        <v>44272</v>
      </c>
      <c r="B281" s="73" t="s">
        <v>455</v>
      </c>
      <c r="C281" s="69">
        <v>5177</v>
      </c>
      <c r="D281" s="69">
        <v>5</v>
      </c>
      <c r="E281" s="69">
        <v>1</v>
      </c>
      <c r="F281" s="31">
        <v>44255</v>
      </c>
      <c r="G281" s="31">
        <v>44268</v>
      </c>
      <c r="H281" s="46">
        <v>1588321.0720262961</v>
      </c>
      <c r="I281" s="128">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35">
      <c r="A282" s="31">
        <v>44272</v>
      </c>
      <c r="B282" s="73" t="s">
        <v>454</v>
      </c>
      <c r="C282" s="69">
        <v>4432</v>
      </c>
      <c r="D282" s="69">
        <v>6</v>
      </c>
      <c r="E282" s="69">
        <v>2</v>
      </c>
      <c r="F282" s="31">
        <v>44255</v>
      </c>
      <c r="G282" s="31">
        <v>44268</v>
      </c>
      <c r="H282" s="46">
        <v>1026828.798621175</v>
      </c>
      <c r="I282" s="128">
        <f t="shared" si="63"/>
        <v>0.1474400343532028</v>
      </c>
      <c r="J282" s="46">
        <f t="shared" si="54"/>
        <v>431.6201499170345</v>
      </c>
      <c r="K282" s="46">
        <f t="shared" si="55"/>
        <v>0.19477443588313834</v>
      </c>
      <c r="L282" s="46">
        <f t="shared" si="56"/>
        <v>0.58432330764941487</v>
      </c>
    </row>
    <row r="283" spans="1:12" x14ac:dyDescent="0.35">
      <c r="A283" s="31">
        <v>44272</v>
      </c>
      <c r="B283" s="73" t="s">
        <v>453</v>
      </c>
      <c r="C283" s="69">
        <v>3513</v>
      </c>
      <c r="D283" s="69">
        <v>13</v>
      </c>
      <c r="E283" s="69">
        <v>7</v>
      </c>
      <c r="F283" s="31">
        <v>44255</v>
      </c>
      <c r="G283" s="31">
        <v>44268</v>
      </c>
      <c r="H283" s="46">
        <v>914617.34029175097</v>
      </c>
      <c r="I283" s="128">
        <f t="shared" si="63"/>
        <v>0.13132784379803999</v>
      </c>
      <c r="J283" s="46">
        <f t="shared" si="54"/>
        <v>384.09505759855801</v>
      </c>
      <c r="K283" s="46">
        <f t="shared" si="55"/>
        <v>0.76534739629658588</v>
      </c>
      <c r="L283" s="46">
        <f t="shared" si="56"/>
        <v>1.4213594502650879</v>
      </c>
    </row>
    <row r="284" spans="1:12" x14ac:dyDescent="0.35">
      <c r="A284" s="31">
        <v>44272</v>
      </c>
      <c r="B284" s="73" t="s">
        <v>452</v>
      </c>
      <c r="C284" s="69">
        <v>2819</v>
      </c>
      <c r="D284" s="69">
        <v>9</v>
      </c>
      <c r="E284" s="69">
        <v>11</v>
      </c>
      <c r="F284" s="31">
        <v>44255</v>
      </c>
      <c r="G284" s="31">
        <v>44268</v>
      </c>
      <c r="H284" s="46">
        <v>841388.17597964895</v>
      </c>
      <c r="I284" s="128">
        <f t="shared" si="63"/>
        <v>0.12081303303666407</v>
      </c>
      <c r="J284" s="46">
        <f t="shared" si="54"/>
        <v>335.04155162601006</v>
      </c>
      <c r="K284" s="46">
        <f t="shared" si="55"/>
        <v>1.3073632734608409</v>
      </c>
      <c r="L284" s="46">
        <f t="shared" si="56"/>
        <v>1.0696608601043245</v>
      </c>
    </row>
    <row r="285" spans="1:12" x14ac:dyDescent="0.35">
      <c r="A285" s="31">
        <v>44272</v>
      </c>
      <c r="B285" s="73" t="s">
        <v>451</v>
      </c>
      <c r="C285" s="69">
        <v>2925</v>
      </c>
      <c r="D285" s="69">
        <v>20</v>
      </c>
      <c r="E285" s="69">
        <v>33</v>
      </c>
      <c r="F285" s="31">
        <v>44255</v>
      </c>
      <c r="G285" s="31">
        <v>44268</v>
      </c>
      <c r="H285" s="46">
        <v>956483.27568807499</v>
      </c>
      <c r="I285" s="128">
        <f t="shared" si="63"/>
        <v>0.13733927916229127</v>
      </c>
      <c r="J285" s="46">
        <f t="shared" si="54"/>
        <v>305.80775161968342</v>
      </c>
      <c r="K285" s="46">
        <f t="shared" si="55"/>
        <v>3.450138736222069</v>
      </c>
      <c r="L285" s="46">
        <f t="shared" si="56"/>
        <v>2.0909931734679206</v>
      </c>
    </row>
    <row r="286" spans="1:12" x14ac:dyDescent="0.35">
      <c r="A286" s="31">
        <v>44272</v>
      </c>
      <c r="B286" s="73" t="s">
        <v>450</v>
      </c>
      <c r="C286" s="69">
        <v>1844</v>
      </c>
      <c r="D286" s="69">
        <v>28</v>
      </c>
      <c r="E286" s="69">
        <v>83</v>
      </c>
      <c r="F286" s="31">
        <v>44255</v>
      </c>
      <c r="G286" s="31">
        <v>44268</v>
      </c>
      <c r="H286" s="46">
        <v>841570.63934332901</v>
      </c>
      <c r="I286" s="128">
        <f t="shared" si="63"/>
        <v>0.12083923254007234</v>
      </c>
      <c r="J286" s="46">
        <f t="shared" si="54"/>
        <v>219.11410804907106</v>
      </c>
      <c r="K286" s="46">
        <f t="shared" si="55"/>
        <v>9.8625113709722871</v>
      </c>
      <c r="L286" s="46">
        <f t="shared" si="56"/>
        <v>3.3271122697255908</v>
      </c>
    </row>
    <row r="287" spans="1:12" x14ac:dyDescent="0.35">
      <c r="A287" s="31">
        <v>44272</v>
      </c>
      <c r="B287" s="73" t="s">
        <v>449</v>
      </c>
      <c r="C287" s="30">
        <v>732</v>
      </c>
      <c r="D287" s="30">
        <v>27</v>
      </c>
      <c r="E287" s="30">
        <v>120</v>
      </c>
      <c r="F287" s="31">
        <v>44255</v>
      </c>
      <c r="G287" s="31">
        <v>44268</v>
      </c>
      <c r="H287" s="46">
        <v>501714.18387365801</v>
      </c>
      <c r="I287" s="128">
        <f t="shared" si="63"/>
        <v>7.2040009595710414E-2</v>
      </c>
      <c r="J287" s="46">
        <f t="shared" si="54"/>
        <v>145.8998018250831</v>
      </c>
      <c r="K287" s="46">
        <f t="shared" si="55"/>
        <v>23.918000299193949</v>
      </c>
      <c r="L287" s="46">
        <f t="shared" si="56"/>
        <v>5.3815500673186385</v>
      </c>
    </row>
    <row r="288" spans="1:12" x14ac:dyDescent="0.35">
      <c r="A288" s="31">
        <v>44272</v>
      </c>
      <c r="B288" s="73" t="s">
        <v>448</v>
      </c>
      <c r="C288" s="30">
        <v>360</v>
      </c>
      <c r="D288" s="30">
        <v>26</v>
      </c>
      <c r="E288" s="30">
        <v>230</v>
      </c>
      <c r="F288" s="31">
        <v>44255</v>
      </c>
      <c r="G288" s="31">
        <v>44268</v>
      </c>
      <c r="H288" s="46">
        <v>293459.03840510902</v>
      </c>
      <c r="I288" s="128">
        <f t="shared" si="63"/>
        <v>4.2137122334128974E-2</v>
      </c>
      <c r="J288" s="46">
        <f t="shared" si="54"/>
        <v>122.67470170846595</v>
      </c>
      <c r="K288" s="46">
        <f t="shared" si="55"/>
        <v>78.375503869297674</v>
      </c>
      <c r="L288" s="46">
        <f t="shared" si="56"/>
        <v>8.8598395678336512</v>
      </c>
    </row>
    <row r="289" spans="1:12" x14ac:dyDescent="0.35">
      <c r="A289" s="31">
        <v>44272</v>
      </c>
      <c r="B289" s="73" t="s">
        <v>447</v>
      </c>
      <c r="C289" s="30">
        <v>29</v>
      </c>
      <c r="D289" s="30">
        <v>0</v>
      </c>
      <c r="E289" s="30">
        <v>0</v>
      </c>
      <c r="F289" s="31">
        <v>44255</v>
      </c>
      <c r="G289" s="31">
        <v>44268</v>
      </c>
      <c r="L289" s="79"/>
    </row>
    <row r="290" spans="1:12" x14ac:dyDescent="0.35">
      <c r="A290" s="31">
        <v>44279</v>
      </c>
      <c r="B290" s="73" t="s">
        <v>455</v>
      </c>
      <c r="C290" s="30">
        <v>5807</v>
      </c>
      <c r="D290" s="30">
        <v>8</v>
      </c>
      <c r="E290" s="30">
        <v>0</v>
      </c>
      <c r="F290" s="31">
        <v>44262</v>
      </c>
      <c r="G290" s="31">
        <v>44275</v>
      </c>
      <c r="H290" s="46">
        <v>1588321.0720262961</v>
      </c>
      <c r="I290" s="128">
        <f t="shared" si="63"/>
        <v>0.22806344517989033</v>
      </c>
      <c r="J290" s="46">
        <f t="shared" si="54"/>
        <v>365.60618015296723</v>
      </c>
      <c r="K290" s="46">
        <f t="shared" si="55"/>
        <v>0</v>
      </c>
      <c r="L290" s="46">
        <f t="shared" ref="L290" si="65">D290/H290*100000</f>
        <v>0.50367650098566175</v>
      </c>
    </row>
    <row r="291" spans="1:12" x14ac:dyDescent="0.35">
      <c r="A291" s="31">
        <v>44279</v>
      </c>
      <c r="B291" s="73" t="s">
        <v>454</v>
      </c>
      <c r="C291" s="30">
        <v>4822</v>
      </c>
      <c r="D291" s="30">
        <v>3</v>
      </c>
      <c r="E291" s="30">
        <v>2</v>
      </c>
      <c r="F291" s="31">
        <v>44262</v>
      </c>
      <c r="G291" s="31">
        <v>44275</v>
      </c>
      <c r="H291" s="46">
        <v>1026828.798621175</v>
      </c>
      <c r="I291" s="128">
        <f t="shared" si="63"/>
        <v>0.1474400343532028</v>
      </c>
      <c r="J291" s="46">
        <f t="shared" si="54"/>
        <v>469.60116491424645</v>
      </c>
      <c r="K291" s="46">
        <f t="shared" si="55"/>
        <v>0.19477443588313834</v>
      </c>
      <c r="L291" s="46">
        <f t="shared" si="56"/>
        <v>0.29216165382470743</v>
      </c>
    </row>
    <row r="292" spans="1:12" x14ac:dyDescent="0.35">
      <c r="A292" s="31">
        <v>44279</v>
      </c>
      <c r="B292" s="73" t="s">
        <v>453</v>
      </c>
      <c r="C292" s="30">
        <v>3841</v>
      </c>
      <c r="D292" s="30">
        <v>9</v>
      </c>
      <c r="E292" s="30">
        <v>7</v>
      </c>
      <c r="F292" s="31">
        <v>44262</v>
      </c>
      <c r="G292" s="31">
        <v>44275</v>
      </c>
      <c r="H292" s="46">
        <v>914617.34029175097</v>
      </c>
      <c r="I292" s="128">
        <f t="shared" si="63"/>
        <v>0.13132784379803999</v>
      </c>
      <c r="J292" s="46">
        <f t="shared" si="54"/>
        <v>419.95704988216949</v>
      </c>
      <c r="K292" s="46">
        <f t="shared" si="55"/>
        <v>0.76534739629658588</v>
      </c>
      <c r="L292" s="46">
        <f t="shared" si="56"/>
        <v>0.98401808095275323</v>
      </c>
    </row>
    <row r="293" spans="1:12" x14ac:dyDescent="0.35">
      <c r="A293" s="31">
        <v>44279</v>
      </c>
      <c r="B293" s="73" t="s">
        <v>452</v>
      </c>
      <c r="C293" s="30">
        <v>3249</v>
      </c>
      <c r="D293" s="30">
        <v>7</v>
      </c>
      <c r="E293" s="30">
        <v>6</v>
      </c>
      <c r="F293" s="31">
        <v>44262</v>
      </c>
      <c r="G293" s="31">
        <v>44275</v>
      </c>
      <c r="H293" s="46">
        <v>841388.17597964895</v>
      </c>
      <c r="I293" s="128">
        <f t="shared" si="63"/>
        <v>0.12081303303666407</v>
      </c>
      <c r="J293" s="46">
        <f t="shared" si="54"/>
        <v>386.14757049766115</v>
      </c>
      <c r="K293" s="46">
        <f t="shared" si="55"/>
        <v>0.71310724006954962</v>
      </c>
      <c r="L293" s="46">
        <f t="shared" si="56"/>
        <v>0.83195844674780783</v>
      </c>
    </row>
    <row r="294" spans="1:12" x14ac:dyDescent="0.35">
      <c r="A294" s="31">
        <v>44279</v>
      </c>
      <c r="B294" s="73" t="s">
        <v>451</v>
      </c>
      <c r="C294" s="30">
        <v>3204</v>
      </c>
      <c r="D294" s="30">
        <v>27</v>
      </c>
      <c r="E294" s="30">
        <v>33</v>
      </c>
      <c r="F294" s="31">
        <v>44262</v>
      </c>
      <c r="G294" s="31">
        <v>44275</v>
      </c>
      <c r="H294" s="46">
        <v>956483.27568807499</v>
      </c>
      <c r="I294" s="128">
        <f t="shared" si="63"/>
        <v>0.13733927916229127</v>
      </c>
      <c r="J294" s="46">
        <f t="shared" si="54"/>
        <v>334.9771063895609</v>
      </c>
      <c r="K294" s="46">
        <f t="shared" si="55"/>
        <v>3.450138736222069</v>
      </c>
      <c r="L294" s="46">
        <f t="shared" si="56"/>
        <v>2.8228407841816932</v>
      </c>
    </row>
    <row r="295" spans="1:12" x14ac:dyDescent="0.35">
      <c r="A295" s="31">
        <v>44279</v>
      </c>
      <c r="B295" s="73" t="s">
        <v>450</v>
      </c>
      <c r="C295" s="30">
        <v>1967</v>
      </c>
      <c r="D295" s="30">
        <v>24</v>
      </c>
      <c r="E295" s="30">
        <v>68</v>
      </c>
      <c r="F295" s="31">
        <v>44262</v>
      </c>
      <c r="G295" s="31">
        <v>44275</v>
      </c>
      <c r="H295" s="46">
        <v>841570.63934332901</v>
      </c>
      <c r="I295" s="128">
        <f t="shared" si="63"/>
        <v>0.12083923254007234</v>
      </c>
      <c r="J295" s="46">
        <f t="shared" si="54"/>
        <v>233.72963694822278</v>
      </c>
      <c r="K295" s="46">
        <f t="shared" si="55"/>
        <v>8.0801297979050055</v>
      </c>
      <c r="L295" s="46">
        <f t="shared" si="56"/>
        <v>2.8518105169076491</v>
      </c>
    </row>
    <row r="296" spans="1:12" x14ac:dyDescent="0.35">
      <c r="A296" s="31">
        <v>44279</v>
      </c>
      <c r="B296" s="73" t="s">
        <v>449</v>
      </c>
      <c r="C296" s="30">
        <v>696</v>
      </c>
      <c r="D296" s="30">
        <v>20</v>
      </c>
      <c r="E296" s="30">
        <v>110</v>
      </c>
      <c r="F296" s="31">
        <v>44262</v>
      </c>
      <c r="G296" s="31">
        <v>44275</v>
      </c>
      <c r="H296" s="46">
        <v>501714.18387365801</v>
      </c>
      <c r="I296" s="128">
        <f t="shared" si="63"/>
        <v>7.2040009595710414E-2</v>
      </c>
      <c r="J296" s="46">
        <f t="shared" si="54"/>
        <v>138.7244017353249</v>
      </c>
      <c r="K296" s="46">
        <f t="shared" si="55"/>
        <v>21.924833607594454</v>
      </c>
      <c r="L296" s="46">
        <f t="shared" si="56"/>
        <v>3.9863333831989913</v>
      </c>
    </row>
    <row r="297" spans="1:12" x14ac:dyDescent="0.35">
      <c r="A297" s="31">
        <v>44279</v>
      </c>
      <c r="B297" s="73" t="s">
        <v>448</v>
      </c>
      <c r="C297" s="30">
        <v>298</v>
      </c>
      <c r="D297" s="30">
        <v>35</v>
      </c>
      <c r="E297" s="30">
        <v>213</v>
      </c>
      <c r="F297" s="31">
        <v>44262</v>
      </c>
      <c r="G297" s="31">
        <v>44275</v>
      </c>
      <c r="H297" s="46">
        <v>293459.03840510902</v>
      </c>
      <c r="I297" s="128">
        <f t="shared" si="63"/>
        <v>4.2137122334128974E-2</v>
      </c>
      <c r="J297" s="46">
        <f t="shared" si="54"/>
        <v>101.54739196978569</v>
      </c>
      <c r="K297" s="46">
        <f t="shared" si="55"/>
        <v>72.582531844175676</v>
      </c>
      <c r="L297" s="46">
        <f>D297/H297*100000</f>
        <v>11.9267071105453</v>
      </c>
    </row>
    <row r="298" spans="1:12" x14ac:dyDescent="0.35">
      <c r="A298" s="31">
        <v>44279</v>
      </c>
      <c r="B298" s="73" t="s">
        <v>447</v>
      </c>
      <c r="C298" s="30">
        <v>32</v>
      </c>
      <c r="D298" s="30">
        <v>0</v>
      </c>
      <c r="E298" s="30">
        <v>0</v>
      </c>
      <c r="F298" s="31">
        <f>A298-17</f>
        <v>44262</v>
      </c>
      <c r="G298" s="31">
        <f t="shared" ref="G298" si="66">A298-4</f>
        <v>44275</v>
      </c>
      <c r="L298" s="79"/>
    </row>
    <row r="299" spans="1:12" x14ac:dyDescent="0.35">
      <c r="A299" s="115">
        <v>44286</v>
      </c>
      <c r="B299" s="30" t="s">
        <v>455</v>
      </c>
      <c r="C299" s="30">
        <v>6959</v>
      </c>
      <c r="D299" s="79">
        <v>9</v>
      </c>
      <c r="E299" s="79">
        <v>1</v>
      </c>
      <c r="F299" s="31">
        <f t="shared" ref="F299:F307" si="67">A299-17</f>
        <v>44269</v>
      </c>
      <c r="G299" s="31">
        <f t="shared" ref="G299:G307" si="68">A299-4</f>
        <v>44282</v>
      </c>
      <c r="H299" s="46">
        <v>1588321.0720262961</v>
      </c>
      <c r="I299" s="128">
        <f>H299/6964382.52422904</f>
        <v>0.22806344517989033</v>
      </c>
      <c r="J299" s="46">
        <f t="shared" si="54"/>
        <v>438.13559629490254</v>
      </c>
      <c r="K299" s="46">
        <f t="shared" si="55"/>
        <v>6.2959562623207718E-2</v>
      </c>
      <c r="L299" s="46">
        <f t="shared" ref="L299:L306" si="69">D299/H299*100000</f>
        <v>0.56663606360886942</v>
      </c>
    </row>
    <row r="300" spans="1:12" x14ac:dyDescent="0.35">
      <c r="A300" s="115">
        <v>44286</v>
      </c>
      <c r="B300" s="30" t="s">
        <v>454</v>
      </c>
      <c r="C300" s="119">
        <v>6155</v>
      </c>
      <c r="D300" s="119">
        <v>1</v>
      </c>
      <c r="E300" s="119">
        <v>2</v>
      </c>
      <c r="F300" s="31">
        <f t="shared" si="67"/>
        <v>44269</v>
      </c>
      <c r="G300" s="31">
        <f t="shared" si="68"/>
        <v>44282</v>
      </c>
      <c r="H300" s="46">
        <v>1026828.798621175</v>
      </c>
      <c r="I300" s="128">
        <f t="shared" si="63"/>
        <v>0.1474400343532028</v>
      </c>
      <c r="J300" s="46">
        <f t="shared" si="54"/>
        <v>599.41832643035821</v>
      </c>
      <c r="K300" s="46">
        <f t="shared" si="55"/>
        <v>0.19477443588313834</v>
      </c>
      <c r="L300" s="46">
        <f t="shared" si="69"/>
        <v>9.7387217941569168E-2</v>
      </c>
    </row>
    <row r="301" spans="1:12" x14ac:dyDescent="0.35">
      <c r="A301" s="115">
        <v>44286</v>
      </c>
      <c r="B301" s="30" t="s">
        <v>453</v>
      </c>
      <c r="C301" s="119">
        <v>4318</v>
      </c>
      <c r="D301" s="119">
        <v>10</v>
      </c>
      <c r="E301" s="119">
        <v>7</v>
      </c>
      <c r="F301" s="31">
        <f t="shared" si="67"/>
        <v>44269</v>
      </c>
      <c r="G301" s="31">
        <f t="shared" si="68"/>
        <v>44282</v>
      </c>
      <c r="H301" s="46">
        <v>914617.34029175097</v>
      </c>
      <c r="I301" s="128">
        <f t="shared" si="63"/>
        <v>0.13132784379803999</v>
      </c>
      <c r="J301" s="46">
        <f t="shared" si="54"/>
        <v>472.1100081726654</v>
      </c>
      <c r="K301" s="46">
        <f t="shared" si="55"/>
        <v>0.76534739629658588</v>
      </c>
      <c r="L301" s="46">
        <f t="shared" si="69"/>
        <v>1.0933534232808368</v>
      </c>
    </row>
    <row r="302" spans="1:12" x14ac:dyDescent="0.35">
      <c r="A302" s="115">
        <v>44286</v>
      </c>
      <c r="B302" s="30" t="s">
        <v>452</v>
      </c>
      <c r="C302" s="119">
        <v>3723</v>
      </c>
      <c r="D302" s="119">
        <v>11</v>
      </c>
      <c r="E302" s="119">
        <v>5</v>
      </c>
      <c r="F302" s="31">
        <f t="shared" si="67"/>
        <v>44269</v>
      </c>
      <c r="G302" s="31">
        <f t="shared" si="68"/>
        <v>44282</v>
      </c>
      <c r="H302" s="46">
        <v>841388.17597964895</v>
      </c>
      <c r="I302" s="128">
        <f t="shared" si="63"/>
        <v>0.12081303303666407</v>
      </c>
      <c r="J302" s="46">
        <f t="shared" si="54"/>
        <v>442.48304246315558</v>
      </c>
      <c r="K302" s="46">
        <f t="shared" si="55"/>
        <v>0.59425603339129141</v>
      </c>
      <c r="L302" s="46">
        <f t="shared" si="69"/>
        <v>1.3073632734608409</v>
      </c>
    </row>
    <row r="303" spans="1:12" x14ac:dyDescent="0.35">
      <c r="A303" s="115">
        <v>44286</v>
      </c>
      <c r="B303" s="30" t="s">
        <v>451</v>
      </c>
      <c r="C303" s="119">
        <v>3739</v>
      </c>
      <c r="D303" s="119">
        <v>21</v>
      </c>
      <c r="E303" s="119">
        <v>31</v>
      </c>
      <c r="F303" s="31">
        <f t="shared" si="67"/>
        <v>44269</v>
      </c>
      <c r="G303" s="31">
        <f t="shared" si="68"/>
        <v>44282</v>
      </c>
      <c r="H303" s="46">
        <v>956483.27568807499</v>
      </c>
      <c r="I303" s="128">
        <f t="shared" si="63"/>
        <v>0.13733927916229127</v>
      </c>
      <c r="J303" s="46">
        <f t="shared" si="54"/>
        <v>390.91117377982778</v>
      </c>
      <c r="K303" s="46">
        <f t="shared" si="55"/>
        <v>3.2410394188752769</v>
      </c>
      <c r="L303" s="46">
        <f t="shared" si="69"/>
        <v>2.1955428321413168</v>
      </c>
    </row>
    <row r="304" spans="1:12" x14ac:dyDescent="0.35">
      <c r="A304" s="115">
        <v>44286</v>
      </c>
      <c r="B304" s="30" t="s">
        <v>450</v>
      </c>
      <c r="C304" s="119">
        <v>2191</v>
      </c>
      <c r="D304" s="119">
        <v>28</v>
      </c>
      <c r="E304" s="119">
        <v>68</v>
      </c>
      <c r="F304" s="31">
        <f t="shared" si="67"/>
        <v>44269</v>
      </c>
      <c r="G304" s="31">
        <f t="shared" si="68"/>
        <v>44282</v>
      </c>
      <c r="H304" s="46">
        <v>841570.63934332901</v>
      </c>
      <c r="I304" s="128">
        <f t="shared" si="63"/>
        <v>0.12083923254007234</v>
      </c>
      <c r="J304" s="46">
        <f t="shared" si="54"/>
        <v>260.34653510602749</v>
      </c>
      <c r="K304" s="46">
        <f t="shared" si="55"/>
        <v>8.0801297979050055</v>
      </c>
      <c r="L304" s="46">
        <f t="shared" si="69"/>
        <v>3.3271122697255908</v>
      </c>
    </row>
    <row r="305" spans="1:12" x14ac:dyDescent="0.35">
      <c r="A305" s="115">
        <v>44286</v>
      </c>
      <c r="B305" s="30" t="s">
        <v>449</v>
      </c>
      <c r="C305" s="119">
        <v>725</v>
      </c>
      <c r="D305" s="119">
        <v>29</v>
      </c>
      <c r="E305" s="119">
        <v>119</v>
      </c>
      <c r="F305" s="31">
        <f t="shared" si="67"/>
        <v>44269</v>
      </c>
      <c r="G305" s="31">
        <f t="shared" si="68"/>
        <v>44282</v>
      </c>
      <c r="H305" s="46">
        <v>501714.18387365801</v>
      </c>
      <c r="I305" s="128">
        <f t="shared" si="63"/>
        <v>7.2040009595710414E-2</v>
      </c>
      <c r="J305" s="46">
        <f t="shared" si="54"/>
        <v>144.50458514096346</v>
      </c>
      <c r="K305" s="46">
        <f t="shared" si="55"/>
        <v>23.718683630034</v>
      </c>
      <c r="L305" s="46">
        <f t="shared" si="69"/>
        <v>5.7801834056385379</v>
      </c>
    </row>
    <row r="306" spans="1:12" x14ac:dyDescent="0.35">
      <c r="A306" s="115">
        <v>44286</v>
      </c>
      <c r="B306" s="30" t="s">
        <v>448</v>
      </c>
      <c r="C306" s="119">
        <v>300</v>
      </c>
      <c r="D306" s="119">
        <v>38</v>
      </c>
      <c r="E306" s="119">
        <v>212</v>
      </c>
      <c r="F306" s="31">
        <f t="shared" si="67"/>
        <v>44269</v>
      </c>
      <c r="G306" s="31">
        <f t="shared" si="68"/>
        <v>44282</v>
      </c>
      <c r="H306" s="46">
        <v>293459.03840510902</v>
      </c>
      <c r="I306" s="128">
        <f>H306/6964382.52422904</f>
        <v>4.2137122334128974E-2</v>
      </c>
      <c r="J306" s="46">
        <f t="shared" si="54"/>
        <v>102.22891809038828</v>
      </c>
      <c r="K306" s="46">
        <f t="shared" si="55"/>
        <v>72.241768783874392</v>
      </c>
      <c r="L306" s="46">
        <f t="shared" si="69"/>
        <v>12.948996291449182</v>
      </c>
    </row>
    <row r="307" spans="1:12" x14ac:dyDescent="0.35">
      <c r="A307" s="115">
        <v>44286</v>
      </c>
      <c r="B307" s="30" t="s">
        <v>447</v>
      </c>
      <c r="C307" s="119">
        <v>10</v>
      </c>
      <c r="D307" s="119">
        <v>0</v>
      </c>
      <c r="E307" s="119">
        <v>0</v>
      </c>
      <c r="F307" s="31">
        <f t="shared" si="67"/>
        <v>44269</v>
      </c>
      <c r="G307" s="31">
        <f t="shared" si="68"/>
        <v>44282</v>
      </c>
    </row>
    <row r="308" spans="1:12" s="122" customFormat="1" x14ac:dyDescent="0.35">
      <c r="A308" s="133">
        <v>44293</v>
      </c>
      <c r="B308" s="122" t="s">
        <v>504</v>
      </c>
      <c r="C308" s="122">
        <v>1174</v>
      </c>
      <c r="D308" s="122">
        <v>3</v>
      </c>
      <c r="E308" s="122">
        <v>1</v>
      </c>
      <c r="F308" s="123">
        <f t="shared" ref="F308:F318" si="70">A308-17</f>
        <v>44276</v>
      </c>
      <c r="G308" s="123">
        <f t="shared" ref="G308:G318" si="71">A308-4</f>
        <v>44289</v>
      </c>
      <c r="H308" s="46">
        <v>358530.08034231898</v>
      </c>
      <c r="I308" s="128">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35">
      <c r="A309" s="133">
        <v>44293</v>
      </c>
      <c r="B309" s="122" t="s">
        <v>948</v>
      </c>
      <c r="C309" s="122">
        <v>1499</v>
      </c>
      <c r="D309" s="122">
        <v>0</v>
      </c>
      <c r="E309" s="122">
        <v>0</v>
      </c>
      <c r="F309" s="123">
        <f t="shared" si="70"/>
        <v>44276</v>
      </c>
      <c r="G309" s="123">
        <f t="shared" si="71"/>
        <v>44289</v>
      </c>
      <c r="H309" s="46">
        <v>369458.167851059</v>
      </c>
      <c r="I309" s="128">
        <f t="shared" si="72"/>
        <v>5.3049666149973307E-2</v>
      </c>
      <c r="J309" s="46">
        <f>C309/H309*100000</f>
        <v>405.72928965649425</v>
      </c>
      <c r="K309" s="46">
        <f t="shared" si="74"/>
        <v>0</v>
      </c>
      <c r="L309" s="46">
        <f t="shared" ref="L309:L318" si="75">D309/H309*100000</f>
        <v>0</v>
      </c>
    </row>
    <row r="310" spans="1:12" s="122" customFormat="1" x14ac:dyDescent="0.35">
      <c r="A310" s="133">
        <v>44293</v>
      </c>
      <c r="B310" s="122" t="s">
        <v>949</v>
      </c>
      <c r="C310" s="122">
        <v>1889</v>
      </c>
      <c r="D310" s="122">
        <v>2</v>
      </c>
      <c r="E310" s="122">
        <v>0</v>
      </c>
      <c r="F310" s="123">
        <f t="shared" si="70"/>
        <v>44276</v>
      </c>
      <c r="G310" s="123">
        <f t="shared" si="71"/>
        <v>44289</v>
      </c>
      <c r="H310" s="46">
        <v>398422.830127839</v>
      </c>
      <c r="I310" s="128">
        <f t="shared" si="72"/>
        <v>5.7208636765962904E-2</v>
      </c>
      <c r="J310" s="46">
        <f t="shared" ref="J310:J318" si="76">C310/H310*100000</f>
        <v>474.11941715134412</v>
      </c>
      <c r="K310" s="46">
        <f t="shared" si="74"/>
        <v>0</v>
      </c>
      <c r="L310" s="46">
        <f t="shared" si="75"/>
        <v>0.50197926643869151</v>
      </c>
    </row>
    <row r="311" spans="1:12" s="122" customFormat="1" x14ac:dyDescent="0.35">
      <c r="A311" s="133">
        <v>44293</v>
      </c>
      <c r="B311" s="122" t="s">
        <v>950</v>
      </c>
      <c r="C311" s="122">
        <v>3031</v>
      </c>
      <c r="D311" s="122">
        <v>7</v>
      </c>
      <c r="E311" s="122">
        <v>0</v>
      </c>
      <c r="F311" s="123">
        <f t="shared" si="70"/>
        <v>44276</v>
      </c>
      <c r="G311" s="123">
        <f t="shared" si="71"/>
        <v>44289</v>
      </c>
      <c r="H311" s="46">
        <v>461909.99370507902</v>
      </c>
      <c r="I311" s="128">
        <f t="shared" si="72"/>
        <v>6.6324615584812757E-2</v>
      </c>
      <c r="J311" s="46">
        <f t="shared" si="76"/>
        <v>656.18844391906305</v>
      </c>
      <c r="K311" s="46">
        <f t="shared" si="74"/>
        <v>0</v>
      </c>
      <c r="L311" s="46">
        <f t="shared" si="75"/>
        <v>1.5154467526999147</v>
      </c>
    </row>
    <row r="312" spans="1:12" x14ac:dyDescent="0.35">
      <c r="A312" s="133">
        <v>44293</v>
      </c>
      <c r="B312" s="122" t="s">
        <v>454</v>
      </c>
      <c r="C312" s="122">
        <v>7205</v>
      </c>
      <c r="D312" s="122">
        <v>3</v>
      </c>
      <c r="E312" s="122">
        <v>3</v>
      </c>
      <c r="F312" s="123">
        <f t="shared" si="70"/>
        <v>44276</v>
      </c>
      <c r="G312" s="123">
        <f t="shared" si="71"/>
        <v>44289</v>
      </c>
      <c r="H312" s="46">
        <v>1026828.798621175</v>
      </c>
      <c r="I312" s="128">
        <f t="shared" si="72"/>
        <v>0.1474400343532028</v>
      </c>
      <c r="J312" s="46">
        <f t="shared" si="76"/>
        <v>701.67490526900576</v>
      </c>
      <c r="K312" s="46">
        <f t="shared" si="74"/>
        <v>0.29216165382470743</v>
      </c>
      <c r="L312" s="46">
        <f t="shared" si="75"/>
        <v>0.29216165382470743</v>
      </c>
    </row>
    <row r="313" spans="1:12" x14ac:dyDescent="0.35">
      <c r="A313" s="133">
        <v>44293</v>
      </c>
      <c r="B313" s="122" t="s">
        <v>453</v>
      </c>
      <c r="C313" s="122">
        <v>4785</v>
      </c>
      <c r="D313" s="122">
        <v>8</v>
      </c>
      <c r="E313" s="122">
        <v>3</v>
      </c>
      <c r="F313" s="123">
        <f t="shared" si="70"/>
        <v>44276</v>
      </c>
      <c r="G313" s="123">
        <f t="shared" si="71"/>
        <v>44289</v>
      </c>
      <c r="H313" s="46">
        <v>914617.34029175097</v>
      </c>
      <c r="I313" s="128">
        <f t="shared" si="72"/>
        <v>0.13132784379803999</v>
      </c>
      <c r="J313" s="46">
        <f t="shared" si="76"/>
        <v>523.16961303988046</v>
      </c>
      <c r="K313" s="46">
        <f t="shared" si="74"/>
        <v>0.32800602698425108</v>
      </c>
      <c r="L313" s="46">
        <f t="shared" si="75"/>
        <v>0.8746827386246695</v>
      </c>
    </row>
    <row r="314" spans="1:12" x14ac:dyDescent="0.35">
      <c r="A314" s="133">
        <v>44293</v>
      </c>
      <c r="B314" s="122" t="s">
        <v>452</v>
      </c>
      <c r="C314" s="122">
        <v>3855</v>
      </c>
      <c r="D314" s="122">
        <v>10</v>
      </c>
      <c r="E314" s="122">
        <v>8</v>
      </c>
      <c r="F314" s="123">
        <f t="shared" si="70"/>
        <v>44276</v>
      </c>
      <c r="G314" s="123">
        <f t="shared" si="71"/>
        <v>44289</v>
      </c>
      <c r="H314" s="46">
        <v>841388.17597964895</v>
      </c>
      <c r="I314" s="128">
        <f t="shared" si="72"/>
        <v>0.12081303303666407</v>
      </c>
      <c r="J314" s="46">
        <f t="shared" si="76"/>
        <v>458.17140174468562</v>
      </c>
      <c r="K314" s="46">
        <f t="shared" si="74"/>
        <v>0.95080965342606616</v>
      </c>
      <c r="L314" s="46">
        <f t="shared" si="75"/>
        <v>1.1885120667825828</v>
      </c>
    </row>
    <row r="315" spans="1:12" x14ac:dyDescent="0.35">
      <c r="A315" s="133">
        <v>44293</v>
      </c>
      <c r="B315" s="122" t="s">
        <v>451</v>
      </c>
      <c r="C315" s="122">
        <v>3877</v>
      </c>
      <c r="D315" s="122">
        <v>18</v>
      </c>
      <c r="E315" s="122">
        <v>36</v>
      </c>
      <c r="F315" s="123">
        <f t="shared" si="70"/>
        <v>44276</v>
      </c>
      <c r="G315" s="123">
        <f t="shared" si="71"/>
        <v>44289</v>
      </c>
      <c r="H315" s="46">
        <v>956483.27568807499</v>
      </c>
      <c r="I315" s="128">
        <f t="shared" si="72"/>
        <v>0.13733927916229127</v>
      </c>
      <c r="J315" s="46">
        <f t="shared" si="76"/>
        <v>405.33902667675642</v>
      </c>
      <c r="K315" s="46">
        <f t="shared" si="74"/>
        <v>3.7637877122422569</v>
      </c>
      <c r="L315" s="46">
        <f t="shared" si="75"/>
        <v>1.8818938561211285</v>
      </c>
    </row>
    <row r="316" spans="1:12" x14ac:dyDescent="0.35">
      <c r="A316" s="133">
        <v>44293</v>
      </c>
      <c r="B316" s="122" t="s">
        <v>450</v>
      </c>
      <c r="C316" s="122">
        <v>2253</v>
      </c>
      <c r="D316" s="122">
        <v>24</v>
      </c>
      <c r="E316" s="122">
        <v>58</v>
      </c>
      <c r="F316" s="123">
        <f t="shared" si="70"/>
        <v>44276</v>
      </c>
      <c r="G316" s="123">
        <f t="shared" si="71"/>
        <v>44289</v>
      </c>
      <c r="H316" s="46">
        <v>841570.63934332901</v>
      </c>
      <c r="I316" s="128">
        <f t="shared" si="72"/>
        <v>0.12083923254007234</v>
      </c>
      <c r="J316" s="46">
        <f t="shared" si="76"/>
        <v>267.71371227470559</v>
      </c>
      <c r="K316" s="46">
        <f t="shared" si="74"/>
        <v>6.8918754158601532</v>
      </c>
      <c r="L316" s="46">
        <f t="shared" si="75"/>
        <v>2.8518105169076491</v>
      </c>
    </row>
    <row r="317" spans="1:12" x14ac:dyDescent="0.35">
      <c r="A317" s="133">
        <v>44293</v>
      </c>
      <c r="B317" s="122" t="s">
        <v>449</v>
      </c>
      <c r="C317" s="122">
        <v>689</v>
      </c>
      <c r="D317" s="122">
        <v>22</v>
      </c>
      <c r="E317" s="122">
        <v>112</v>
      </c>
      <c r="F317" s="123">
        <f t="shared" si="70"/>
        <v>44276</v>
      </c>
      <c r="G317" s="123">
        <f t="shared" si="71"/>
        <v>44289</v>
      </c>
      <c r="H317" s="46">
        <v>501714.18387365801</v>
      </c>
      <c r="I317" s="128">
        <f t="shared" si="72"/>
        <v>7.2040009595710414E-2</v>
      </c>
      <c r="J317" s="46">
        <f t="shared" si="76"/>
        <v>137.32918505120526</v>
      </c>
      <c r="K317" s="46">
        <f t="shared" si="74"/>
        <v>22.323466945914351</v>
      </c>
      <c r="L317" s="46">
        <f t="shared" si="75"/>
        <v>4.3849667215188903</v>
      </c>
    </row>
    <row r="318" spans="1:12" x14ac:dyDescent="0.35">
      <c r="A318" s="133">
        <v>44293</v>
      </c>
      <c r="B318" s="122" t="s">
        <v>448</v>
      </c>
      <c r="C318" s="122">
        <v>308</v>
      </c>
      <c r="D318" s="122">
        <v>31</v>
      </c>
      <c r="E318" s="122">
        <v>180</v>
      </c>
      <c r="F318" s="123">
        <f t="shared" si="70"/>
        <v>44276</v>
      </c>
      <c r="G318" s="123">
        <f t="shared" si="71"/>
        <v>44289</v>
      </c>
      <c r="H318" s="46">
        <v>293459.03840510902</v>
      </c>
      <c r="I318" s="128">
        <f>H318/6964382.52422904</f>
        <v>4.2137122334128974E-2</v>
      </c>
      <c r="J318" s="46">
        <f t="shared" si="76"/>
        <v>104.95502257279864</v>
      </c>
      <c r="K318" s="46">
        <f t="shared" si="74"/>
        <v>61.337350854232973</v>
      </c>
      <c r="L318" s="46">
        <f t="shared" si="75"/>
        <v>10.563654869340123</v>
      </c>
    </row>
    <row r="319" spans="1:12" x14ac:dyDescent="0.35">
      <c r="A319" s="133">
        <v>44293</v>
      </c>
      <c r="B319" s="73" t="s">
        <v>447</v>
      </c>
      <c r="C319" s="30">
        <v>19</v>
      </c>
      <c r="D319" s="30">
        <v>15</v>
      </c>
      <c r="E319" s="30">
        <v>0</v>
      </c>
      <c r="F319" s="123">
        <f t="shared" ref="F319:F330" si="77">A319-17</f>
        <v>44276</v>
      </c>
      <c r="G319" s="123">
        <f t="shared" ref="G319:G330" si="78">A319-4</f>
        <v>44289</v>
      </c>
    </row>
    <row r="320" spans="1:12" x14ac:dyDescent="0.35">
      <c r="A320" s="133">
        <v>44300</v>
      </c>
      <c r="B320" s="131" t="s">
        <v>504</v>
      </c>
      <c r="C320" s="131">
        <v>1287</v>
      </c>
      <c r="D320" s="131">
        <v>4</v>
      </c>
      <c r="E320" s="131">
        <v>0</v>
      </c>
      <c r="F320" s="132">
        <f t="shared" si="77"/>
        <v>44283</v>
      </c>
      <c r="G320" s="132">
        <f t="shared" si="78"/>
        <v>44296</v>
      </c>
      <c r="H320" s="46">
        <v>358530.08034231898</v>
      </c>
      <c r="I320" s="128">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35">
      <c r="A321" s="133">
        <v>44300</v>
      </c>
      <c r="B321" s="131" t="s">
        <v>948</v>
      </c>
      <c r="C321" s="131">
        <v>1578</v>
      </c>
      <c r="D321" s="131">
        <v>1</v>
      </c>
      <c r="E321" s="131">
        <v>0</v>
      </c>
      <c r="F321" s="132">
        <f t="shared" si="77"/>
        <v>44283</v>
      </c>
      <c r="G321" s="132">
        <f t="shared" si="78"/>
        <v>44296</v>
      </c>
      <c r="H321" s="46">
        <v>369458.167851059</v>
      </c>
      <c r="I321" s="128">
        <f t="shared" si="79"/>
        <v>5.3049666149973307E-2</v>
      </c>
      <c r="J321" s="46">
        <f>C321/H321*100000</f>
        <v>427.1119540213129</v>
      </c>
      <c r="K321" s="46">
        <f t="shared" si="81"/>
        <v>0</v>
      </c>
      <c r="L321" s="46">
        <f t="shared" ref="L321:L330" si="82">D321/H321*100000</f>
        <v>0.27066663752934911</v>
      </c>
    </row>
    <row r="322" spans="1:12" x14ac:dyDescent="0.35">
      <c r="A322" s="133">
        <v>44300</v>
      </c>
      <c r="B322" s="131" t="s">
        <v>949</v>
      </c>
      <c r="C322" s="131">
        <v>1999</v>
      </c>
      <c r="D322" s="131">
        <v>0</v>
      </c>
      <c r="E322" s="131">
        <v>0</v>
      </c>
      <c r="F322" s="132">
        <f t="shared" si="77"/>
        <v>44283</v>
      </c>
      <c r="G322" s="132">
        <f t="shared" si="78"/>
        <v>44296</v>
      </c>
      <c r="H322" s="46">
        <v>398422.830127839</v>
      </c>
      <c r="I322" s="128">
        <f t="shared" si="79"/>
        <v>5.7208636765962904E-2</v>
      </c>
      <c r="J322" s="46">
        <f t="shared" ref="J322:J330" si="83">C322/H322*100000</f>
        <v>501.72827680547209</v>
      </c>
      <c r="K322" s="46">
        <f t="shared" si="81"/>
        <v>0</v>
      </c>
      <c r="L322" s="46">
        <f t="shared" si="82"/>
        <v>0</v>
      </c>
    </row>
    <row r="323" spans="1:12" x14ac:dyDescent="0.35">
      <c r="A323" s="133">
        <v>44300</v>
      </c>
      <c r="B323" s="131" t="s">
        <v>950</v>
      </c>
      <c r="C323" s="131">
        <v>2983</v>
      </c>
      <c r="D323" s="131">
        <v>5</v>
      </c>
      <c r="E323" s="131">
        <v>0</v>
      </c>
      <c r="F323" s="132">
        <f t="shared" si="77"/>
        <v>44283</v>
      </c>
      <c r="G323" s="132">
        <f t="shared" si="78"/>
        <v>44296</v>
      </c>
      <c r="H323" s="46">
        <v>461909.99370507902</v>
      </c>
      <c r="I323" s="128">
        <f t="shared" si="79"/>
        <v>6.6324615584812757E-2</v>
      </c>
      <c r="J323" s="46">
        <f t="shared" si="83"/>
        <v>645.79680904340648</v>
      </c>
      <c r="K323" s="46">
        <f t="shared" si="81"/>
        <v>0</v>
      </c>
      <c r="L323" s="46">
        <f t="shared" si="82"/>
        <v>1.0824619662142247</v>
      </c>
    </row>
    <row r="324" spans="1:12" x14ac:dyDescent="0.35">
      <c r="A324" s="133">
        <v>44300</v>
      </c>
      <c r="B324" s="131" t="s">
        <v>454</v>
      </c>
      <c r="C324" s="131">
        <v>6771</v>
      </c>
      <c r="D324" s="131">
        <v>5</v>
      </c>
      <c r="E324" s="131">
        <v>2</v>
      </c>
      <c r="F324" s="132">
        <f t="shared" si="77"/>
        <v>44283</v>
      </c>
      <c r="G324" s="132">
        <f t="shared" si="78"/>
        <v>44296</v>
      </c>
      <c r="H324" s="46">
        <v>1026828.798621175</v>
      </c>
      <c r="I324" s="128">
        <f t="shared" si="79"/>
        <v>0.1474400343532028</v>
      </c>
      <c r="J324" s="46">
        <f t="shared" si="83"/>
        <v>659.4088526823648</v>
      </c>
      <c r="K324" s="46">
        <f t="shared" si="81"/>
        <v>0.19477443588313834</v>
      </c>
      <c r="L324" s="46">
        <f t="shared" si="82"/>
        <v>0.48693608970784585</v>
      </c>
    </row>
    <row r="325" spans="1:12" x14ac:dyDescent="0.35">
      <c r="A325" s="133">
        <v>44300</v>
      </c>
      <c r="B325" s="131" t="s">
        <v>453</v>
      </c>
      <c r="C325" s="131">
        <v>5020</v>
      </c>
      <c r="D325" s="131">
        <v>11</v>
      </c>
      <c r="E325" s="131">
        <v>2</v>
      </c>
      <c r="F325" s="132">
        <f t="shared" si="77"/>
        <v>44283</v>
      </c>
      <c r="G325" s="132">
        <f t="shared" si="78"/>
        <v>44296</v>
      </c>
      <c r="H325" s="46">
        <v>914617.34029175097</v>
      </c>
      <c r="I325" s="128">
        <f t="shared" si="79"/>
        <v>0.13132784379803999</v>
      </c>
      <c r="J325" s="46">
        <f t="shared" si="83"/>
        <v>548.86341848698009</v>
      </c>
      <c r="K325" s="46">
        <f t="shared" si="81"/>
        <v>0.21867068465616737</v>
      </c>
      <c r="L325" s="46">
        <f t="shared" si="82"/>
        <v>1.2026887656089207</v>
      </c>
    </row>
    <row r="326" spans="1:12" x14ac:dyDescent="0.35">
      <c r="A326" s="133">
        <v>44300</v>
      </c>
      <c r="B326" s="131" t="s">
        <v>452</v>
      </c>
      <c r="C326" s="131">
        <v>3654</v>
      </c>
      <c r="D326" s="131">
        <v>11</v>
      </c>
      <c r="E326" s="131">
        <v>8</v>
      </c>
      <c r="F326" s="132">
        <f t="shared" si="77"/>
        <v>44283</v>
      </c>
      <c r="G326" s="132">
        <f t="shared" si="78"/>
        <v>44296</v>
      </c>
      <c r="H326" s="46">
        <v>841388.17597964895</v>
      </c>
      <c r="I326" s="128">
        <f t="shared" si="79"/>
        <v>0.12081303303666407</v>
      </c>
      <c r="J326" s="46">
        <f t="shared" si="83"/>
        <v>434.28230920235569</v>
      </c>
      <c r="K326" s="46">
        <f t="shared" si="81"/>
        <v>0.95080965342606616</v>
      </c>
      <c r="L326" s="46">
        <f t="shared" si="82"/>
        <v>1.3073632734608409</v>
      </c>
    </row>
    <row r="327" spans="1:12" x14ac:dyDescent="0.35">
      <c r="A327" s="133">
        <v>44300</v>
      </c>
      <c r="B327" s="131" t="s">
        <v>451</v>
      </c>
      <c r="C327" s="131">
        <v>3613</v>
      </c>
      <c r="D327" s="131">
        <v>20</v>
      </c>
      <c r="E327" s="131">
        <v>27</v>
      </c>
      <c r="F327" s="132">
        <f t="shared" si="77"/>
        <v>44283</v>
      </c>
      <c r="G327" s="132">
        <f t="shared" si="78"/>
        <v>44296</v>
      </c>
      <c r="H327" s="46">
        <v>956483.27568807499</v>
      </c>
      <c r="I327" s="128">
        <f t="shared" si="79"/>
        <v>0.13733927916229127</v>
      </c>
      <c r="J327" s="46">
        <f t="shared" si="83"/>
        <v>377.73791678697989</v>
      </c>
      <c r="K327" s="46">
        <f t="shared" si="81"/>
        <v>2.8228407841816932</v>
      </c>
      <c r="L327" s="46">
        <f t="shared" si="82"/>
        <v>2.0909931734679206</v>
      </c>
    </row>
    <row r="328" spans="1:12" x14ac:dyDescent="0.35">
      <c r="A328" s="133">
        <v>44300</v>
      </c>
      <c r="B328" s="131" t="s">
        <v>450</v>
      </c>
      <c r="C328" s="131">
        <v>2113</v>
      </c>
      <c r="D328" s="131">
        <v>23</v>
      </c>
      <c r="E328" s="131">
        <v>46</v>
      </c>
      <c r="F328" s="132">
        <f t="shared" si="77"/>
        <v>44283</v>
      </c>
      <c r="G328" s="132">
        <f t="shared" si="78"/>
        <v>44296</v>
      </c>
      <c r="H328" s="46">
        <v>841570.63934332901</v>
      </c>
      <c r="I328" s="128">
        <f t="shared" si="79"/>
        <v>0.12083923254007234</v>
      </c>
      <c r="J328" s="46">
        <f t="shared" si="83"/>
        <v>251.0781509260776</v>
      </c>
      <c r="K328" s="46">
        <f t="shared" si="81"/>
        <v>5.4659701574063275</v>
      </c>
      <c r="L328" s="46">
        <f t="shared" si="82"/>
        <v>2.7329850787031638</v>
      </c>
    </row>
    <row r="329" spans="1:12" x14ac:dyDescent="0.35">
      <c r="A329" s="133">
        <v>44300</v>
      </c>
      <c r="B329" s="131" t="s">
        <v>449</v>
      </c>
      <c r="C329" s="131">
        <v>580</v>
      </c>
      <c r="D329" s="131">
        <v>16</v>
      </c>
      <c r="E329" s="131">
        <v>65</v>
      </c>
      <c r="F329" s="132">
        <f t="shared" si="77"/>
        <v>44283</v>
      </c>
      <c r="G329" s="132">
        <f t="shared" si="78"/>
        <v>44296</v>
      </c>
      <c r="H329" s="46">
        <v>501714.18387365801</v>
      </c>
      <c r="I329" s="128">
        <f t="shared" si="79"/>
        <v>7.2040009595710414E-2</v>
      </c>
      <c r="J329" s="46">
        <f t="shared" si="83"/>
        <v>115.60366811277075</v>
      </c>
      <c r="K329" s="46">
        <f t="shared" si="81"/>
        <v>12.955583495396722</v>
      </c>
      <c r="L329" s="46">
        <f t="shared" si="82"/>
        <v>3.1890667065591933</v>
      </c>
    </row>
    <row r="330" spans="1:12" x14ac:dyDescent="0.35">
      <c r="A330" s="133">
        <v>44300</v>
      </c>
      <c r="B330" s="131" t="s">
        <v>448</v>
      </c>
      <c r="C330" s="131">
        <v>305</v>
      </c>
      <c r="D330" s="131">
        <v>29</v>
      </c>
      <c r="E330" s="131">
        <v>106</v>
      </c>
      <c r="F330" s="132">
        <f t="shared" si="77"/>
        <v>44283</v>
      </c>
      <c r="G330" s="132">
        <f t="shared" si="78"/>
        <v>44296</v>
      </c>
      <c r="H330" s="46">
        <v>293459.03840510902</v>
      </c>
      <c r="I330" s="128">
        <f>H330/6964382.52422904</f>
        <v>4.2137122334128974E-2</v>
      </c>
      <c r="J330" s="46">
        <f t="shared" si="83"/>
        <v>103.93273339189477</v>
      </c>
      <c r="K330" s="46">
        <f t="shared" si="81"/>
        <v>36.120884391937196</v>
      </c>
      <c r="L330" s="46">
        <f t="shared" si="82"/>
        <v>9.882128748737534</v>
      </c>
    </row>
    <row r="331" spans="1:12" x14ac:dyDescent="0.35">
      <c r="A331" s="133">
        <v>44300</v>
      </c>
      <c r="B331" s="73" t="s">
        <v>447</v>
      </c>
      <c r="C331" s="131">
        <v>3</v>
      </c>
      <c r="D331" s="131">
        <v>0</v>
      </c>
      <c r="E331" s="131">
        <v>0</v>
      </c>
      <c r="F331" s="132">
        <f t="shared" ref="F331:F342" si="84">A331-17</f>
        <v>44283</v>
      </c>
      <c r="G331" s="132">
        <f t="shared" ref="G331:G342" si="85">A331-4</f>
        <v>44296</v>
      </c>
      <c r="L331" s="131"/>
    </row>
    <row r="332" spans="1:12" x14ac:dyDescent="0.35">
      <c r="A332" s="133">
        <v>44307</v>
      </c>
      <c r="B332" s="131" t="s">
        <v>504</v>
      </c>
      <c r="C332" s="131">
        <v>1280</v>
      </c>
      <c r="D332" s="131">
        <v>1</v>
      </c>
      <c r="E332" s="131">
        <v>0</v>
      </c>
      <c r="F332" s="132">
        <f t="shared" si="84"/>
        <v>44290</v>
      </c>
      <c r="G332" s="132">
        <f t="shared" si="85"/>
        <v>44303</v>
      </c>
      <c r="H332" s="46">
        <v>358530.08034231898</v>
      </c>
      <c r="I332" s="128">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35">
      <c r="A333" s="133">
        <v>44307</v>
      </c>
      <c r="B333" s="131" t="s">
        <v>948</v>
      </c>
      <c r="C333" s="131">
        <v>1533</v>
      </c>
      <c r="D333" s="131">
        <v>1</v>
      </c>
      <c r="E333" s="131">
        <v>0</v>
      </c>
      <c r="F333" s="132">
        <f t="shared" si="84"/>
        <v>44290</v>
      </c>
      <c r="G333" s="132">
        <f t="shared" si="85"/>
        <v>44303</v>
      </c>
      <c r="H333" s="46">
        <v>369458.167851059</v>
      </c>
      <c r="I333" s="128">
        <f t="shared" si="86"/>
        <v>5.3049666149973307E-2</v>
      </c>
      <c r="J333" s="46">
        <f>C333/H333*100000</f>
        <v>414.93195533249218</v>
      </c>
      <c r="K333" s="46">
        <f t="shared" si="88"/>
        <v>0</v>
      </c>
      <c r="L333" s="46">
        <f t="shared" ref="L333:L342" si="89">D333/H333*100000</f>
        <v>0.27066663752934911</v>
      </c>
    </row>
    <row r="334" spans="1:12" x14ac:dyDescent="0.35">
      <c r="A334" s="133">
        <v>44307</v>
      </c>
      <c r="B334" s="131" t="s">
        <v>949</v>
      </c>
      <c r="C334" s="131">
        <v>1884</v>
      </c>
      <c r="D334" s="131">
        <v>1</v>
      </c>
      <c r="E334" s="131">
        <v>0</v>
      </c>
      <c r="F334" s="132">
        <f t="shared" si="84"/>
        <v>44290</v>
      </c>
      <c r="G334" s="132">
        <f t="shared" si="85"/>
        <v>44303</v>
      </c>
      <c r="H334" s="46">
        <v>398422.830127839</v>
      </c>
      <c r="I334" s="128">
        <f t="shared" si="86"/>
        <v>5.7208636765962904E-2</v>
      </c>
      <c r="J334" s="46">
        <f t="shared" ref="J334:J342" si="90">C334/H334*100000</f>
        <v>472.86446898524736</v>
      </c>
      <c r="K334" s="46">
        <f t="shared" si="88"/>
        <v>0</v>
      </c>
      <c r="L334" s="46">
        <f t="shared" si="89"/>
        <v>0.25098963321934575</v>
      </c>
    </row>
    <row r="335" spans="1:12" x14ac:dyDescent="0.35">
      <c r="A335" s="133">
        <v>44307</v>
      </c>
      <c r="B335" s="131" t="s">
        <v>950</v>
      </c>
      <c r="C335" s="131">
        <v>2747</v>
      </c>
      <c r="D335" s="131">
        <v>2</v>
      </c>
      <c r="E335" s="131">
        <v>0</v>
      </c>
      <c r="F335" s="132">
        <f t="shared" si="84"/>
        <v>44290</v>
      </c>
      <c r="G335" s="132">
        <f t="shared" si="85"/>
        <v>44303</v>
      </c>
      <c r="H335" s="46">
        <v>461909.99370507902</v>
      </c>
      <c r="I335" s="128">
        <f t="shared" si="86"/>
        <v>6.6324615584812757E-2</v>
      </c>
      <c r="J335" s="46">
        <f t="shared" si="90"/>
        <v>594.70460423809504</v>
      </c>
      <c r="K335" s="46">
        <f t="shared" si="88"/>
        <v>0</v>
      </c>
      <c r="L335" s="46">
        <f t="shared" si="89"/>
        <v>0.43298478648568989</v>
      </c>
    </row>
    <row r="336" spans="1:12" x14ac:dyDescent="0.35">
      <c r="A336" s="133">
        <v>44307</v>
      </c>
      <c r="B336" s="131" t="s">
        <v>454</v>
      </c>
      <c r="C336" s="131">
        <v>5772</v>
      </c>
      <c r="D336" s="131">
        <v>5</v>
      </c>
      <c r="E336" s="131">
        <v>3</v>
      </c>
      <c r="F336" s="132">
        <f t="shared" si="84"/>
        <v>44290</v>
      </c>
      <c r="G336" s="132">
        <f t="shared" si="85"/>
        <v>44303</v>
      </c>
      <c r="H336" s="46">
        <v>1026828.798621175</v>
      </c>
      <c r="I336" s="128">
        <f t="shared" si="86"/>
        <v>0.1474400343532028</v>
      </c>
      <c r="J336" s="46">
        <f t="shared" si="90"/>
        <v>562.11902195873711</v>
      </c>
      <c r="K336" s="46">
        <f t="shared" si="88"/>
        <v>0.29216165382470743</v>
      </c>
      <c r="L336" s="46">
        <f t="shared" si="89"/>
        <v>0.48693608970784585</v>
      </c>
    </row>
    <row r="337" spans="1:13" x14ac:dyDescent="0.35">
      <c r="A337" s="133">
        <v>44307</v>
      </c>
      <c r="B337" s="131" t="s">
        <v>453</v>
      </c>
      <c r="C337" s="131">
        <v>4667</v>
      </c>
      <c r="D337" s="131">
        <v>9</v>
      </c>
      <c r="E337" s="131">
        <v>4</v>
      </c>
      <c r="F337" s="132">
        <f t="shared" si="84"/>
        <v>44290</v>
      </c>
      <c r="G337" s="132">
        <f t="shared" si="85"/>
        <v>44303</v>
      </c>
      <c r="H337" s="46">
        <v>914617.34029175097</v>
      </c>
      <c r="I337" s="128">
        <f t="shared" si="86"/>
        <v>0.13132784379803999</v>
      </c>
      <c r="J337" s="46">
        <f t="shared" si="90"/>
        <v>510.26804264516659</v>
      </c>
      <c r="K337" s="46">
        <f t="shared" si="88"/>
        <v>0.43734136931233475</v>
      </c>
      <c r="L337" s="46">
        <f t="shared" si="89"/>
        <v>0.98401808095275323</v>
      </c>
    </row>
    <row r="338" spans="1:13" x14ac:dyDescent="0.35">
      <c r="A338" s="133">
        <v>44307</v>
      </c>
      <c r="B338" s="131" t="s">
        <v>452</v>
      </c>
      <c r="C338" s="131">
        <v>3319</v>
      </c>
      <c r="D338" s="131">
        <v>11</v>
      </c>
      <c r="E338" s="131">
        <v>7</v>
      </c>
      <c r="F338" s="132">
        <f t="shared" si="84"/>
        <v>44290</v>
      </c>
      <c r="G338" s="132">
        <f t="shared" si="85"/>
        <v>44303</v>
      </c>
      <c r="H338" s="46">
        <v>841388.17597964895</v>
      </c>
      <c r="I338" s="128">
        <f t="shared" si="86"/>
        <v>0.12081303303666407</v>
      </c>
      <c r="J338" s="46">
        <f t="shared" si="90"/>
        <v>394.46715496513923</v>
      </c>
      <c r="K338" s="46">
        <f t="shared" si="88"/>
        <v>0.83195844674780783</v>
      </c>
      <c r="L338" s="46">
        <f t="shared" si="89"/>
        <v>1.3073632734608409</v>
      </c>
    </row>
    <row r="339" spans="1:13" x14ac:dyDescent="0.35">
      <c r="A339" s="133">
        <v>44307</v>
      </c>
      <c r="B339" s="131" t="s">
        <v>451</v>
      </c>
      <c r="C339" s="131">
        <v>3294</v>
      </c>
      <c r="D339" s="131">
        <v>20</v>
      </c>
      <c r="E339" s="131">
        <v>20</v>
      </c>
      <c r="F339" s="132">
        <f t="shared" si="84"/>
        <v>44290</v>
      </c>
      <c r="G339" s="132">
        <f t="shared" si="85"/>
        <v>44303</v>
      </c>
      <c r="H339" s="46">
        <v>956483.27568807499</v>
      </c>
      <c r="I339" s="128">
        <f t="shared" si="86"/>
        <v>0.13733927916229127</v>
      </c>
      <c r="J339" s="46">
        <f t="shared" si="90"/>
        <v>344.38657567016651</v>
      </c>
      <c r="K339" s="46">
        <f t="shared" si="88"/>
        <v>2.0909931734679206</v>
      </c>
      <c r="L339" s="46">
        <f t="shared" si="89"/>
        <v>2.0909931734679206</v>
      </c>
    </row>
    <row r="340" spans="1:13" x14ac:dyDescent="0.35">
      <c r="A340" s="133">
        <v>44307</v>
      </c>
      <c r="B340" s="131" t="s">
        <v>450</v>
      </c>
      <c r="C340" s="131">
        <v>1791</v>
      </c>
      <c r="D340" s="131">
        <v>25</v>
      </c>
      <c r="E340" s="131">
        <v>32</v>
      </c>
      <c r="F340" s="132">
        <f t="shared" si="84"/>
        <v>44290</v>
      </c>
      <c r="G340" s="132">
        <f t="shared" si="85"/>
        <v>44303</v>
      </c>
      <c r="H340" s="46">
        <v>841570.63934332901</v>
      </c>
      <c r="I340" s="128">
        <f t="shared" si="86"/>
        <v>0.12083923254007234</v>
      </c>
      <c r="J340" s="46">
        <f t="shared" si="90"/>
        <v>212.81635982423336</v>
      </c>
      <c r="K340" s="46">
        <f t="shared" si="88"/>
        <v>3.8024140225435321</v>
      </c>
      <c r="L340" s="46">
        <f t="shared" si="89"/>
        <v>2.9706359551121344</v>
      </c>
    </row>
    <row r="341" spans="1:13" x14ac:dyDescent="0.35">
      <c r="A341" s="133">
        <v>44307</v>
      </c>
      <c r="B341" s="131" t="s">
        <v>449</v>
      </c>
      <c r="C341" s="131">
        <v>511</v>
      </c>
      <c r="D341" s="131">
        <v>13</v>
      </c>
      <c r="E341" s="131">
        <v>26</v>
      </c>
      <c r="F341" s="132">
        <f t="shared" si="84"/>
        <v>44290</v>
      </c>
      <c r="G341" s="132">
        <f t="shared" si="85"/>
        <v>44303</v>
      </c>
      <c r="H341" s="46">
        <v>501714.18387365801</v>
      </c>
      <c r="I341" s="128">
        <f t="shared" si="86"/>
        <v>7.2040009595710414E-2</v>
      </c>
      <c r="J341" s="46">
        <f t="shared" si="90"/>
        <v>101.85081794073423</v>
      </c>
      <c r="K341" s="46">
        <f t="shared" si="88"/>
        <v>5.1822333981586883</v>
      </c>
      <c r="L341" s="46">
        <f t="shared" si="89"/>
        <v>2.5911166990793442</v>
      </c>
    </row>
    <row r="342" spans="1:13" x14ac:dyDescent="0.35">
      <c r="A342" s="133">
        <v>44307</v>
      </c>
      <c r="B342" s="131" t="s">
        <v>448</v>
      </c>
      <c r="C342" s="131">
        <v>273</v>
      </c>
      <c r="D342" s="131">
        <v>27</v>
      </c>
      <c r="E342" s="131">
        <v>51</v>
      </c>
      <c r="F342" s="132">
        <f t="shared" si="84"/>
        <v>44290</v>
      </c>
      <c r="G342" s="132">
        <f t="shared" si="85"/>
        <v>44303</v>
      </c>
      <c r="H342" s="46">
        <v>293459.03840510902</v>
      </c>
      <c r="I342" s="128">
        <f>H342/6964382.52422904</f>
        <v>4.2137122334128974E-2</v>
      </c>
      <c r="J342" s="46">
        <f t="shared" si="90"/>
        <v>93.028315462253332</v>
      </c>
      <c r="K342" s="46">
        <f t="shared" si="88"/>
        <v>17.378916075366007</v>
      </c>
      <c r="L342" s="46">
        <f t="shared" si="89"/>
        <v>9.2006026281349449</v>
      </c>
    </row>
    <row r="343" spans="1:13" x14ac:dyDescent="0.35">
      <c r="A343" s="133">
        <v>44307</v>
      </c>
      <c r="B343" s="73" t="s">
        <v>447</v>
      </c>
      <c r="C343" s="131">
        <v>25</v>
      </c>
      <c r="D343" s="131">
        <v>0</v>
      </c>
      <c r="E343" s="131">
        <v>0</v>
      </c>
      <c r="F343" s="132">
        <f t="shared" ref="F343:F354" si="91">A343-17</f>
        <v>44290</v>
      </c>
      <c r="G343" s="132">
        <f t="shared" ref="G343:G354" si="92">A343-4</f>
        <v>44303</v>
      </c>
      <c r="L343" s="131"/>
    </row>
    <row r="344" spans="1:13" x14ac:dyDescent="0.35">
      <c r="A344" s="133">
        <v>44314</v>
      </c>
      <c r="B344" s="131" t="s">
        <v>504</v>
      </c>
      <c r="C344" s="131">
        <v>1087</v>
      </c>
      <c r="D344" s="131">
        <v>0</v>
      </c>
      <c r="E344" s="131">
        <v>0</v>
      </c>
      <c r="F344" s="132">
        <f t="shared" si="91"/>
        <v>44297</v>
      </c>
      <c r="G344" s="132">
        <f t="shared" si="92"/>
        <v>44310</v>
      </c>
      <c r="H344" s="46">
        <v>358530.08034231898</v>
      </c>
      <c r="I344" s="128">
        <f t="shared" ref="I344:I353" si="93">H344/6964382.52422904</f>
        <v>5.148052667914136E-2</v>
      </c>
      <c r="J344" s="46">
        <f t="shared" ref="J344" si="94">C344/H344*100000</f>
        <v>303.18237146577746</v>
      </c>
      <c r="K344" s="46">
        <f t="shared" ref="K344:K354" si="95">E344/H344*100000</f>
        <v>0</v>
      </c>
      <c r="L344" s="46">
        <f>D344/H344*100000</f>
        <v>0</v>
      </c>
      <c r="M344" s="131"/>
    </row>
    <row r="345" spans="1:13" x14ac:dyDescent="0.35">
      <c r="A345" s="133">
        <v>44314</v>
      </c>
      <c r="B345" s="131" t="s">
        <v>948</v>
      </c>
      <c r="C345" s="131">
        <v>1267</v>
      </c>
      <c r="D345" s="131">
        <v>2</v>
      </c>
      <c r="E345" s="131">
        <v>0</v>
      </c>
      <c r="F345" s="132">
        <f t="shared" si="91"/>
        <v>44297</v>
      </c>
      <c r="G345" s="132">
        <f t="shared" si="92"/>
        <v>44310</v>
      </c>
      <c r="H345" s="46">
        <v>369458.167851059</v>
      </c>
      <c r="I345" s="128">
        <f t="shared" si="93"/>
        <v>5.3049666149973307E-2</v>
      </c>
      <c r="J345" s="46">
        <f>C345/H345*100000</f>
        <v>342.93462974968531</v>
      </c>
      <c r="K345" s="46">
        <f t="shared" si="95"/>
        <v>0</v>
      </c>
      <c r="L345" s="46">
        <f t="shared" ref="L345:L354" si="96">D345/H345*100000</f>
        <v>0.54133327505869822</v>
      </c>
      <c r="M345" s="131"/>
    </row>
    <row r="346" spans="1:13" x14ac:dyDescent="0.35">
      <c r="A346" s="133">
        <v>44314</v>
      </c>
      <c r="B346" s="131" t="s">
        <v>949</v>
      </c>
      <c r="C346" s="131">
        <v>1549</v>
      </c>
      <c r="D346" s="131">
        <v>1</v>
      </c>
      <c r="E346" s="131">
        <v>1</v>
      </c>
      <c r="F346" s="132">
        <f t="shared" si="91"/>
        <v>44297</v>
      </c>
      <c r="G346" s="132">
        <f t="shared" si="92"/>
        <v>44310</v>
      </c>
      <c r="H346" s="46">
        <v>398422.830127839</v>
      </c>
      <c r="I346" s="128">
        <f t="shared" si="93"/>
        <v>5.7208636765962904E-2</v>
      </c>
      <c r="J346" s="46">
        <f t="shared" ref="J346:J354" si="97">C346/H346*100000</f>
        <v>388.78294185676657</v>
      </c>
      <c r="K346" s="46">
        <f t="shared" si="95"/>
        <v>0.25098963321934575</v>
      </c>
      <c r="L346" s="46">
        <f t="shared" si="96"/>
        <v>0.25098963321934575</v>
      </c>
      <c r="M346" s="131"/>
    </row>
    <row r="347" spans="1:13" x14ac:dyDescent="0.35">
      <c r="A347" s="133">
        <v>44314</v>
      </c>
      <c r="B347" s="131" t="s">
        <v>950</v>
      </c>
      <c r="C347" s="131">
        <v>2294</v>
      </c>
      <c r="D347" s="131">
        <v>2</v>
      </c>
      <c r="E347" s="131">
        <v>0</v>
      </c>
      <c r="F347" s="132">
        <f t="shared" si="91"/>
        <v>44297</v>
      </c>
      <c r="G347" s="132">
        <f t="shared" si="92"/>
        <v>44310</v>
      </c>
      <c r="H347" s="46">
        <v>461909.99370507902</v>
      </c>
      <c r="I347" s="128">
        <f t="shared" si="93"/>
        <v>6.6324615584812757E-2</v>
      </c>
      <c r="J347" s="46">
        <f t="shared" si="97"/>
        <v>496.63355009908628</v>
      </c>
      <c r="K347" s="46">
        <f t="shared" si="95"/>
        <v>0</v>
      </c>
      <c r="L347" s="46">
        <f t="shared" si="96"/>
        <v>0.43298478648568989</v>
      </c>
      <c r="M347" s="131"/>
    </row>
    <row r="348" spans="1:13" x14ac:dyDescent="0.35">
      <c r="A348" s="133">
        <v>44314</v>
      </c>
      <c r="B348" s="131" t="s">
        <v>454</v>
      </c>
      <c r="C348" s="131">
        <v>4660</v>
      </c>
      <c r="D348" s="131">
        <v>6</v>
      </c>
      <c r="E348" s="131">
        <v>3</v>
      </c>
      <c r="F348" s="132">
        <f t="shared" si="91"/>
        <v>44297</v>
      </c>
      <c r="G348" s="132">
        <f t="shared" si="92"/>
        <v>44310</v>
      </c>
      <c r="H348" s="46">
        <v>1026828.798621175</v>
      </c>
      <c r="I348" s="128">
        <f t="shared" si="93"/>
        <v>0.1474400343532028</v>
      </c>
      <c r="J348" s="46">
        <f t="shared" si="97"/>
        <v>453.8244356077123</v>
      </c>
      <c r="K348" s="46">
        <f t="shared" si="95"/>
        <v>0.29216165382470743</v>
      </c>
      <c r="L348" s="46">
        <f t="shared" si="96"/>
        <v>0.58432330764941487</v>
      </c>
      <c r="M348" s="131"/>
    </row>
    <row r="349" spans="1:13" x14ac:dyDescent="0.35">
      <c r="A349" s="133">
        <v>44314</v>
      </c>
      <c r="B349" s="131" t="s">
        <v>453</v>
      </c>
      <c r="C349" s="131">
        <v>3747</v>
      </c>
      <c r="D349" s="131">
        <v>6</v>
      </c>
      <c r="E349" s="131">
        <v>7</v>
      </c>
      <c r="F349" s="132">
        <f t="shared" si="91"/>
        <v>44297</v>
      </c>
      <c r="G349" s="132">
        <f t="shared" si="92"/>
        <v>44310</v>
      </c>
      <c r="H349" s="46">
        <v>914617.34029175097</v>
      </c>
      <c r="I349" s="128">
        <f t="shared" si="93"/>
        <v>0.13132784379803999</v>
      </c>
      <c r="J349" s="46">
        <f t="shared" si="97"/>
        <v>409.6795277033296</v>
      </c>
      <c r="K349" s="46">
        <f t="shared" si="95"/>
        <v>0.76534739629658588</v>
      </c>
      <c r="L349" s="46">
        <f t="shared" si="96"/>
        <v>0.65601205396850215</v>
      </c>
      <c r="M349" s="131"/>
    </row>
    <row r="350" spans="1:13" x14ac:dyDescent="0.35">
      <c r="A350" s="133">
        <v>44314</v>
      </c>
      <c r="B350" s="131" t="s">
        <v>452</v>
      </c>
      <c r="C350" s="131">
        <v>2792</v>
      </c>
      <c r="D350" s="131">
        <v>16</v>
      </c>
      <c r="E350" s="131">
        <v>7</v>
      </c>
      <c r="F350" s="132">
        <f t="shared" si="91"/>
        <v>44297</v>
      </c>
      <c r="G350" s="132">
        <f t="shared" si="92"/>
        <v>44310</v>
      </c>
      <c r="H350" s="46">
        <v>841388.17597964895</v>
      </c>
      <c r="I350" s="128">
        <f t="shared" si="93"/>
        <v>0.12081303303666407</v>
      </c>
      <c r="J350" s="46">
        <f t="shared" si="97"/>
        <v>331.83256904569708</v>
      </c>
      <c r="K350" s="46">
        <f t="shared" si="95"/>
        <v>0.83195844674780783</v>
      </c>
      <c r="L350" s="46">
        <f t="shared" si="96"/>
        <v>1.9016193068521323</v>
      </c>
      <c r="M350" s="131"/>
    </row>
    <row r="351" spans="1:13" x14ac:dyDescent="0.35">
      <c r="A351" s="133">
        <v>44314</v>
      </c>
      <c r="B351" s="131" t="s">
        <v>451</v>
      </c>
      <c r="C351" s="131">
        <v>2750</v>
      </c>
      <c r="D351" s="131">
        <v>21</v>
      </c>
      <c r="E351" s="131">
        <v>16</v>
      </c>
      <c r="F351" s="132">
        <f t="shared" si="91"/>
        <v>44297</v>
      </c>
      <c r="G351" s="132">
        <f t="shared" si="92"/>
        <v>44310</v>
      </c>
      <c r="H351" s="46">
        <v>956483.27568807499</v>
      </c>
      <c r="I351" s="128">
        <f t="shared" si="93"/>
        <v>0.13733927916229127</v>
      </c>
      <c r="J351" s="46">
        <f t="shared" si="97"/>
        <v>287.51156135183908</v>
      </c>
      <c r="K351" s="46">
        <f t="shared" si="95"/>
        <v>1.6727945387743364</v>
      </c>
      <c r="L351" s="46">
        <f t="shared" si="96"/>
        <v>2.1955428321413168</v>
      </c>
      <c r="M351" s="131"/>
    </row>
    <row r="352" spans="1:13" x14ac:dyDescent="0.35">
      <c r="A352" s="133">
        <v>44314</v>
      </c>
      <c r="B352" s="131" t="s">
        <v>450</v>
      </c>
      <c r="C352" s="131">
        <v>1401</v>
      </c>
      <c r="D352" s="131">
        <v>21</v>
      </c>
      <c r="E352" s="131">
        <v>30</v>
      </c>
      <c r="F352" s="132">
        <f t="shared" si="91"/>
        <v>44297</v>
      </c>
      <c r="G352" s="132">
        <f t="shared" si="92"/>
        <v>44310</v>
      </c>
      <c r="H352" s="46">
        <v>841570.63934332901</v>
      </c>
      <c r="I352" s="128">
        <f t="shared" si="93"/>
        <v>0.12083923254007234</v>
      </c>
      <c r="J352" s="46">
        <f t="shared" si="97"/>
        <v>166.47443892448402</v>
      </c>
      <c r="K352" s="46">
        <f t="shared" si="95"/>
        <v>3.5647631461345615</v>
      </c>
      <c r="L352" s="46">
        <f t="shared" si="96"/>
        <v>2.4953342022941931</v>
      </c>
      <c r="M352" s="131"/>
    </row>
    <row r="353" spans="1:13" x14ac:dyDescent="0.35">
      <c r="A353" s="133">
        <v>44314</v>
      </c>
      <c r="B353" s="131" t="s">
        <v>449</v>
      </c>
      <c r="C353" s="131">
        <v>423</v>
      </c>
      <c r="D353" s="131">
        <v>21</v>
      </c>
      <c r="E353" s="131">
        <v>21</v>
      </c>
      <c r="F353" s="132">
        <f t="shared" si="91"/>
        <v>44297</v>
      </c>
      <c r="G353" s="132">
        <f t="shared" si="92"/>
        <v>44310</v>
      </c>
      <c r="H353" s="46">
        <v>501714.18387365801</v>
      </c>
      <c r="I353" s="128">
        <f t="shared" si="93"/>
        <v>7.2040009595710414E-2</v>
      </c>
      <c r="J353" s="46">
        <f t="shared" si="97"/>
        <v>84.310951054658659</v>
      </c>
      <c r="K353" s="46">
        <f t="shared" si="95"/>
        <v>4.1856500523589411</v>
      </c>
      <c r="L353" s="46">
        <f t="shared" si="96"/>
        <v>4.1856500523589411</v>
      </c>
      <c r="M353" s="131"/>
    </row>
    <row r="354" spans="1:13" x14ac:dyDescent="0.35">
      <c r="A354" s="133">
        <v>44314</v>
      </c>
      <c r="B354" s="131" t="s">
        <v>448</v>
      </c>
      <c r="C354" s="131">
        <v>242</v>
      </c>
      <c r="D354" s="131">
        <v>24</v>
      </c>
      <c r="E354" s="131">
        <v>46</v>
      </c>
      <c r="F354" s="132">
        <f t="shared" si="91"/>
        <v>44297</v>
      </c>
      <c r="G354" s="132">
        <f t="shared" si="92"/>
        <v>44310</v>
      </c>
      <c r="H354" s="46">
        <v>293459.03840510902</v>
      </c>
      <c r="I354" s="128">
        <f>H354/6964382.52422904</f>
        <v>4.2137122334128974E-2</v>
      </c>
      <c r="J354" s="46">
        <f t="shared" si="97"/>
        <v>82.464660592913219</v>
      </c>
      <c r="K354" s="46">
        <f t="shared" si="95"/>
        <v>15.675100773859535</v>
      </c>
      <c r="L354" s="46">
        <f t="shared" si="96"/>
        <v>8.1783134472310639</v>
      </c>
      <c r="M354" s="131"/>
    </row>
    <row r="355" spans="1:13" x14ac:dyDescent="0.35">
      <c r="A355" s="133">
        <v>44314</v>
      </c>
      <c r="B355" s="73" t="s">
        <v>447</v>
      </c>
      <c r="C355" s="131">
        <v>21</v>
      </c>
      <c r="D355" s="131">
        <v>0</v>
      </c>
      <c r="E355" s="131">
        <v>0</v>
      </c>
      <c r="F355" s="132">
        <f t="shared" ref="F355" si="98">A355-17</f>
        <v>44297</v>
      </c>
      <c r="G355" s="132">
        <f t="shared" ref="G355" si="99">A355-4</f>
        <v>44310</v>
      </c>
      <c r="L355" s="131"/>
      <c r="M355" s="131"/>
    </row>
    <row r="356" spans="1:13" s="131" customFormat="1" x14ac:dyDescent="0.35">
      <c r="A356" s="133">
        <v>44321</v>
      </c>
      <c r="B356" s="131" t="s">
        <v>504</v>
      </c>
      <c r="C356" s="131">
        <v>894</v>
      </c>
      <c r="D356" s="131">
        <v>0</v>
      </c>
      <c r="E356" s="131">
        <v>0</v>
      </c>
      <c r="F356" s="132">
        <f t="shared" ref="F356:F367" si="100">A356-17</f>
        <v>44304</v>
      </c>
      <c r="G356" s="132">
        <f t="shared" ref="G356:G367" si="101">A356-4</f>
        <v>44317</v>
      </c>
      <c r="H356" s="46">
        <v>358530.08034231898</v>
      </c>
      <c r="I356" s="128">
        <f t="shared" ref="I356:I365" si="102">H356/6964382.52422904</f>
        <v>5.148052667914136E-2</v>
      </c>
      <c r="J356" s="46">
        <f t="shared" ref="J356" si="103">C356/H356*100000</f>
        <v>249.35146282465968</v>
      </c>
      <c r="K356" s="46">
        <f t="shared" ref="K356:K366" si="104">E356/H356*100000</f>
        <v>0</v>
      </c>
      <c r="L356" s="46">
        <f>D356/H356*100000</f>
        <v>0</v>
      </c>
    </row>
    <row r="357" spans="1:13" s="131" customFormat="1" x14ac:dyDescent="0.35">
      <c r="A357" s="133">
        <v>44321</v>
      </c>
      <c r="B357" s="131" t="s">
        <v>948</v>
      </c>
      <c r="C357" s="131">
        <v>1171</v>
      </c>
      <c r="D357" s="131">
        <v>1</v>
      </c>
      <c r="E357" s="131">
        <v>0</v>
      </c>
      <c r="F357" s="132">
        <f t="shared" si="100"/>
        <v>44304</v>
      </c>
      <c r="G357" s="132">
        <f t="shared" si="101"/>
        <v>44317</v>
      </c>
      <c r="H357" s="46">
        <v>369458.167851059</v>
      </c>
      <c r="I357" s="128">
        <f t="shared" si="102"/>
        <v>5.3049666149973307E-2</v>
      </c>
      <c r="J357" s="46">
        <f>C357/H357*100000</f>
        <v>316.95063254686778</v>
      </c>
      <c r="K357" s="46">
        <f t="shared" si="104"/>
        <v>0</v>
      </c>
      <c r="L357" s="46">
        <f t="shared" ref="L357:L366" si="105">D357/H357*100000</f>
        <v>0.27066663752934911</v>
      </c>
    </row>
    <row r="358" spans="1:13" s="131" customFormat="1" x14ac:dyDescent="0.35">
      <c r="A358" s="133">
        <v>44321</v>
      </c>
      <c r="B358" s="131" t="s">
        <v>949</v>
      </c>
      <c r="C358" s="131">
        <v>1407</v>
      </c>
      <c r="D358" s="131">
        <v>5</v>
      </c>
      <c r="E358" s="131">
        <v>1</v>
      </c>
      <c r="F358" s="132">
        <f t="shared" si="100"/>
        <v>44304</v>
      </c>
      <c r="G358" s="132">
        <f t="shared" si="101"/>
        <v>44317</v>
      </c>
      <c r="H358" s="46">
        <v>398422.830127839</v>
      </c>
      <c r="I358" s="128">
        <f t="shared" si="102"/>
        <v>5.7208636765962904E-2</v>
      </c>
      <c r="J358" s="46">
        <f t="shared" ref="J358:J366" si="106">C358/H358*100000</f>
        <v>353.14241393961942</v>
      </c>
      <c r="K358" s="46">
        <f t="shared" si="104"/>
        <v>0.25098963321934575</v>
      </c>
      <c r="L358" s="46">
        <f t="shared" si="105"/>
        <v>1.2549481660967288</v>
      </c>
    </row>
    <row r="359" spans="1:13" s="131" customFormat="1" x14ac:dyDescent="0.35">
      <c r="A359" s="133">
        <v>44321</v>
      </c>
      <c r="B359" s="131" t="s">
        <v>950</v>
      </c>
      <c r="C359" s="131">
        <v>1992</v>
      </c>
      <c r="D359" s="131">
        <v>0</v>
      </c>
      <c r="E359" s="131">
        <v>0</v>
      </c>
      <c r="F359" s="132">
        <f t="shared" si="100"/>
        <v>44304</v>
      </c>
      <c r="G359" s="132">
        <f t="shared" si="101"/>
        <v>44317</v>
      </c>
      <c r="H359" s="46">
        <v>461909.99370507902</v>
      </c>
      <c r="I359" s="128">
        <f t="shared" si="102"/>
        <v>6.6324615584812757E-2</v>
      </c>
      <c r="J359" s="46">
        <f t="shared" si="106"/>
        <v>431.25284733974706</v>
      </c>
      <c r="K359" s="46">
        <f t="shared" si="104"/>
        <v>0</v>
      </c>
      <c r="L359" s="46">
        <f t="shared" si="105"/>
        <v>0</v>
      </c>
    </row>
    <row r="360" spans="1:13" s="131" customFormat="1" x14ac:dyDescent="0.35">
      <c r="A360" s="133">
        <v>44321</v>
      </c>
      <c r="B360" s="131" t="s">
        <v>454</v>
      </c>
      <c r="C360" s="131">
        <v>3546</v>
      </c>
      <c r="D360" s="131">
        <v>5</v>
      </c>
      <c r="E360" s="131">
        <v>1</v>
      </c>
      <c r="F360" s="132">
        <f t="shared" si="100"/>
        <v>44304</v>
      </c>
      <c r="G360" s="132">
        <f t="shared" si="101"/>
        <v>44317</v>
      </c>
      <c r="H360" s="46">
        <v>1026828.798621175</v>
      </c>
      <c r="I360" s="128">
        <f t="shared" si="102"/>
        <v>0.1474400343532028</v>
      </c>
      <c r="J360" s="46">
        <f t="shared" si="106"/>
        <v>345.33507482080427</v>
      </c>
      <c r="K360" s="46">
        <f t="shared" si="104"/>
        <v>9.7387217941569168E-2</v>
      </c>
      <c r="L360" s="46">
        <f t="shared" si="105"/>
        <v>0.48693608970784585</v>
      </c>
    </row>
    <row r="361" spans="1:13" s="131" customFormat="1" x14ac:dyDescent="0.35">
      <c r="A361" s="133">
        <v>44321</v>
      </c>
      <c r="B361" s="131" t="s">
        <v>453</v>
      </c>
      <c r="C361" s="131">
        <v>2910</v>
      </c>
      <c r="D361" s="131">
        <v>7</v>
      </c>
      <c r="E361" s="131">
        <v>8</v>
      </c>
      <c r="F361" s="132">
        <f t="shared" si="100"/>
        <v>44304</v>
      </c>
      <c r="G361" s="132">
        <f t="shared" si="101"/>
        <v>44317</v>
      </c>
      <c r="H361" s="46">
        <v>914617.34029175097</v>
      </c>
      <c r="I361" s="128">
        <f t="shared" si="102"/>
        <v>0.13132784379803999</v>
      </c>
      <c r="J361" s="46">
        <f t="shared" si="106"/>
        <v>318.16584617472353</v>
      </c>
      <c r="K361" s="46">
        <f t="shared" si="104"/>
        <v>0.8746827386246695</v>
      </c>
      <c r="L361" s="46">
        <f t="shared" si="105"/>
        <v>0.76534739629658588</v>
      </c>
    </row>
    <row r="362" spans="1:13" s="131" customFormat="1" x14ac:dyDescent="0.35">
      <c r="A362" s="133">
        <v>44321</v>
      </c>
      <c r="B362" s="131" t="s">
        <v>452</v>
      </c>
      <c r="C362" s="131">
        <v>2221</v>
      </c>
      <c r="D362" s="131">
        <v>13</v>
      </c>
      <c r="E362" s="131">
        <v>5</v>
      </c>
      <c r="F362" s="132">
        <f t="shared" si="100"/>
        <v>44304</v>
      </c>
      <c r="G362" s="132">
        <f t="shared" si="101"/>
        <v>44317</v>
      </c>
      <c r="H362" s="46">
        <v>841388.17597964895</v>
      </c>
      <c r="I362" s="128">
        <f t="shared" si="102"/>
        <v>0.12081303303666407</v>
      </c>
      <c r="J362" s="46">
        <f t="shared" si="106"/>
        <v>263.96853003241165</v>
      </c>
      <c r="K362" s="46">
        <f t="shared" si="104"/>
        <v>0.59425603339129141</v>
      </c>
      <c r="L362" s="46">
        <f t="shared" si="105"/>
        <v>1.5450656868173576</v>
      </c>
    </row>
    <row r="363" spans="1:13" s="131" customFormat="1" x14ac:dyDescent="0.35">
      <c r="A363" s="133">
        <v>44321</v>
      </c>
      <c r="B363" s="131" t="s">
        <v>451</v>
      </c>
      <c r="C363" s="131">
        <v>2089</v>
      </c>
      <c r="D363" s="131">
        <v>17</v>
      </c>
      <c r="E363" s="131">
        <v>14</v>
      </c>
      <c r="F363" s="132">
        <f t="shared" si="100"/>
        <v>44304</v>
      </c>
      <c r="G363" s="132">
        <f t="shared" si="101"/>
        <v>44317</v>
      </c>
      <c r="H363" s="46">
        <v>956483.27568807499</v>
      </c>
      <c r="I363" s="128">
        <f t="shared" si="102"/>
        <v>0.13733927916229127</v>
      </c>
      <c r="J363" s="46">
        <f t="shared" si="106"/>
        <v>218.40423696872432</v>
      </c>
      <c r="K363" s="46">
        <f t="shared" si="104"/>
        <v>1.4636952214275445</v>
      </c>
      <c r="L363" s="46">
        <f t="shared" si="105"/>
        <v>1.7773441974477324</v>
      </c>
    </row>
    <row r="364" spans="1:13" s="131" customFormat="1" x14ac:dyDescent="0.35">
      <c r="A364" s="133">
        <v>44321</v>
      </c>
      <c r="B364" s="131" t="s">
        <v>450</v>
      </c>
      <c r="C364" s="131">
        <v>1007</v>
      </c>
      <c r="D364" s="131">
        <v>16</v>
      </c>
      <c r="E364" s="131">
        <v>45</v>
      </c>
      <c r="F364" s="132">
        <f t="shared" si="100"/>
        <v>44304</v>
      </c>
      <c r="G364" s="132">
        <f t="shared" si="101"/>
        <v>44317</v>
      </c>
      <c r="H364" s="46">
        <v>841570.63934332901</v>
      </c>
      <c r="I364" s="128">
        <f t="shared" si="102"/>
        <v>0.12083923254007234</v>
      </c>
      <c r="J364" s="46">
        <f t="shared" si="106"/>
        <v>119.65721627191679</v>
      </c>
      <c r="K364" s="46">
        <f t="shared" si="104"/>
        <v>5.3471447192018422</v>
      </c>
      <c r="L364" s="46">
        <f t="shared" si="105"/>
        <v>1.9012070112717661</v>
      </c>
    </row>
    <row r="365" spans="1:13" s="131" customFormat="1" x14ac:dyDescent="0.35">
      <c r="A365" s="133">
        <v>44321</v>
      </c>
      <c r="B365" s="131" t="s">
        <v>449</v>
      </c>
      <c r="C365" s="131">
        <v>356</v>
      </c>
      <c r="D365" s="131">
        <v>22</v>
      </c>
      <c r="E365" s="131">
        <v>25</v>
      </c>
      <c r="F365" s="132">
        <f t="shared" si="100"/>
        <v>44304</v>
      </c>
      <c r="G365" s="132">
        <f t="shared" si="101"/>
        <v>44317</v>
      </c>
      <c r="H365" s="46">
        <v>501714.18387365801</v>
      </c>
      <c r="I365" s="128">
        <f t="shared" si="102"/>
        <v>7.2040009595710414E-2</v>
      </c>
      <c r="J365" s="46">
        <f t="shared" si="106"/>
        <v>70.956734220942039</v>
      </c>
      <c r="K365" s="46">
        <f t="shared" si="104"/>
        <v>4.9829167289987391</v>
      </c>
      <c r="L365" s="46">
        <f t="shared" si="105"/>
        <v>4.3849667215188903</v>
      </c>
    </row>
    <row r="366" spans="1:13" s="131" customFormat="1" x14ac:dyDescent="0.35">
      <c r="A366" s="133">
        <v>44321</v>
      </c>
      <c r="B366" s="131" t="s">
        <v>448</v>
      </c>
      <c r="C366" s="131">
        <v>207</v>
      </c>
      <c r="D366" s="131">
        <v>19</v>
      </c>
      <c r="E366" s="131">
        <v>47</v>
      </c>
      <c r="F366" s="132">
        <f t="shared" si="100"/>
        <v>44304</v>
      </c>
      <c r="G366" s="132">
        <f t="shared" si="101"/>
        <v>44317</v>
      </c>
      <c r="H366" s="46">
        <v>293459.03840510902</v>
      </c>
      <c r="I366" s="128">
        <f>H366/6964382.52422904</f>
        <v>4.2137122334128974E-2</v>
      </c>
      <c r="J366" s="46">
        <f t="shared" si="106"/>
        <v>70.537953482367911</v>
      </c>
      <c r="K366" s="46">
        <f t="shared" si="104"/>
        <v>16.015863834160832</v>
      </c>
      <c r="L366" s="46">
        <f t="shared" si="105"/>
        <v>6.4744981457245911</v>
      </c>
    </row>
    <row r="367" spans="1:13" s="131" customFormat="1" x14ac:dyDescent="0.35">
      <c r="A367" s="133">
        <v>44321</v>
      </c>
      <c r="B367" s="73" t="s">
        <v>447</v>
      </c>
      <c r="C367" s="131">
        <v>0</v>
      </c>
      <c r="D367" s="131">
        <v>0</v>
      </c>
      <c r="E367" s="131">
        <v>0</v>
      </c>
      <c r="F367" s="132">
        <f t="shared" si="100"/>
        <v>44304</v>
      </c>
      <c r="G367" s="132">
        <f t="shared" si="101"/>
        <v>44317</v>
      </c>
      <c r="H367" s="46"/>
      <c r="I367" s="128"/>
      <c r="J367" s="46"/>
      <c r="K367" s="46"/>
    </row>
    <row r="368" spans="1:13" s="171" customFormat="1" x14ac:dyDescent="0.35">
      <c r="A368" s="133">
        <v>44328</v>
      </c>
      <c r="B368" s="171" t="s">
        <v>504</v>
      </c>
      <c r="C368" s="171">
        <v>747</v>
      </c>
      <c r="D368" s="171">
        <v>1</v>
      </c>
      <c r="E368" s="171">
        <v>0</v>
      </c>
      <c r="F368" s="132">
        <f t="shared" ref="F368:F379" si="107">A368-17</f>
        <v>44311</v>
      </c>
      <c r="G368" s="132">
        <f t="shared" ref="G368:G379" si="108">A368-4</f>
        <v>44324</v>
      </c>
      <c r="H368" s="46">
        <v>358530.08034231898</v>
      </c>
      <c r="I368" s="128">
        <f t="shared" ref="I368:I377" si="109">H368/6964382.52422904</f>
        <v>5.148052667914136E-2</v>
      </c>
      <c r="J368" s="46">
        <f t="shared" ref="J368" si="110">C368/H368*100000</f>
        <v>208.35071893738345</v>
      </c>
      <c r="K368" s="46">
        <f t="shared" ref="K368:K378" si="111">E368/H368*100000</f>
        <v>0</v>
      </c>
      <c r="L368" s="46">
        <f>D368/H368*100000</f>
        <v>0.27891662508351195</v>
      </c>
    </row>
    <row r="369" spans="1:12" s="171" customFormat="1" x14ac:dyDescent="0.35">
      <c r="A369" s="133">
        <v>44328</v>
      </c>
      <c r="B369" s="171" t="s">
        <v>948</v>
      </c>
      <c r="C369" s="171">
        <v>1049</v>
      </c>
      <c r="D369" s="171">
        <v>3</v>
      </c>
      <c r="E369" s="171">
        <v>0</v>
      </c>
      <c r="F369" s="132">
        <f t="shared" si="107"/>
        <v>44311</v>
      </c>
      <c r="G369" s="132">
        <f t="shared" si="108"/>
        <v>44324</v>
      </c>
      <c r="H369" s="46">
        <v>369458.167851059</v>
      </c>
      <c r="I369" s="128">
        <f t="shared" si="109"/>
        <v>5.3049666149973307E-2</v>
      </c>
      <c r="J369" s="46">
        <f>C369/H369*100000</f>
        <v>283.92930276828719</v>
      </c>
      <c r="K369" s="46">
        <f t="shared" si="111"/>
        <v>0</v>
      </c>
      <c r="L369" s="46">
        <f t="shared" ref="L369:L378" si="112">D369/H369*100000</f>
        <v>0.81199991258804727</v>
      </c>
    </row>
    <row r="370" spans="1:12" s="171" customFormat="1" x14ac:dyDescent="0.35">
      <c r="A370" s="133">
        <v>44328</v>
      </c>
      <c r="B370" s="171" t="s">
        <v>949</v>
      </c>
      <c r="C370" s="171">
        <v>1277</v>
      </c>
      <c r="D370" s="171">
        <v>4</v>
      </c>
      <c r="E370" s="171">
        <v>0</v>
      </c>
      <c r="F370" s="132">
        <f t="shared" si="107"/>
        <v>44311</v>
      </c>
      <c r="G370" s="132">
        <f t="shared" si="108"/>
        <v>44324</v>
      </c>
      <c r="H370" s="46">
        <v>398422.830127839</v>
      </c>
      <c r="I370" s="128">
        <f t="shared" si="109"/>
        <v>5.7208636765962904E-2</v>
      </c>
      <c r="J370" s="46">
        <f t="shared" ref="J370:J378" si="113">C370/H370*100000</f>
        <v>320.51376162110449</v>
      </c>
      <c r="K370" s="46">
        <f t="shared" si="111"/>
        <v>0</v>
      </c>
      <c r="L370" s="46">
        <f t="shared" si="112"/>
        <v>1.003958532877383</v>
      </c>
    </row>
    <row r="371" spans="1:12" s="171" customFormat="1" x14ac:dyDescent="0.35">
      <c r="A371" s="133">
        <v>44328</v>
      </c>
      <c r="B371" s="171" t="s">
        <v>950</v>
      </c>
      <c r="C371" s="171">
        <v>1674</v>
      </c>
      <c r="D371" s="171">
        <v>0</v>
      </c>
      <c r="E371" s="171">
        <v>0</v>
      </c>
      <c r="F371" s="132">
        <f t="shared" si="107"/>
        <v>44311</v>
      </c>
      <c r="G371" s="132">
        <f t="shared" si="108"/>
        <v>44324</v>
      </c>
      <c r="H371" s="46">
        <v>461909.99370507902</v>
      </c>
      <c r="I371" s="128">
        <f t="shared" si="109"/>
        <v>6.6324615584812757E-2</v>
      </c>
      <c r="J371" s="46">
        <f t="shared" si="113"/>
        <v>362.40826628852244</v>
      </c>
      <c r="K371" s="46">
        <f t="shared" si="111"/>
        <v>0</v>
      </c>
      <c r="L371" s="46">
        <f t="shared" si="112"/>
        <v>0</v>
      </c>
    </row>
    <row r="372" spans="1:12" s="171" customFormat="1" x14ac:dyDescent="0.35">
      <c r="A372" s="133">
        <v>44328</v>
      </c>
      <c r="B372" s="171" t="s">
        <v>454</v>
      </c>
      <c r="C372" s="171">
        <v>2572</v>
      </c>
      <c r="D372" s="171">
        <v>7</v>
      </c>
      <c r="E372" s="171">
        <v>0</v>
      </c>
      <c r="F372" s="132">
        <f t="shared" si="107"/>
        <v>44311</v>
      </c>
      <c r="G372" s="132">
        <f t="shared" si="108"/>
        <v>44324</v>
      </c>
      <c r="H372" s="46">
        <v>1026828.798621175</v>
      </c>
      <c r="I372" s="128">
        <f t="shared" si="109"/>
        <v>0.1474400343532028</v>
      </c>
      <c r="J372" s="46">
        <f t="shared" si="113"/>
        <v>250.47992454571587</v>
      </c>
      <c r="K372" s="46">
        <f t="shared" si="111"/>
        <v>0</v>
      </c>
      <c r="L372" s="46">
        <f t="shared" si="112"/>
        <v>0.68171052559098411</v>
      </c>
    </row>
    <row r="373" spans="1:12" s="171" customFormat="1" x14ac:dyDescent="0.35">
      <c r="A373" s="133">
        <v>44328</v>
      </c>
      <c r="B373" s="171" t="s">
        <v>453</v>
      </c>
      <c r="C373" s="171">
        <v>2183</v>
      </c>
      <c r="D373" s="171">
        <v>10</v>
      </c>
      <c r="E373" s="171">
        <v>5</v>
      </c>
      <c r="F373" s="132">
        <f t="shared" si="107"/>
        <v>44311</v>
      </c>
      <c r="G373" s="132">
        <f t="shared" si="108"/>
        <v>44324</v>
      </c>
      <c r="H373" s="46">
        <v>914617.34029175097</v>
      </c>
      <c r="I373" s="128">
        <f t="shared" si="109"/>
        <v>0.13132784379803999</v>
      </c>
      <c r="J373" s="46">
        <f t="shared" si="113"/>
        <v>238.67905230220668</v>
      </c>
      <c r="K373" s="46">
        <f t="shared" si="111"/>
        <v>0.54667671164041842</v>
      </c>
      <c r="L373" s="46">
        <f t="shared" si="112"/>
        <v>1.0933534232808368</v>
      </c>
    </row>
    <row r="374" spans="1:12" s="171" customFormat="1" x14ac:dyDescent="0.35">
      <c r="A374" s="133">
        <v>44328</v>
      </c>
      <c r="B374" s="171" t="s">
        <v>452</v>
      </c>
      <c r="C374" s="171">
        <v>1728</v>
      </c>
      <c r="D374" s="171">
        <v>13</v>
      </c>
      <c r="E374" s="171">
        <v>8</v>
      </c>
      <c r="F374" s="132">
        <f t="shared" si="107"/>
        <v>44311</v>
      </c>
      <c r="G374" s="132">
        <f t="shared" si="108"/>
        <v>44324</v>
      </c>
      <c r="H374" s="46">
        <v>841388.17597964895</v>
      </c>
      <c r="I374" s="128">
        <f t="shared" si="109"/>
        <v>0.12081303303666407</v>
      </c>
      <c r="J374" s="46">
        <f t="shared" si="113"/>
        <v>205.3748851400303</v>
      </c>
      <c r="K374" s="46">
        <f t="shared" si="111"/>
        <v>0.95080965342606616</v>
      </c>
      <c r="L374" s="46">
        <f t="shared" si="112"/>
        <v>1.5450656868173576</v>
      </c>
    </row>
    <row r="375" spans="1:12" s="171" customFormat="1" x14ac:dyDescent="0.35">
      <c r="A375" s="133">
        <v>44328</v>
      </c>
      <c r="B375" s="171" t="s">
        <v>451</v>
      </c>
      <c r="C375" s="171">
        <v>1529</v>
      </c>
      <c r="D375" s="171">
        <v>23</v>
      </c>
      <c r="E375" s="171">
        <v>15</v>
      </c>
      <c r="F375" s="132">
        <f t="shared" si="107"/>
        <v>44311</v>
      </c>
      <c r="G375" s="132">
        <f t="shared" si="108"/>
        <v>44324</v>
      </c>
      <c r="H375" s="46">
        <v>956483.27568807499</v>
      </c>
      <c r="I375" s="128">
        <f t="shared" si="109"/>
        <v>0.13733927916229127</v>
      </c>
      <c r="J375" s="46">
        <f t="shared" si="113"/>
        <v>159.85642811162253</v>
      </c>
      <c r="K375" s="46">
        <f t="shared" si="111"/>
        <v>1.5682448801009403</v>
      </c>
      <c r="L375" s="46">
        <f t="shared" si="112"/>
        <v>2.4046421494881089</v>
      </c>
    </row>
    <row r="376" spans="1:12" s="171" customFormat="1" x14ac:dyDescent="0.35">
      <c r="A376" s="133">
        <v>44328</v>
      </c>
      <c r="B376" s="171" t="s">
        <v>450</v>
      </c>
      <c r="C376" s="171">
        <v>747</v>
      </c>
      <c r="D376" s="171">
        <v>18</v>
      </c>
      <c r="E376" s="171">
        <v>39</v>
      </c>
      <c r="F376" s="132">
        <f t="shared" si="107"/>
        <v>44311</v>
      </c>
      <c r="G376" s="132">
        <f t="shared" si="108"/>
        <v>44324</v>
      </c>
      <c r="H376" s="46">
        <v>841570.63934332901</v>
      </c>
      <c r="I376" s="128">
        <f t="shared" si="109"/>
        <v>0.12083923254007234</v>
      </c>
      <c r="J376" s="46">
        <f t="shared" si="113"/>
        <v>88.762602338750582</v>
      </c>
      <c r="K376" s="46">
        <f t="shared" si="111"/>
        <v>4.6341920899749303</v>
      </c>
      <c r="L376" s="46">
        <f t="shared" si="112"/>
        <v>2.1388578876807367</v>
      </c>
    </row>
    <row r="377" spans="1:12" s="171" customFormat="1" x14ac:dyDescent="0.35">
      <c r="A377" s="133">
        <v>44328</v>
      </c>
      <c r="B377" s="171" t="s">
        <v>449</v>
      </c>
      <c r="C377" s="171">
        <v>300</v>
      </c>
      <c r="D377" s="171">
        <v>14</v>
      </c>
      <c r="E377" s="171">
        <v>22</v>
      </c>
      <c r="F377" s="132">
        <f t="shared" si="107"/>
        <v>44311</v>
      </c>
      <c r="G377" s="132">
        <f t="shared" si="108"/>
        <v>44324</v>
      </c>
      <c r="H377" s="46">
        <v>501714.18387365801</v>
      </c>
      <c r="I377" s="128">
        <f t="shared" si="109"/>
        <v>7.2040009595710414E-2</v>
      </c>
      <c r="J377" s="46">
        <f t="shared" si="113"/>
        <v>59.795000747984872</v>
      </c>
      <c r="K377" s="46">
        <f t="shared" si="111"/>
        <v>4.3849667215188903</v>
      </c>
      <c r="L377" s="46">
        <f t="shared" si="112"/>
        <v>2.7904333682392939</v>
      </c>
    </row>
    <row r="378" spans="1:12" s="171" customFormat="1" x14ac:dyDescent="0.35">
      <c r="A378" s="133">
        <v>44328</v>
      </c>
      <c r="B378" s="171" t="s">
        <v>448</v>
      </c>
      <c r="C378" s="171">
        <v>185</v>
      </c>
      <c r="D378" s="171">
        <v>14</v>
      </c>
      <c r="E378" s="171">
        <v>41</v>
      </c>
      <c r="F378" s="132">
        <f t="shared" si="107"/>
        <v>44311</v>
      </c>
      <c r="G378" s="132">
        <f t="shared" si="108"/>
        <v>44324</v>
      </c>
      <c r="H378" s="46">
        <v>293459.03840510902</v>
      </c>
      <c r="I378" s="128">
        <f>H378/6964382.52422904</f>
        <v>4.2137122334128974E-2</v>
      </c>
      <c r="J378" s="46">
        <f t="shared" si="113"/>
        <v>63.041166155739447</v>
      </c>
      <c r="K378" s="46">
        <f t="shared" si="111"/>
        <v>13.971285472353065</v>
      </c>
      <c r="L378" s="46">
        <f t="shared" si="112"/>
        <v>4.7706828442181202</v>
      </c>
    </row>
    <row r="379" spans="1:12" s="171" customFormat="1" x14ac:dyDescent="0.35">
      <c r="A379" s="133">
        <v>44328</v>
      </c>
      <c r="B379" s="73" t="s">
        <v>447</v>
      </c>
      <c r="C379" s="171">
        <v>3</v>
      </c>
      <c r="D379" s="171">
        <v>0</v>
      </c>
      <c r="E379" s="171">
        <v>0</v>
      </c>
      <c r="F379" s="132">
        <f t="shared" si="107"/>
        <v>44311</v>
      </c>
      <c r="G379" s="132">
        <f t="shared" si="108"/>
        <v>44324</v>
      </c>
      <c r="H379" s="46"/>
      <c r="I379" s="128"/>
      <c r="J379" s="46"/>
      <c r="K379" s="46"/>
    </row>
    <row r="380" spans="1:12" x14ac:dyDescent="0.35">
      <c r="A380" s="133">
        <v>44335</v>
      </c>
      <c r="B380" s="179" t="s">
        <v>504</v>
      </c>
      <c r="C380" s="179">
        <v>568</v>
      </c>
      <c r="D380" s="179">
        <v>1</v>
      </c>
      <c r="E380" s="179">
        <v>0</v>
      </c>
      <c r="F380" s="132">
        <f t="shared" ref="F380:F391" si="114">A380-17</f>
        <v>44318</v>
      </c>
      <c r="G380" s="132">
        <f t="shared" ref="G380:G391" si="115">A380-4</f>
        <v>44331</v>
      </c>
      <c r="H380" s="46">
        <v>358530.08034231898</v>
      </c>
      <c r="I380" s="128">
        <f t="shared" ref="I380:I389" si="116">H380/6964382.52422904</f>
        <v>5.148052667914136E-2</v>
      </c>
      <c r="J380" s="46">
        <f t="shared" ref="J380" si="117">C380/H380*100000</f>
        <v>158.42464304743478</v>
      </c>
      <c r="K380" s="46">
        <f t="shared" ref="K380:K390" si="118">E380/H380*100000</f>
        <v>0</v>
      </c>
      <c r="L380" s="46">
        <f>D380/H380*100000</f>
        <v>0.27891662508351195</v>
      </c>
    </row>
    <row r="381" spans="1:12" x14ac:dyDescent="0.35">
      <c r="A381" s="133">
        <v>44335</v>
      </c>
      <c r="B381" s="179" t="s">
        <v>948</v>
      </c>
      <c r="C381" s="179">
        <v>714</v>
      </c>
      <c r="D381" s="179">
        <v>2</v>
      </c>
      <c r="E381" s="179">
        <v>0</v>
      </c>
      <c r="F381" s="132">
        <f t="shared" si="114"/>
        <v>44318</v>
      </c>
      <c r="G381" s="132">
        <f t="shared" si="115"/>
        <v>44331</v>
      </c>
      <c r="H381" s="46">
        <v>369458.167851059</v>
      </c>
      <c r="I381" s="128">
        <f t="shared" si="116"/>
        <v>5.3049666149973307E-2</v>
      </c>
      <c r="J381" s="46">
        <f>C381/H381*100000</f>
        <v>193.25597919595526</v>
      </c>
      <c r="K381" s="46">
        <f t="shared" si="118"/>
        <v>0</v>
      </c>
      <c r="L381" s="46">
        <f t="shared" ref="L381:L390" si="119">D381/H381*100000</f>
        <v>0.54133327505869822</v>
      </c>
    </row>
    <row r="382" spans="1:12" x14ac:dyDescent="0.35">
      <c r="A382" s="133">
        <v>44335</v>
      </c>
      <c r="B382" s="179" t="s">
        <v>949</v>
      </c>
      <c r="C382" s="179">
        <v>938</v>
      </c>
      <c r="D382" s="179">
        <v>1</v>
      </c>
      <c r="E382" s="179">
        <v>0</v>
      </c>
      <c r="F382" s="132">
        <f t="shared" si="114"/>
        <v>44318</v>
      </c>
      <c r="G382" s="132">
        <f t="shared" si="115"/>
        <v>44331</v>
      </c>
      <c r="H382" s="46">
        <v>398422.830127839</v>
      </c>
      <c r="I382" s="128">
        <f t="shared" si="116"/>
        <v>5.7208636765962904E-2</v>
      </c>
      <c r="J382" s="46">
        <f t="shared" ref="J382:J390" si="120">C382/H382*100000</f>
        <v>235.42827595974632</v>
      </c>
      <c r="K382" s="46">
        <f t="shared" si="118"/>
        <v>0</v>
      </c>
      <c r="L382" s="46">
        <f t="shared" si="119"/>
        <v>0.25098963321934575</v>
      </c>
    </row>
    <row r="383" spans="1:12" x14ac:dyDescent="0.35">
      <c r="A383" s="133">
        <v>44335</v>
      </c>
      <c r="B383" s="179" t="s">
        <v>950</v>
      </c>
      <c r="C383" s="179">
        <v>1080</v>
      </c>
      <c r="D383" s="179">
        <v>2</v>
      </c>
      <c r="E383" s="179">
        <v>1</v>
      </c>
      <c r="F383" s="132">
        <f t="shared" si="114"/>
        <v>44318</v>
      </c>
      <c r="G383" s="132">
        <f t="shared" si="115"/>
        <v>44331</v>
      </c>
      <c r="H383" s="46">
        <v>461909.99370507902</v>
      </c>
      <c r="I383" s="128">
        <f t="shared" si="116"/>
        <v>6.6324615584812757E-2</v>
      </c>
      <c r="J383" s="46">
        <f t="shared" si="120"/>
        <v>233.81178470227252</v>
      </c>
      <c r="K383" s="46">
        <f t="shared" si="118"/>
        <v>0.21649239324284494</v>
      </c>
      <c r="L383" s="46">
        <f t="shared" si="119"/>
        <v>0.43298478648568989</v>
      </c>
    </row>
    <row r="384" spans="1:12" x14ac:dyDescent="0.35">
      <c r="A384" s="133">
        <v>44335</v>
      </c>
      <c r="B384" s="179" t="s">
        <v>454</v>
      </c>
      <c r="C384" s="179">
        <v>1834</v>
      </c>
      <c r="D384" s="179">
        <v>5</v>
      </c>
      <c r="E384" s="179">
        <v>2</v>
      </c>
      <c r="F384" s="132">
        <f t="shared" si="114"/>
        <v>44318</v>
      </c>
      <c r="G384" s="132">
        <f t="shared" si="115"/>
        <v>44331</v>
      </c>
      <c r="H384" s="46">
        <v>1026828.798621175</v>
      </c>
      <c r="I384" s="128">
        <f t="shared" si="116"/>
        <v>0.1474400343532028</v>
      </c>
      <c r="J384" s="46">
        <f t="shared" si="120"/>
        <v>178.60815770483785</v>
      </c>
      <c r="K384" s="46">
        <f t="shared" si="118"/>
        <v>0.19477443588313834</v>
      </c>
      <c r="L384" s="46">
        <f t="shared" si="119"/>
        <v>0.48693608970784585</v>
      </c>
    </row>
    <row r="385" spans="1:12" x14ac:dyDescent="0.35">
      <c r="A385" s="133">
        <v>44335</v>
      </c>
      <c r="B385" s="179" t="s">
        <v>453</v>
      </c>
      <c r="C385" s="179">
        <v>1539</v>
      </c>
      <c r="D385" s="179">
        <v>8</v>
      </c>
      <c r="E385" s="179">
        <v>3</v>
      </c>
      <c r="F385" s="132">
        <f t="shared" si="114"/>
        <v>44318</v>
      </c>
      <c r="G385" s="132">
        <f t="shared" si="115"/>
        <v>44331</v>
      </c>
      <c r="H385" s="46">
        <v>914617.34029175097</v>
      </c>
      <c r="I385" s="128">
        <f t="shared" si="116"/>
        <v>0.13132784379803999</v>
      </c>
      <c r="J385" s="46">
        <f t="shared" si="120"/>
        <v>168.26709184292079</v>
      </c>
      <c r="K385" s="46">
        <f t="shared" si="118"/>
        <v>0.32800602698425108</v>
      </c>
      <c r="L385" s="46">
        <f t="shared" si="119"/>
        <v>0.8746827386246695</v>
      </c>
    </row>
    <row r="386" spans="1:12" x14ac:dyDescent="0.35">
      <c r="A386" s="133">
        <v>44335</v>
      </c>
      <c r="B386" s="179" t="s">
        <v>452</v>
      </c>
      <c r="C386" s="179">
        <v>1162</v>
      </c>
      <c r="D386" s="179">
        <v>11</v>
      </c>
      <c r="E386" s="179">
        <v>11</v>
      </c>
      <c r="F386" s="132">
        <f t="shared" si="114"/>
        <v>44318</v>
      </c>
      <c r="G386" s="132">
        <f t="shared" si="115"/>
        <v>44331</v>
      </c>
      <c r="H386" s="46">
        <v>841388.17597964895</v>
      </c>
      <c r="I386" s="128">
        <f t="shared" si="116"/>
        <v>0.12081303303666407</v>
      </c>
      <c r="J386" s="46">
        <f t="shared" si="120"/>
        <v>138.10510216013611</v>
      </c>
      <c r="K386" s="46">
        <f t="shared" si="118"/>
        <v>1.3073632734608409</v>
      </c>
      <c r="L386" s="46">
        <f t="shared" si="119"/>
        <v>1.3073632734608409</v>
      </c>
    </row>
    <row r="387" spans="1:12" x14ac:dyDescent="0.35">
      <c r="A387" s="133">
        <v>44335</v>
      </c>
      <c r="B387" s="179" t="s">
        <v>451</v>
      </c>
      <c r="C387" s="179">
        <v>1078</v>
      </c>
      <c r="D387" s="179">
        <v>16</v>
      </c>
      <c r="E387" s="179">
        <v>12</v>
      </c>
      <c r="F387" s="132">
        <f t="shared" si="114"/>
        <v>44318</v>
      </c>
      <c r="G387" s="132">
        <f t="shared" si="115"/>
        <v>44331</v>
      </c>
      <c r="H387" s="46">
        <v>956483.27568807499</v>
      </c>
      <c r="I387" s="128">
        <f t="shared" si="116"/>
        <v>0.13733927916229127</v>
      </c>
      <c r="J387" s="46">
        <f t="shared" si="120"/>
        <v>112.70453204992093</v>
      </c>
      <c r="K387" s="46">
        <f t="shared" si="118"/>
        <v>1.2545959040807524</v>
      </c>
      <c r="L387" s="46">
        <f t="shared" si="119"/>
        <v>1.6727945387743364</v>
      </c>
    </row>
    <row r="388" spans="1:12" x14ac:dyDescent="0.35">
      <c r="A388" s="133">
        <v>44335</v>
      </c>
      <c r="B388" s="179" t="s">
        <v>450</v>
      </c>
      <c r="C388" s="179">
        <v>584</v>
      </c>
      <c r="D388" s="179">
        <v>19</v>
      </c>
      <c r="E388" s="179">
        <v>30</v>
      </c>
      <c r="F388" s="132">
        <f t="shared" si="114"/>
        <v>44318</v>
      </c>
      <c r="G388" s="132">
        <f t="shared" si="115"/>
        <v>44331</v>
      </c>
      <c r="H388" s="46">
        <v>841570.63934332901</v>
      </c>
      <c r="I388" s="128">
        <f t="shared" si="116"/>
        <v>0.12083923254007234</v>
      </c>
      <c r="J388" s="46">
        <f t="shared" si="120"/>
        <v>69.394055911419471</v>
      </c>
      <c r="K388" s="46">
        <f t="shared" si="118"/>
        <v>3.5647631461345615</v>
      </c>
      <c r="L388" s="46">
        <f t="shared" si="119"/>
        <v>2.257683325885222</v>
      </c>
    </row>
    <row r="389" spans="1:12" x14ac:dyDescent="0.35">
      <c r="A389" s="133">
        <v>44335</v>
      </c>
      <c r="B389" s="179" t="s">
        <v>449</v>
      </c>
      <c r="C389" s="179">
        <v>217</v>
      </c>
      <c r="D389" s="179">
        <v>9</v>
      </c>
      <c r="E389" s="179">
        <v>24</v>
      </c>
      <c r="F389" s="132">
        <f t="shared" si="114"/>
        <v>44318</v>
      </c>
      <c r="G389" s="132">
        <f t="shared" si="115"/>
        <v>44331</v>
      </c>
      <c r="H389" s="46">
        <v>501714.18387365801</v>
      </c>
      <c r="I389" s="128">
        <f t="shared" si="116"/>
        <v>7.2040009595710414E-2</v>
      </c>
      <c r="J389" s="46">
        <f t="shared" si="120"/>
        <v>43.251717207709056</v>
      </c>
      <c r="K389" s="46">
        <f t="shared" si="118"/>
        <v>4.7836000598387898</v>
      </c>
      <c r="L389" s="46">
        <f t="shared" si="119"/>
        <v>1.7938500224395462</v>
      </c>
    </row>
    <row r="390" spans="1:12" x14ac:dyDescent="0.35">
      <c r="A390" s="133">
        <v>44335</v>
      </c>
      <c r="B390" s="179" t="s">
        <v>448</v>
      </c>
      <c r="C390" s="179">
        <v>145</v>
      </c>
      <c r="D390" s="179">
        <v>21</v>
      </c>
      <c r="E390" s="179">
        <v>43</v>
      </c>
      <c r="F390" s="132">
        <f t="shared" si="114"/>
        <v>44318</v>
      </c>
      <c r="G390" s="132">
        <f t="shared" si="115"/>
        <v>44331</v>
      </c>
      <c r="H390" s="46">
        <v>293459.03840510902</v>
      </c>
      <c r="I390" s="128">
        <f>H390/6964382.52422904</f>
        <v>4.2137122334128974E-2</v>
      </c>
      <c r="J390" s="46">
        <f t="shared" si="120"/>
        <v>49.410643743687665</v>
      </c>
      <c r="K390" s="46">
        <f t="shared" si="118"/>
        <v>14.652811592955656</v>
      </c>
      <c r="L390" s="46">
        <f t="shared" si="119"/>
        <v>7.1560242663271802</v>
      </c>
    </row>
    <row r="391" spans="1:12" x14ac:dyDescent="0.35">
      <c r="A391" s="133">
        <v>44335</v>
      </c>
      <c r="B391" s="73" t="s">
        <v>447</v>
      </c>
      <c r="C391" s="179">
        <v>3</v>
      </c>
      <c r="D391" s="179">
        <v>0</v>
      </c>
      <c r="E391" s="179">
        <v>2</v>
      </c>
      <c r="F391" s="132">
        <f t="shared" si="114"/>
        <v>44318</v>
      </c>
      <c r="G391" s="132">
        <f t="shared" si="115"/>
        <v>44331</v>
      </c>
      <c r="L391" s="179"/>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52"/>
  <sheetViews>
    <sheetView tabSelected="1" zoomScale="80" zoomScaleNormal="80" workbookViewId="0">
      <pane ySplit="1" topLeftCell="A341" activePane="bottomLeft" state="frozen"/>
      <selection activeCell="F21" sqref="F21:G34"/>
      <selection pane="bottomLeft" activeCell="F355" sqref="F355"/>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ht="14.4" x14ac:dyDescent="0.35">
      <c r="A1" s="4" t="s">
        <v>38</v>
      </c>
      <c r="B1" s="32" t="s">
        <v>393</v>
      </c>
      <c r="C1" s="32" t="s">
        <v>391</v>
      </c>
      <c r="D1" s="32" t="s">
        <v>347</v>
      </c>
      <c r="E1" s="32" t="s">
        <v>383</v>
      </c>
      <c r="F1" s="32" t="s">
        <v>456</v>
      </c>
    </row>
    <row r="2" spans="1:6" ht="14.4" x14ac:dyDescent="0.35">
      <c r="A2" s="31">
        <v>43983</v>
      </c>
      <c r="B2" s="30">
        <v>97291</v>
      </c>
      <c r="C2" s="30">
        <v>326</v>
      </c>
    </row>
    <row r="3" spans="1:6" ht="14.4" x14ac:dyDescent="0.35">
      <c r="A3" s="31">
        <v>43984</v>
      </c>
      <c r="B3" s="30">
        <v>97539</v>
      </c>
      <c r="C3" s="30">
        <v>248</v>
      </c>
    </row>
    <row r="4" spans="1:6" ht="14.4" x14ac:dyDescent="0.35">
      <c r="A4" s="31">
        <v>43985</v>
      </c>
      <c r="B4" s="30">
        <v>97964</v>
      </c>
      <c r="C4" s="30">
        <v>425</v>
      </c>
    </row>
    <row r="5" spans="1:6" ht="14.4" x14ac:dyDescent="0.35">
      <c r="A5" s="31">
        <v>43986</v>
      </c>
      <c r="B5" s="30">
        <v>98376</v>
      </c>
      <c r="C5" s="30">
        <v>412</v>
      </c>
    </row>
    <row r="6" spans="1:6" ht="14.4" x14ac:dyDescent="0.35">
      <c r="A6" s="31">
        <v>43987</v>
      </c>
      <c r="B6" s="30">
        <v>98796</v>
      </c>
      <c r="C6" s="30">
        <v>420</v>
      </c>
    </row>
    <row r="7" spans="1:6" ht="14.4" x14ac:dyDescent="0.35">
      <c r="A7" s="31">
        <v>43988</v>
      </c>
      <c r="B7" s="30">
        <v>99301</v>
      </c>
      <c r="C7" s="30">
        <v>505</v>
      </c>
    </row>
    <row r="8" spans="1:6" ht="14.4" x14ac:dyDescent="0.35">
      <c r="A8" s="31">
        <v>43989</v>
      </c>
      <c r="B8" s="30">
        <v>99562</v>
      </c>
      <c r="C8" s="30">
        <v>261</v>
      </c>
    </row>
    <row r="9" spans="1:6" ht="14.4" x14ac:dyDescent="0.35">
      <c r="A9" s="31">
        <v>43990</v>
      </c>
      <c r="B9" s="30">
        <v>99755</v>
      </c>
      <c r="C9" s="30">
        <v>193</v>
      </c>
    </row>
    <row r="10" spans="1:6" ht="14.4" x14ac:dyDescent="0.35">
      <c r="A10" s="31">
        <v>43991</v>
      </c>
      <c r="B10" s="30">
        <v>99955</v>
      </c>
      <c r="C10" s="30">
        <v>200</v>
      </c>
    </row>
    <row r="11" spans="1:6" ht="14.4" x14ac:dyDescent="0.35">
      <c r="A11" s="31">
        <v>43992</v>
      </c>
      <c r="B11" s="30">
        <v>100158</v>
      </c>
      <c r="C11" s="30">
        <v>203</v>
      </c>
    </row>
    <row r="12" spans="1:6" ht="14.4" x14ac:dyDescent="0.35">
      <c r="A12" s="31">
        <v>43993</v>
      </c>
      <c r="B12" s="30">
        <v>100504</v>
      </c>
      <c r="C12" s="30">
        <v>354</v>
      </c>
    </row>
    <row r="13" spans="1:6" ht="14.4" x14ac:dyDescent="0.35">
      <c r="A13" s="31">
        <v>43994</v>
      </c>
      <c r="B13" s="30">
        <v>100811</v>
      </c>
      <c r="C13" s="30">
        <v>307</v>
      </c>
    </row>
    <row r="14" spans="1:6" ht="14.4" x14ac:dyDescent="0.35">
      <c r="A14" s="31">
        <v>43995</v>
      </c>
      <c r="B14" s="30">
        <v>101070</v>
      </c>
      <c r="C14" s="30">
        <v>259</v>
      </c>
    </row>
    <row r="15" spans="1:6" ht="14.4" x14ac:dyDescent="0.35">
      <c r="A15" s="31">
        <v>43996</v>
      </c>
      <c r="B15" s="30">
        <v>101276</v>
      </c>
      <c r="C15" s="30">
        <v>206</v>
      </c>
    </row>
    <row r="16" spans="1:6" ht="14.4" x14ac:dyDescent="0.35">
      <c r="A16" s="31">
        <v>43997</v>
      </c>
      <c r="B16" s="30">
        <v>101334</v>
      </c>
      <c r="C16" s="30">
        <v>58</v>
      </c>
    </row>
    <row r="17" spans="1:3" ht="14.4" x14ac:dyDescent="0.35">
      <c r="A17" s="31">
        <v>43998</v>
      </c>
      <c r="B17" s="30">
        <v>101474</v>
      </c>
      <c r="C17" s="30">
        <v>140</v>
      </c>
    </row>
    <row r="18" spans="1:3" ht="14.4" x14ac:dyDescent="0.35">
      <c r="A18" s="31">
        <v>43999</v>
      </c>
      <c r="B18" s="30">
        <v>101654</v>
      </c>
      <c r="C18" s="30">
        <v>180</v>
      </c>
    </row>
    <row r="19" spans="1:3" ht="14.4" x14ac:dyDescent="0.35">
      <c r="A19" s="31">
        <v>44000</v>
      </c>
      <c r="B19" s="30">
        <v>101853</v>
      </c>
      <c r="C19" s="30">
        <v>199</v>
      </c>
    </row>
    <row r="20" spans="1:3" ht="14.4" x14ac:dyDescent="0.35">
      <c r="A20" s="31">
        <v>44001</v>
      </c>
      <c r="B20" s="30">
        <v>102005</v>
      </c>
      <c r="C20" s="30">
        <v>152</v>
      </c>
    </row>
    <row r="21" spans="1:3" ht="14.4" x14ac:dyDescent="0.35">
      <c r="A21" s="31">
        <v>44002</v>
      </c>
      <c r="B21" s="30">
        <v>102228</v>
      </c>
      <c r="C21" s="30">
        <v>223</v>
      </c>
    </row>
    <row r="22" spans="1:3" ht="14.4" x14ac:dyDescent="0.35">
      <c r="A22" s="31">
        <v>44003</v>
      </c>
      <c r="B22" s="30">
        <v>102333</v>
      </c>
      <c r="C22" s="30">
        <v>105</v>
      </c>
    </row>
    <row r="23" spans="1:3" ht="14.4" x14ac:dyDescent="0.35">
      <c r="A23" s="31">
        <v>44004</v>
      </c>
      <c r="B23" s="30">
        <v>102469</v>
      </c>
      <c r="C23" s="30">
        <v>136</v>
      </c>
    </row>
    <row r="24" spans="1:3" ht="14.4" x14ac:dyDescent="0.35">
      <c r="A24" s="31">
        <v>44005</v>
      </c>
      <c r="B24" s="30">
        <v>102651</v>
      </c>
      <c r="C24" s="30">
        <v>182</v>
      </c>
    </row>
    <row r="25" spans="1:3" ht="14.4" x14ac:dyDescent="0.35">
      <c r="A25" s="31">
        <v>44006</v>
      </c>
      <c r="B25" s="30">
        <v>102762</v>
      </c>
      <c r="C25" s="30">
        <v>111</v>
      </c>
    </row>
    <row r="26" spans="1:3" ht="14.4" x14ac:dyDescent="0.35">
      <c r="A26" s="31">
        <v>44007</v>
      </c>
      <c r="B26" s="30">
        <v>102922</v>
      </c>
      <c r="C26" s="30">
        <v>160</v>
      </c>
    </row>
    <row r="27" spans="1:3" ht="14.4" x14ac:dyDescent="0.35">
      <c r="A27" s="31">
        <v>44008</v>
      </c>
      <c r="B27" s="30">
        <v>103071</v>
      </c>
      <c r="C27" s="30">
        <v>149</v>
      </c>
    </row>
    <row r="28" spans="1:3" ht="14.4" x14ac:dyDescent="0.35">
      <c r="A28" s="31">
        <v>44009</v>
      </c>
      <c r="B28" s="30">
        <v>103376</v>
      </c>
      <c r="C28" s="30">
        <v>305</v>
      </c>
    </row>
    <row r="29" spans="1:3" ht="14.4" x14ac:dyDescent="0.35">
      <c r="A29" s="31">
        <v>44010</v>
      </c>
      <c r="B29" s="30">
        <v>103539</v>
      </c>
      <c r="C29" s="30">
        <v>163</v>
      </c>
    </row>
    <row r="30" spans="1:3" ht="14.4" x14ac:dyDescent="0.35">
      <c r="A30" s="31">
        <v>44011</v>
      </c>
      <c r="B30" s="30">
        <v>103628</v>
      </c>
      <c r="C30" s="30">
        <v>89</v>
      </c>
    </row>
    <row r="31" spans="1:3" ht="14.4" x14ac:dyDescent="0.35">
      <c r="A31" s="31">
        <v>44012</v>
      </c>
      <c r="B31" s="30">
        <v>103701</v>
      </c>
      <c r="C31" s="30">
        <v>73</v>
      </c>
    </row>
    <row r="32" spans="1:3" ht="14.4" x14ac:dyDescent="0.35">
      <c r="A32" s="31">
        <v>44013</v>
      </c>
      <c r="B32" s="30">
        <v>103858</v>
      </c>
      <c r="C32" s="30">
        <v>157</v>
      </c>
    </row>
    <row r="33" spans="1:3" ht="14.4" x14ac:dyDescent="0.35">
      <c r="A33" s="31">
        <v>44014</v>
      </c>
      <c r="B33" s="30">
        <v>104016</v>
      </c>
      <c r="C33" s="30">
        <v>158</v>
      </c>
    </row>
    <row r="34" spans="1:3" ht="14.4" x14ac:dyDescent="0.35">
      <c r="A34" s="31">
        <v>44015</v>
      </c>
      <c r="B34" s="30">
        <v>104228</v>
      </c>
      <c r="C34" s="30">
        <v>212</v>
      </c>
    </row>
    <row r="35" spans="1:3" ht="14.4" x14ac:dyDescent="0.35">
      <c r="A35" s="31">
        <v>44016</v>
      </c>
      <c r="B35" s="30">
        <v>104391</v>
      </c>
      <c r="C35" s="30">
        <v>163</v>
      </c>
    </row>
    <row r="36" spans="1:3" ht="14.4" x14ac:dyDescent="0.35">
      <c r="A36" s="31">
        <v>44017</v>
      </c>
      <c r="B36" s="30">
        <v>104502</v>
      </c>
      <c r="C36" s="30">
        <v>111</v>
      </c>
    </row>
    <row r="37" spans="1:3" ht="14.4" x14ac:dyDescent="0.35">
      <c r="A37" s="31">
        <v>44018</v>
      </c>
      <c r="B37" s="30">
        <v>104659</v>
      </c>
      <c r="C37" s="30">
        <v>157</v>
      </c>
    </row>
    <row r="38" spans="1:3" ht="14.4" x14ac:dyDescent="0.35">
      <c r="A38" s="31">
        <v>44019</v>
      </c>
      <c r="B38" s="30">
        <v>104799</v>
      </c>
      <c r="C38" s="30">
        <v>140</v>
      </c>
    </row>
    <row r="39" spans="1:3" ht="14.4" x14ac:dyDescent="0.35">
      <c r="A39" s="31">
        <v>44020</v>
      </c>
      <c r="B39" s="30">
        <v>104961</v>
      </c>
      <c r="C39" s="30">
        <v>162</v>
      </c>
    </row>
    <row r="40" spans="1:3" ht="14.4" x14ac:dyDescent="0.35">
      <c r="A40" s="31">
        <v>44021</v>
      </c>
      <c r="B40" s="30">
        <v>105138</v>
      </c>
      <c r="C40" s="30">
        <v>177</v>
      </c>
    </row>
    <row r="41" spans="1:3" ht="14.4" x14ac:dyDescent="0.35">
      <c r="A41" s="31">
        <v>44022</v>
      </c>
      <c r="B41" s="30">
        <v>105290</v>
      </c>
      <c r="C41" s="30">
        <v>152</v>
      </c>
    </row>
    <row r="42" spans="1:3" ht="14.4" x14ac:dyDescent="0.35">
      <c r="A42" s="31">
        <v>44023</v>
      </c>
      <c r="B42" s="30">
        <v>105457</v>
      </c>
      <c r="C42" s="30">
        <v>167</v>
      </c>
    </row>
    <row r="43" spans="1:3" ht="14.4" x14ac:dyDescent="0.35">
      <c r="A43" s="31">
        <v>44024</v>
      </c>
      <c r="B43" s="30">
        <v>105629</v>
      </c>
      <c r="C43" s="30">
        <v>172</v>
      </c>
    </row>
    <row r="44" spans="1:3" ht="14.4" x14ac:dyDescent="0.35">
      <c r="A44" s="31">
        <v>44025</v>
      </c>
      <c r="B44" s="30">
        <v>105783</v>
      </c>
      <c r="C44" s="30">
        <v>154</v>
      </c>
    </row>
    <row r="45" spans="1:3" ht="14.4" x14ac:dyDescent="0.35">
      <c r="A45" s="31">
        <v>44026</v>
      </c>
      <c r="B45" s="30">
        <v>105986</v>
      </c>
      <c r="C45" s="30">
        <v>203</v>
      </c>
    </row>
    <row r="46" spans="1:3" ht="14.4" x14ac:dyDescent="0.35">
      <c r="A46" s="31">
        <v>44027</v>
      </c>
      <c r="B46" s="30">
        <v>106128</v>
      </c>
      <c r="C46" s="30">
        <v>142</v>
      </c>
    </row>
    <row r="47" spans="1:3" ht="14.4" x14ac:dyDescent="0.35">
      <c r="A47" s="31">
        <v>44028</v>
      </c>
      <c r="B47" s="30">
        <v>106271</v>
      </c>
      <c r="C47" s="30">
        <v>143</v>
      </c>
    </row>
    <row r="48" spans="1:3" ht="14.4" x14ac:dyDescent="0.35">
      <c r="A48" s="31">
        <v>44029</v>
      </c>
      <c r="B48" s="30">
        <v>106487</v>
      </c>
      <c r="C48" s="30">
        <v>216</v>
      </c>
    </row>
    <row r="49" spans="1:3" ht="14.4" x14ac:dyDescent="0.35">
      <c r="A49" s="31">
        <v>44030</v>
      </c>
      <c r="B49" s="30">
        <v>106664</v>
      </c>
      <c r="C49" s="30">
        <v>177</v>
      </c>
    </row>
    <row r="50" spans="1:3" ht="14.4" x14ac:dyDescent="0.35">
      <c r="A50" s="31">
        <v>44031</v>
      </c>
      <c r="B50" s="30">
        <v>106882</v>
      </c>
      <c r="C50" s="30">
        <v>218</v>
      </c>
    </row>
    <row r="51" spans="1:3" ht="14.4" x14ac:dyDescent="0.35">
      <c r="A51" s="31">
        <v>44032</v>
      </c>
      <c r="B51" s="30">
        <v>107056</v>
      </c>
      <c r="C51" s="30">
        <v>174</v>
      </c>
    </row>
    <row r="52" spans="1:3" ht="14.4" x14ac:dyDescent="0.35">
      <c r="A52" s="31">
        <v>44033</v>
      </c>
      <c r="B52" s="30">
        <v>107221</v>
      </c>
      <c r="C52" s="30">
        <v>165</v>
      </c>
    </row>
    <row r="53" spans="1:3" ht="14.4" x14ac:dyDescent="0.35">
      <c r="A53" s="31">
        <v>44034</v>
      </c>
      <c r="B53" s="30">
        <v>107413</v>
      </c>
      <c r="C53" s="30">
        <v>192</v>
      </c>
    </row>
    <row r="54" spans="1:3" ht="14.4" x14ac:dyDescent="0.35">
      <c r="A54" s="31">
        <v>44035</v>
      </c>
      <c r="B54" s="30">
        <v>107683</v>
      </c>
      <c r="C54" s="30">
        <v>270</v>
      </c>
    </row>
    <row r="55" spans="1:3" ht="14.4" x14ac:dyDescent="0.35">
      <c r="A55" s="31">
        <v>44036</v>
      </c>
      <c r="B55" s="30">
        <v>107897</v>
      </c>
      <c r="C55" s="30">
        <v>214</v>
      </c>
    </row>
    <row r="56" spans="1:3" ht="14.4" x14ac:dyDescent="0.35">
      <c r="A56" s="31">
        <v>44037</v>
      </c>
      <c r="B56" s="30">
        <v>108107</v>
      </c>
      <c r="C56" s="30">
        <v>210</v>
      </c>
    </row>
    <row r="57" spans="1:3" ht="14.4" x14ac:dyDescent="0.35">
      <c r="A57" s="31">
        <v>44038</v>
      </c>
      <c r="B57" s="30">
        <v>108380</v>
      </c>
      <c r="C57" s="30">
        <v>273</v>
      </c>
    </row>
    <row r="58" spans="1:3" ht="14.4" x14ac:dyDescent="0.35">
      <c r="A58" s="31">
        <v>44039</v>
      </c>
      <c r="B58" s="30">
        <v>108562</v>
      </c>
      <c r="C58" s="30">
        <v>182</v>
      </c>
    </row>
    <row r="59" spans="1:3" ht="14.4" x14ac:dyDescent="0.35">
      <c r="A59" s="31">
        <v>44040</v>
      </c>
      <c r="B59" s="30">
        <v>108740</v>
      </c>
      <c r="C59" s="30">
        <v>178</v>
      </c>
    </row>
    <row r="60" spans="1:3" ht="14.4" x14ac:dyDescent="0.35">
      <c r="A60" s="31">
        <v>44041</v>
      </c>
      <c r="B60" s="30">
        <v>109096</v>
      </c>
      <c r="C60" s="30">
        <v>356</v>
      </c>
    </row>
    <row r="61" spans="1:3" ht="14.4" x14ac:dyDescent="0.35">
      <c r="A61" s="31">
        <v>44042</v>
      </c>
      <c r="B61" s="30">
        <v>109400</v>
      </c>
      <c r="C61" s="30">
        <v>304</v>
      </c>
    </row>
    <row r="62" spans="1:3" ht="14.4" x14ac:dyDescent="0.35">
      <c r="A62" s="31">
        <v>44043</v>
      </c>
      <c r="B62" s="30">
        <v>109787</v>
      </c>
      <c r="C62" s="30">
        <v>387</v>
      </c>
    </row>
    <row r="63" spans="1:3" ht="14.4" x14ac:dyDescent="0.35">
      <c r="A63" s="31">
        <v>44044</v>
      </c>
      <c r="B63" s="30">
        <v>110077</v>
      </c>
      <c r="C63" s="30">
        <v>290</v>
      </c>
    </row>
    <row r="64" spans="1:3" ht="14.4" x14ac:dyDescent="0.35">
      <c r="A64" s="31">
        <v>44045</v>
      </c>
      <c r="B64" s="30">
        <v>110430</v>
      </c>
      <c r="C64" s="30">
        <v>353</v>
      </c>
    </row>
    <row r="65" spans="1:3" ht="14.4" x14ac:dyDescent="0.35">
      <c r="A65" s="31">
        <v>44046</v>
      </c>
      <c r="B65" s="30">
        <v>110595</v>
      </c>
      <c r="C65" s="30">
        <v>165</v>
      </c>
    </row>
    <row r="66" spans="1:3" ht="14.4" x14ac:dyDescent="0.35">
      <c r="A66" s="31">
        <v>44047</v>
      </c>
      <c r="B66" s="30">
        <v>111033</v>
      </c>
      <c r="C66" s="30">
        <v>438</v>
      </c>
    </row>
    <row r="67" spans="1:3" ht="14.4" x14ac:dyDescent="0.35">
      <c r="A67" s="31">
        <v>44048</v>
      </c>
      <c r="B67" s="30">
        <v>111371</v>
      </c>
      <c r="C67" s="30">
        <v>338</v>
      </c>
    </row>
    <row r="68" spans="1:3" ht="14.4" x14ac:dyDescent="0.35">
      <c r="A68" s="31">
        <v>44049</v>
      </c>
      <c r="B68" s="30">
        <v>111533</v>
      </c>
      <c r="C68" s="30">
        <v>162</v>
      </c>
    </row>
    <row r="69" spans="1:3" ht="14.4" x14ac:dyDescent="0.35">
      <c r="A69" s="31">
        <v>44050</v>
      </c>
      <c r="B69" s="30">
        <v>111853</v>
      </c>
      <c r="C69" s="30">
        <v>320</v>
      </c>
    </row>
    <row r="70" spans="1:3" ht="14.4" x14ac:dyDescent="0.35">
      <c r="A70" s="31">
        <v>44051</v>
      </c>
      <c r="B70" s="30">
        <v>112173</v>
      </c>
      <c r="C70" s="30">
        <v>320</v>
      </c>
    </row>
    <row r="71" spans="1:3" ht="14.4" x14ac:dyDescent="0.35">
      <c r="A71" s="31">
        <v>44052</v>
      </c>
      <c r="B71" s="30">
        <v>112459</v>
      </c>
      <c r="C71" s="30">
        <v>286</v>
      </c>
    </row>
    <row r="72" spans="1:3" ht="14.4" x14ac:dyDescent="0.35">
      <c r="A72" s="31">
        <v>44053</v>
      </c>
      <c r="B72" s="30">
        <v>112673</v>
      </c>
      <c r="C72" s="30">
        <v>214</v>
      </c>
    </row>
    <row r="73" spans="1:3" ht="14.4" x14ac:dyDescent="0.35">
      <c r="A73" s="31">
        <v>44054</v>
      </c>
      <c r="B73" s="30">
        <v>112969</v>
      </c>
      <c r="C73" s="30">
        <v>296</v>
      </c>
    </row>
    <row r="74" spans="1:3" ht="14.4" x14ac:dyDescent="0.35">
      <c r="A74" s="31">
        <v>44055</v>
      </c>
      <c r="B74" s="30">
        <v>113198</v>
      </c>
      <c r="C74" s="30">
        <v>229</v>
      </c>
    </row>
    <row r="75" spans="1:3" ht="14.4" x14ac:dyDescent="0.35">
      <c r="A75" s="31">
        <v>44056</v>
      </c>
      <c r="B75" s="30">
        <v>113517</v>
      </c>
      <c r="C75" s="30">
        <v>319</v>
      </c>
    </row>
    <row r="76" spans="1:3" ht="14.4" x14ac:dyDescent="0.35">
      <c r="A76" s="31">
        <v>44057</v>
      </c>
      <c r="B76" s="30">
        <v>113729</v>
      </c>
      <c r="C76" s="30">
        <v>212</v>
      </c>
    </row>
    <row r="77" spans="1:3" ht="14.4" x14ac:dyDescent="0.35">
      <c r="A77" s="31">
        <v>44058</v>
      </c>
      <c r="B77" s="30">
        <v>114095</v>
      </c>
      <c r="C77" s="30">
        <v>366</v>
      </c>
    </row>
    <row r="78" spans="1:3" ht="14.4" x14ac:dyDescent="0.35">
      <c r="A78" s="31">
        <v>44059</v>
      </c>
      <c r="B78" s="30">
        <v>114398</v>
      </c>
      <c r="C78" s="30">
        <v>303</v>
      </c>
    </row>
    <row r="79" spans="1:3" ht="14.4" x14ac:dyDescent="0.35">
      <c r="A79" s="31">
        <v>44060</v>
      </c>
      <c r="B79" s="30">
        <v>114611</v>
      </c>
      <c r="C79" s="30">
        <v>213</v>
      </c>
    </row>
    <row r="80" spans="1:3" ht="14.4" x14ac:dyDescent="0.35">
      <c r="A80" s="31">
        <v>44061</v>
      </c>
      <c r="B80" s="30">
        <v>114786</v>
      </c>
      <c r="C80" s="30">
        <v>175</v>
      </c>
    </row>
    <row r="81" spans="1:5" ht="14.4" x14ac:dyDescent="0.35">
      <c r="A81" s="31">
        <v>44062</v>
      </c>
      <c r="B81" s="30">
        <v>115048</v>
      </c>
      <c r="C81" s="30">
        <v>262</v>
      </c>
    </row>
    <row r="82" spans="1:5" ht="14.4" x14ac:dyDescent="0.35">
      <c r="A82" s="31">
        <v>44063</v>
      </c>
      <c r="B82" s="30">
        <v>115310</v>
      </c>
      <c r="C82" s="30">
        <v>262</v>
      </c>
    </row>
    <row r="83" spans="1:5" ht="14.4" x14ac:dyDescent="0.35">
      <c r="A83" s="31">
        <v>44064</v>
      </c>
      <c r="B83" s="30">
        <v>115741</v>
      </c>
      <c r="C83" s="30">
        <v>431</v>
      </c>
    </row>
    <row r="84" spans="1:5" ht="14.4" x14ac:dyDescent="0.35">
      <c r="A84" s="31">
        <v>44065</v>
      </c>
      <c r="B84" s="30">
        <v>115850</v>
      </c>
      <c r="C84" s="30">
        <v>109</v>
      </c>
    </row>
    <row r="85" spans="1:5" ht="14.4" x14ac:dyDescent="0.35">
      <c r="A85" s="31">
        <v>44067</v>
      </c>
      <c r="B85" s="30">
        <v>116421</v>
      </c>
      <c r="C85" s="30">
        <v>571</v>
      </c>
    </row>
    <row r="86" spans="1:5" ht="14.4" x14ac:dyDescent="0.35">
      <c r="A86" s="31">
        <v>44068</v>
      </c>
      <c r="B86" s="30">
        <v>116770</v>
      </c>
      <c r="C86" s="30">
        <v>349</v>
      </c>
    </row>
    <row r="87" spans="1:5" ht="14.4" x14ac:dyDescent="0.35">
      <c r="A87" s="31">
        <v>44069</v>
      </c>
      <c r="B87" s="30">
        <v>117085</v>
      </c>
      <c r="C87" s="30">
        <v>315</v>
      </c>
    </row>
    <row r="88" spans="1:5" ht="14.4" x14ac:dyDescent="0.35">
      <c r="A88" s="31">
        <v>44070</v>
      </c>
      <c r="B88" s="30">
        <v>117450</v>
      </c>
      <c r="C88" s="30">
        <v>365</v>
      </c>
    </row>
    <row r="89" spans="1:5" ht="14.4" x14ac:dyDescent="0.35">
      <c r="A89" s="31">
        <v>44071</v>
      </c>
      <c r="B89" s="30">
        <v>117888</v>
      </c>
      <c r="C89" s="30">
        <v>438</v>
      </c>
    </row>
    <row r="90" spans="1:5" ht="14.4" x14ac:dyDescent="0.35">
      <c r="A90" s="31">
        <v>44072</v>
      </c>
      <c r="B90" s="30">
        <v>118309</v>
      </c>
      <c r="C90" s="30">
        <v>421</v>
      </c>
    </row>
    <row r="91" spans="1:5" ht="14.4" x14ac:dyDescent="0.35">
      <c r="A91" s="31">
        <v>44073</v>
      </c>
      <c r="B91" s="30">
        <v>118483</v>
      </c>
      <c r="C91" s="30">
        <v>174</v>
      </c>
    </row>
    <row r="92" spans="1:5" ht="14.4" x14ac:dyDescent="0.35">
      <c r="A92" s="31">
        <v>44074</v>
      </c>
      <c r="B92" s="30">
        <v>118784</v>
      </c>
      <c r="C92" s="30">
        <v>301</v>
      </c>
    </row>
    <row r="93" spans="1:5" ht="14.4" x14ac:dyDescent="0.35">
      <c r="A93" s="31">
        <v>44075</v>
      </c>
      <c r="B93" s="30">
        <v>119138</v>
      </c>
      <c r="C93" s="30">
        <v>354</v>
      </c>
    </row>
    <row r="94" spans="1:5" ht="14.4" x14ac:dyDescent="0.35">
      <c r="A94" s="31">
        <v>44076</v>
      </c>
      <c r="B94" s="30">
        <v>119426</v>
      </c>
      <c r="C94" s="30">
        <v>288</v>
      </c>
      <c r="D94" s="30">
        <v>1705</v>
      </c>
      <c r="E94" s="30">
        <v>5</v>
      </c>
    </row>
    <row r="95" spans="1:5" ht="14.4" x14ac:dyDescent="0.35">
      <c r="A95" s="31">
        <v>44077</v>
      </c>
      <c r="B95" s="30">
        <v>119819</v>
      </c>
      <c r="C95" s="30">
        <v>393</v>
      </c>
      <c r="D95" s="30">
        <v>1727</v>
      </c>
      <c r="E95" s="30">
        <v>22</v>
      </c>
    </row>
    <row r="96" spans="1:5" ht="14.4" x14ac:dyDescent="0.35">
      <c r="A96" s="31">
        <v>44078</v>
      </c>
      <c r="B96" s="30">
        <v>120038</v>
      </c>
      <c r="C96" s="30">
        <v>219</v>
      </c>
      <c r="D96" s="30">
        <v>1720</v>
      </c>
      <c r="E96" s="30">
        <v>0</v>
      </c>
    </row>
    <row r="97" spans="1:5" ht="14.4" x14ac:dyDescent="0.35">
      <c r="A97" s="31">
        <v>44079</v>
      </c>
      <c r="B97" s="30">
        <v>120454</v>
      </c>
      <c r="C97" s="30">
        <v>416</v>
      </c>
      <c r="D97" s="30">
        <v>1742</v>
      </c>
      <c r="E97" s="30">
        <v>22</v>
      </c>
    </row>
    <row r="98" spans="1:5" ht="14.4" x14ac:dyDescent="0.35">
      <c r="A98" s="31">
        <v>44080</v>
      </c>
      <c r="B98" s="30">
        <v>120824</v>
      </c>
      <c r="C98" s="30">
        <v>370</v>
      </c>
      <c r="D98" s="30">
        <v>1738</v>
      </c>
      <c r="E98" s="30">
        <v>0</v>
      </c>
    </row>
    <row r="99" spans="1:5" ht="14.4" x14ac:dyDescent="0.35">
      <c r="A99" s="31">
        <v>44081</v>
      </c>
      <c r="B99" s="30">
        <v>121046</v>
      </c>
      <c r="C99" s="30">
        <v>222</v>
      </c>
      <c r="D99" s="30">
        <v>1745</v>
      </c>
      <c r="E99" s="30">
        <v>7</v>
      </c>
    </row>
    <row r="100" spans="1:5" ht="14.4" x14ac:dyDescent="0.35">
      <c r="A100" s="31">
        <v>44082</v>
      </c>
      <c r="B100" s="30">
        <v>121214</v>
      </c>
      <c r="C100" s="30">
        <v>168</v>
      </c>
      <c r="D100" s="30">
        <v>1748</v>
      </c>
      <c r="E100" s="30">
        <v>3</v>
      </c>
    </row>
    <row r="101" spans="1:5" ht="14.4" x14ac:dyDescent="0.35">
      <c r="A101" s="31">
        <v>44083</v>
      </c>
      <c r="B101" s="30">
        <v>121396</v>
      </c>
      <c r="C101" s="30">
        <v>182</v>
      </c>
      <c r="D101" s="30">
        <v>1747</v>
      </c>
      <c r="E101" s="30">
        <v>0</v>
      </c>
    </row>
    <row r="102" spans="1:5" ht="14.4" x14ac:dyDescent="0.35">
      <c r="A102" s="31">
        <v>44084</v>
      </c>
      <c r="B102" s="30">
        <v>121759</v>
      </c>
      <c r="C102" s="30">
        <v>363</v>
      </c>
      <c r="D102" s="30">
        <v>1787</v>
      </c>
      <c r="E102" s="30">
        <v>40</v>
      </c>
    </row>
    <row r="103" spans="1:5" ht="14.4" x14ac:dyDescent="0.35">
      <c r="A103" s="31">
        <v>44085</v>
      </c>
      <c r="B103" s="30">
        <v>122202</v>
      </c>
      <c r="C103" s="30">
        <v>443</v>
      </c>
      <c r="D103" s="30">
        <v>1784</v>
      </c>
      <c r="E103" s="30">
        <v>0</v>
      </c>
    </row>
    <row r="104" spans="1:5" ht="14.4" x14ac:dyDescent="0.35">
      <c r="A104" s="31">
        <v>44086</v>
      </c>
      <c r="B104" s="30">
        <v>122637</v>
      </c>
      <c r="C104" s="30">
        <v>435</v>
      </c>
      <c r="D104" s="30">
        <v>1903</v>
      </c>
      <c r="E104" s="30">
        <v>119</v>
      </c>
    </row>
    <row r="105" spans="1:5" ht="14.4" x14ac:dyDescent="0.35">
      <c r="A105" s="31">
        <v>44087</v>
      </c>
      <c r="B105" s="30">
        <v>122904</v>
      </c>
      <c r="C105" s="30">
        <v>267</v>
      </c>
      <c r="D105" s="30">
        <v>1922</v>
      </c>
      <c r="E105" s="30">
        <v>19</v>
      </c>
    </row>
    <row r="106" spans="1:5" ht="14.4" x14ac:dyDescent="0.35">
      <c r="A106" s="31">
        <v>44088</v>
      </c>
      <c r="B106" s="30">
        <v>123139</v>
      </c>
      <c r="C106" s="30">
        <v>235</v>
      </c>
      <c r="D106" s="30">
        <v>1941</v>
      </c>
      <c r="E106" s="30">
        <v>19</v>
      </c>
    </row>
    <row r="107" spans="1:5" ht="14.4" x14ac:dyDescent="0.35">
      <c r="A107" s="31">
        <v>44089</v>
      </c>
      <c r="B107" s="30">
        <v>123425</v>
      </c>
      <c r="C107" s="30">
        <v>286</v>
      </c>
      <c r="D107" s="30">
        <v>1968</v>
      </c>
      <c r="E107" s="30">
        <v>27</v>
      </c>
    </row>
    <row r="108" spans="1:5" ht="14.4" x14ac:dyDescent="0.35">
      <c r="A108" s="31">
        <v>44090</v>
      </c>
      <c r="B108" s="30">
        <v>123720</v>
      </c>
      <c r="C108" s="30">
        <v>295</v>
      </c>
      <c r="D108" s="30">
        <v>1979</v>
      </c>
      <c r="E108" s="30">
        <v>11</v>
      </c>
    </row>
    <row r="109" spans="1:5" ht="14.4" x14ac:dyDescent="0.35">
      <c r="A109" s="31">
        <v>44091</v>
      </c>
      <c r="B109" s="30">
        <v>124139</v>
      </c>
      <c r="C109" s="30">
        <v>419</v>
      </c>
      <c r="D109" s="30">
        <v>1989</v>
      </c>
      <c r="E109" s="30">
        <v>10</v>
      </c>
    </row>
    <row r="110" spans="1:5" ht="14.4" x14ac:dyDescent="0.35">
      <c r="A110" s="31">
        <v>44092</v>
      </c>
      <c r="B110" s="30">
        <v>124570</v>
      </c>
      <c r="C110" s="30">
        <v>431</v>
      </c>
      <c r="D110" s="30">
        <v>2012</v>
      </c>
      <c r="E110" s="30">
        <v>23</v>
      </c>
    </row>
    <row r="111" spans="1:5" ht="14.4" x14ac:dyDescent="0.35">
      <c r="A111" s="31">
        <v>44093</v>
      </c>
      <c r="B111" s="30">
        <v>125139</v>
      </c>
      <c r="C111" s="30">
        <v>569</v>
      </c>
      <c r="D111" s="30">
        <v>2042</v>
      </c>
      <c r="E111" s="30">
        <v>30</v>
      </c>
    </row>
    <row r="112" spans="1:5" ht="14.4" x14ac:dyDescent="0.35">
      <c r="A112" s="31">
        <v>44094</v>
      </c>
      <c r="B112" s="30">
        <v>125479</v>
      </c>
      <c r="C112" s="30">
        <v>340</v>
      </c>
      <c r="D112" s="30">
        <v>2061</v>
      </c>
      <c r="E112" s="30">
        <v>19</v>
      </c>
    </row>
    <row r="113" spans="1:5" ht="14.4" x14ac:dyDescent="0.35">
      <c r="A113" s="31">
        <v>44095</v>
      </c>
      <c r="B113" s="30">
        <v>125723</v>
      </c>
      <c r="C113" s="30">
        <v>244</v>
      </c>
      <c r="D113" s="30">
        <v>2073</v>
      </c>
      <c r="E113" s="30">
        <v>12</v>
      </c>
    </row>
    <row r="114" spans="1:5" ht="14.4" x14ac:dyDescent="0.35">
      <c r="A114" s="31">
        <v>44096</v>
      </c>
      <c r="B114" s="30">
        <v>125866</v>
      </c>
      <c r="C114" s="30">
        <v>143</v>
      </c>
      <c r="D114" s="30">
        <v>2103</v>
      </c>
      <c r="E114" s="30">
        <v>30</v>
      </c>
    </row>
    <row r="115" spans="1:5" ht="14.4" x14ac:dyDescent="0.35">
      <c r="A115" s="31">
        <v>44097</v>
      </c>
      <c r="B115" s="30">
        <v>126408</v>
      </c>
      <c r="C115" s="30">
        <v>542</v>
      </c>
      <c r="D115" s="30">
        <v>2104</v>
      </c>
      <c r="E115" s="30">
        <v>1</v>
      </c>
    </row>
    <row r="116" spans="1:5" ht="14.4" x14ac:dyDescent="0.35">
      <c r="A116" s="31">
        <v>44098</v>
      </c>
      <c r="B116" s="30">
        <v>126863</v>
      </c>
      <c r="C116" s="30">
        <v>455</v>
      </c>
      <c r="D116" s="30">
        <v>2130</v>
      </c>
      <c r="E116" s="30">
        <v>26</v>
      </c>
    </row>
    <row r="117" spans="1:5" ht="14.4" x14ac:dyDescent="0.35">
      <c r="A117" s="31">
        <v>44099</v>
      </c>
      <c r="B117" s="30">
        <v>127317</v>
      </c>
      <c r="C117" s="30">
        <v>454</v>
      </c>
      <c r="D117" s="30">
        <v>2164</v>
      </c>
      <c r="E117" s="30">
        <v>34</v>
      </c>
    </row>
    <row r="118" spans="1:5" ht="14.4" x14ac:dyDescent="0.35">
      <c r="A118" s="31">
        <v>44100</v>
      </c>
      <c r="B118" s="30">
        <v>127832</v>
      </c>
      <c r="C118" s="30">
        <v>515</v>
      </c>
      <c r="D118" s="30">
        <v>2218</v>
      </c>
      <c r="E118" s="30">
        <v>54</v>
      </c>
    </row>
    <row r="119" spans="1:5" ht="14.4" x14ac:dyDescent="0.35">
      <c r="A119" s="31">
        <v>44101</v>
      </c>
      <c r="B119" s="30">
        <v>128426</v>
      </c>
      <c r="C119" s="30">
        <v>594</v>
      </c>
      <c r="D119" s="30">
        <v>2216</v>
      </c>
      <c r="E119" s="30">
        <v>0</v>
      </c>
    </row>
    <row r="120" spans="1:5" ht="14.4" x14ac:dyDescent="0.35">
      <c r="A120" s="31">
        <v>44102</v>
      </c>
      <c r="B120" s="30">
        <v>128793</v>
      </c>
      <c r="C120" s="30">
        <v>367</v>
      </c>
      <c r="D120" s="30">
        <v>2279</v>
      </c>
      <c r="E120" s="30">
        <v>63</v>
      </c>
    </row>
    <row r="121" spans="1:5" ht="14.4" x14ac:dyDescent="0.35">
      <c r="A121" s="31">
        <v>44103</v>
      </c>
      <c r="B121" s="30">
        <v>129243</v>
      </c>
      <c r="C121" s="30">
        <v>450</v>
      </c>
      <c r="D121" s="30">
        <v>2341</v>
      </c>
      <c r="E121" s="30">
        <v>62</v>
      </c>
    </row>
    <row r="122" spans="1:5" ht="14.4" x14ac:dyDescent="0.35">
      <c r="A122" s="31">
        <v>44104</v>
      </c>
      <c r="B122" s="30">
        <v>129753</v>
      </c>
      <c r="C122" s="30">
        <v>510</v>
      </c>
      <c r="D122" s="30">
        <v>2363</v>
      </c>
      <c r="E122" s="30">
        <v>22</v>
      </c>
    </row>
    <row r="123" spans="1:5" ht="14.4" x14ac:dyDescent="0.35">
      <c r="A123" s="31">
        <v>44105</v>
      </c>
      <c r="B123" s="30">
        <v>130461</v>
      </c>
      <c r="C123" s="30">
        <v>708</v>
      </c>
      <c r="D123" s="30">
        <v>2409</v>
      </c>
      <c r="E123" s="30">
        <v>46</v>
      </c>
    </row>
    <row r="124" spans="1:5" ht="14.4" x14ac:dyDescent="0.35">
      <c r="A124" s="31">
        <v>44106</v>
      </c>
      <c r="B124" s="30">
        <v>131214</v>
      </c>
      <c r="C124" s="30">
        <v>753</v>
      </c>
      <c r="D124" s="30">
        <v>2417</v>
      </c>
      <c r="E124" s="30">
        <v>8</v>
      </c>
    </row>
    <row r="125" spans="1:5" ht="14.4" x14ac:dyDescent="0.35">
      <c r="A125" s="31">
        <v>44107</v>
      </c>
      <c r="B125" s="30">
        <v>131814</v>
      </c>
      <c r="C125" s="30">
        <v>600</v>
      </c>
      <c r="D125" s="30">
        <v>2489</v>
      </c>
      <c r="E125" s="30">
        <v>72</v>
      </c>
    </row>
    <row r="126" spans="1:5" ht="14.4" x14ac:dyDescent="0.35">
      <c r="A126" s="31">
        <v>44108</v>
      </c>
      <c r="B126" s="30">
        <v>132440</v>
      </c>
      <c r="C126" s="30">
        <v>626</v>
      </c>
      <c r="D126" s="30">
        <v>2507</v>
      </c>
      <c r="E126" s="30">
        <v>18</v>
      </c>
    </row>
    <row r="127" spans="1:5" ht="14.4" x14ac:dyDescent="0.35">
      <c r="A127" s="31">
        <v>44109</v>
      </c>
      <c r="B127" s="30">
        <v>132905</v>
      </c>
      <c r="C127" s="30">
        <v>465</v>
      </c>
      <c r="D127" s="30">
        <v>2557</v>
      </c>
      <c r="E127" s="30">
        <v>50</v>
      </c>
    </row>
    <row r="128" spans="1:5" ht="14.4" x14ac:dyDescent="0.35">
      <c r="A128" s="31">
        <v>44110</v>
      </c>
      <c r="B128" s="30">
        <v>133359</v>
      </c>
      <c r="C128" s="30">
        <v>454</v>
      </c>
      <c r="D128" s="30">
        <v>2598</v>
      </c>
      <c r="E128" s="30">
        <v>41</v>
      </c>
    </row>
    <row r="129" spans="1:5" ht="14.4" x14ac:dyDescent="0.35">
      <c r="A129" s="31">
        <v>44111</v>
      </c>
      <c r="B129" s="30">
        <v>133868</v>
      </c>
      <c r="C129" s="30">
        <v>509</v>
      </c>
      <c r="D129" s="30">
        <v>2624</v>
      </c>
      <c r="E129" s="30">
        <v>26</v>
      </c>
    </row>
    <row r="130" spans="1:5" ht="14.4" x14ac:dyDescent="0.35">
      <c r="A130" s="31">
        <v>44112</v>
      </c>
      <c r="B130" s="30">
        <v>134277</v>
      </c>
      <c r="C130" s="30">
        <v>409</v>
      </c>
      <c r="D130" s="30">
        <v>2659</v>
      </c>
      <c r="E130" s="30">
        <v>35</v>
      </c>
    </row>
    <row r="131" spans="1:5" ht="14.4" x14ac:dyDescent="0.35">
      <c r="A131" s="31">
        <v>44113</v>
      </c>
      <c r="B131" s="30">
        <v>135011</v>
      </c>
      <c r="C131" s="30">
        <v>734</v>
      </c>
      <c r="D131" s="30">
        <v>2690</v>
      </c>
      <c r="E131" s="30">
        <v>31</v>
      </c>
    </row>
    <row r="132" spans="1:5" ht="14.4" x14ac:dyDescent="0.35">
      <c r="A132" s="31">
        <v>44114</v>
      </c>
      <c r="B132" s="30">
        <v>135598</v>
      </c>
      <c r="C132" s="30">
        <v>587</v>
      </c>
      <c r="D132" s="30">
        <v>2742</v>
      </c>
      <c r="E132" s="30">
        <v>52</v>
      </c>
    </row>
    <row r="133" spans="1:5" ht="14.4" x14ac:dyDescent="0.35">
      <c r="A133" s="31">
        <v>44115</v>
      </c>
      <c r="B133" s="30">
        <v>136168</v>
      </c>
      <c r="C133" s="30">
        <v>570</v>
      </c>
      <c r="D133" s="30">
        <v>2735</v>
      </c>
      <c r="E133" s="30">
        <v>0</v>
      </c>
    </row>
    <row r="134" spans="1:5" ht="14.4" x14ac:dyDescent="0.35">
      <c r="A134" s="31">
        <v>44116</v>
      </c>
      <c r="B134" s="30">
        <v>136933</v>
      </c>
      <c r="C134" s="30">
        <v>765</v>
      </c>
      <c r="D134" s="30">
        <v>2730</v>
      </c>
      <c r="E134" s="30">
        <v>0</v>
      </c>
    </row>
    <row r="135" spans="1:5" ht="14.4" x14ac:dyDescent="0.35">
      <c r="A135" s="31">
        <v>44117</v>
      </c>
      <c r="B135" s="30">
        <v>137565</v>
      </c>
      <c r="C135" s="30">
        <v>632</v>
      </c>
      <c r="D135" s="30">
        <v>2847</v>
      </c>
      <c r="E135" s="30">
        <v>117</v>
      </c>
    </row>
    <row r="136" spans="1:5" ht="14.4" x14ac:dyDescent="0.35">
      <c r="A136" s="31">
        <v>44118</v>
      </c>
      <c r="B136" s="30">
        <v>138083</v>
      </c>
      <c r="C136" s="30">
        <v>518</v>
      </c>
      <c r="D136" s="30">
        <v>2909</v>
      </c>
      <c r="E136" s="30">
        <v>62</v>
      </c>
    </row>
    <row r="137" spans="1:5" ht="14.4" x14ac:dyDescent="0.35">
      <c r="A137" s="31">
        <v>44119</v>
      </c>
      <c r="B137" s="30">
        <v>138651</v>
      </c>
      <c r="C137" s="30">
        <v>568</v>
      </c>
      <c r="D137" s="30">
        <v>2928</v>
      </c>
      <c r="E137" s="30">
        <v>19</v>
      </c>
    </row>
    <row r="138" spans="1:5" ht="14.4" x14ac:dyDescent="0.35">
      <c r="A138" s="31">
        <v>44120</v>
      </c>
      <c r="B138" s="30">
        <v>139353</v>
      </c>
      <c r="C138" s="30">
        <v>702</v>
      </c>
      <c r="D138" s="30">
        <v>2993</v>
      </c>
      <c r="E138" s="30">
        <v>65</v>
      </c>
    </row>
    <row r="139" spans="1:5" ht="14.4" x14ac:dyDescent="0.35">
      <c r="A139" s="31">
        <v>44121</v>
      </c>
      <c r="B139" s="30">
        <v>139903</v>
      </c>
      <c r="C139" s="30">
        <v>550</v>
      </c>
      <c r="D139" s="30">
        <v>3027</v>
      </c>
      <c r="E139" s="30">
        <v>34</v>
      </c>
    </row>
    <row r="140" spans="1:5" ht="14.4" x14ac:dyDescent="0.35">
      <c r="A140" s="31">
        <v>44122</v>
      </c>
      <c r="B140" s="30">
        <v>140647</v>
      </c>
      <c r="C140" s="30">
        <v>744</v>
      </c>
      <c r="D140" s="30">
        <v>3013</v>
      </c>
      <c r="E140" s="30">
        <v>0</v>
      </c>
    </row>
    <row r="141" spans="1:5" ht="14.4" x14ac:dyDescent="0.35">
      <c r="A141" s="31">
        <v>44123</v>
      </c>
      <c r="B141" s="30">
        <v>141474</v>
      </c>
      <c r="C141" s="30">
        <v>827</v>
      </c>
      <c r="D141" s="30">
        <v>3014</v>
      </c>
      <c r="E141" s="30">
        <v>1</v>
      </c>
    </row>
    <row r="142" spans="1:5" ht="14.4" x14ac:dyDescent="0.35">
      <c r="A142" s="31">
        <v>44124</v>
      </c>
      <c r="B142" s="30">
        <v>142295</v>
      </c>
      <c r="C142" s="30">
        <v>821</v>
      </c>
      <c r="D142" s="30">
        <v>3169</v>
      </c>
      <c r="E142" s="30">
        <v>155</v>
      </c>
    </row>
    <row r="143" spans="1:5" ht="14.4" x14ac:dyDescent="0.35">
      <c r="A143" s="31">
        <v>44125</v>
      </c>
      <c r="B143" s="30">
        <v>142941</v>
      </c>
      <c r="C143" s="30">
        <v>646</v>
      </c>
      <c r="D143" s="30">
        <v>3225</v>
      </c>
      <c r="E143" s="30">
        <v>56</v>
      </c>
    </row>
    <row r="144" spans="1:5" ht="14.4" x14ac:dyDescent="0.35">
      <c r="A144" s="31">
        <v>44126</v>
      </c>
      <c r="B144" s="30">
        <v>143927</v>
      </c>
      <c r="C144" s="30">
        <v>986</v>
      </c>
      <c r="D144" s="30">
        <v>3288</v>
      </c>
      <c r="E144" s="30">
        <v>63</v>
      </c>
    </row>
    <row r="145" spans="1:6" ht="14.4" x14ac:dyDescent="0.35">
      <c r="A145" s="31">
        <v>44127</v>
      </c>
      <c r="B145" s="30">
        <v>144895</v>
      </c>
      <c r="C145" s="30">
        <v>968</v>
      </c>
      <c r="D145" s="30">
        <v>3390</v>
      </c>
      <c r="E145" s="30">
        <v>102</v>
      </c>
    </row>
    <row r="146" spans="1:6" ht="14.4" x14ac:dyDescent="0.35">
      <c r="A146" s="31">
        <v>44128</v>
      </c>
      <c r="B146" s="30">
        <v>146023</v>
      </c>
      <c r="C146" s="30">
        <v>1128</v>
      </c>
      <c r="D146" s="30">
        <v>3465</v>
      </c>
      <c r="E146" s="30">
        <v>75</v>
      </c>
    </row>
    <row r="147" spans="1:6" ht="14.4" x14ac:dyDescent="0.35">
      <c r="A147" s="31">
        <v>44129</v>
      </c>
      <c r="B147" s="30">
        <v>147120</v>
      </c>
      <c r="C147" s="30">
        <v>1097</v>
      </c>
      <c r="D147" s="30">
        <v>3445</v>
      </c>
      <c r="E147" s="30">
        <v>0</v>
      </c>
    </row>
    <row r="148" spans="1:6" ht="14.4" x14ac:dyDescent="0.35">
      <c r="A148" s="31">
        <v>44130</v>
      </c>
      <c r="B148" s="30">
        <v>148336</v>
      </c>
      <c r="C148" s="30">
        <v>1216</v>
      </c>
      <c r="D148" s="30">
        <v>3441</v>
      </c>
      <c r="E148" s="30">
        <v>0</v>
      </c>
    </row>
    <row r="149" spans="1:6" ht="14.4" x14ac:dyDescent="0.35">
      <c r="A149" s="31">
        <v>44131</v>
      </c>
      <c r="B149" s="30">
        <v>149361</v>
      </c>
      <c r="C149" s="30">
        <v>1025</v>
      </c>
      <c r="D149" s="30">
        <v>3676</v>
      </c>
      <c r="E149" s="30">
        <v>235</v>
      </c>
    </row>
    <row r="150" spans="1:6" ht="14.4" x14ac:dyDescent="0.35">
      <c r="A150" s="31">
        <v>44132</v>
      </c>
      <c r="B150" s="30">
        <v>150498</v>
      </c>
      <c r="C150" s="30">
        <v>1137</v>
      </c>
      <c r="D150" s="30">
        <v>3720</v>
      </c>
      <c r="E150" s="30">
        <v>44</v>
      </c>
    </row>
    <row r="151" spans="1:6" ht="14.4" x14ac:dyDescent="0.35">
      <c r="A151" s="31">
        <v>44133</v>
      </c>
      <c r="B151" s="30">
        <v>151741</v>
      </c>
      <c r="C151" s="30">
        <v>1243</v>
      </c>
      <c r="D151" s="30">
        <v>3823</v>
      </c>
      <c r="E151" s="30">
        <v>103</v>
      </c>
    </row>
    <row r="152" spans="1:6" ht="14.4" x14ac:dyDescent="0.35">
      <c r="A152" s="31">
        <v>44134</v>
      </c>
      <c r="B152" s="30">
        <v>153229</v>
      </c>
      <c r="C152" s="30">
        <v>1488</v>
      </c>
      <c r="D152" s="30">
        <v>3917</v>
      </c>
      <c r="E152" s="30">
        <v>94</v>
      </c>
    </row>
    <row r="153" spans="1:6" ht="14.4" x14ac:dyDescent="0.35">
      <c r="A153" s="31">
        <v>44135</v>
      </c>
      <c r="B153" s="30">
        <v>154521</v>
      </c>
      <c r="C153" s="30">
        <v>1292</v>
      </c>
      <c r="D153" s="30">
        <v>4055</v>
      </c>
      <c r="E153" s="30">
        <v>138</v>
      </c>
    </row>
    <row r="154" spans="1:6" ht="14.4" x14ac:dyDescent="0.35">
      <c r="A154" s="31">
        <v>44136</v>
      </c>
      <c r="B154" s="30">
        <v>155660</v>
      </c>
      <c r="C154" s="30">
        <v>1139</v>
      </c>
      <c r="D154" s="30">
        <v>4047</v>
      </c>
      <c r="E154" s="30">
        <v>0</v>
      </c>
    </row>
    <row r="155" spans="1:6" ht="14.4" x14ac:dyDescent="0.35">
      <c r="A155" s="31">
        <v>44137</v>
      </c>
      <c r="B155" s="30">
        <v>156385</v>
      </c>
      <c r="C155" s="30">
        <v>725</v>
      </c>
      <c r="D155" s="30">
        <v>4164</v>
      </c>
      <c r="E155" s="30">
        <v>117</v>
      </c>
      <c r="F155" s="30">
        <v>16561</v>
      </c>
    </row>
    <row r="156" spans="1:6" ht="14.4" x14ac:dyDescent="0.35">
      <c r="A156" s="31">
        <v>44138</v>
      </c>
      <c r="B156" s="30">
        <v>157308</v>
      </c>
      <c r="C156" s="30">
        <v>923</v>
      </c>
      <c r="D156" s="30">
        <v>4277</v>
      </c>
      <c r="E156" s="30">
        <v>113</v>
      </c>
      <c r="F156" s="30">
        <v>16681</v>
      </c>
    </row>
    <row r="157" spans="1:6" ht="14.4" x14ac:dyDescent="0.35">
      <c r="A157" s="31">
        <v>44139</v>
      </c>
      <c r="B157" s="30">
        <v>158937</v>
      </c>
      <c r="C157" s="30">
        <v>1629</v>
      </c>
      <c r="D157" s="30">
        <v>4362</v>
      </c>
      <c r="E157" s="30">
        <v>85</v>
      </c>
      <c r="F157" s="30">
        <v>17455</v>
      </c>
    </row>
    <row r="158" spans="1:6" ht="14.4" x14ac:dyDescent="0.35">
      <c r="A158" s="31">
        <v>44140</v>
      </c>
      <c r="B158" s="30">
        <v>160698</v>
      </c>
      <c r="C158" s="30">
        <v>1761</v>
      </c>
      <c r="D158" s="30">
        <v>4463</v>
      </c>
      <c r="E158" s="30">
        <v>101</v>
      </c>
      <c r="F158" s="30">
        <v>18279</v>
      </c>
    </row>
    <row r="159" spans="1:6" ht="14.4" x14ac:dyDescent="0.35">
      <c r="A159" s="31">
        <v>44141</v>
      </c>
      <c r="B159" s="30">
        <v>162736</v>
      </c>
      <c r="C159" s="30">
        <v>2038</v>
      </c>
      <c r="D159" s="30">
        <v>4538</v>
      </c>
      <c r="E159" s="30">
        <v>75</v>
      </c>
      <c r="F159" s="30">
        <v>19366</v>
      </c>
    </row>
    <row r="160" spans="1:6" ht="14.4" x14ac:dyDescent="0.35">
      <c r="A160" s="31">
        <v>44142</v>
      </c>
      <c r="B160" s="30">
        <v>164936</v>
      </c>
      <c r="C160" s="30">
        <v>2200</v>
      </c>
      <c r="D160" s="30">
        <v>4640</v>
      </c>
      <c r="E160" s="30">
        <v>102</v>
      </c>
      <c r="F160" s="30">
        <v>20720</v>
      </c>
    </row>
    <row r="161" spans="1:6" ht="14.4" x14ac:dyDescent="0.35">
      <c r="A161" s="31">
        <v>44143</v>
      </c>
      <c r="B161" s="30">
        <v>166745</v>
      </c>
      <c r="C161" s="30">
        <v>1809</v>
      </c>
      <c r="D161" s="30">
        <v>4654</v>
      </c>
      <c r="E161" s="30">
        <v>14</v>
      </c>
      <c r="F161" s="30">
        <v>22023</v>
      </c>
    </row>
    <row r="162" spans="1:6" ht="14.4" x14ac:dyDescent="0.35">
      <c r="A162" s="31">
        <v>44144</v>
      </c>
      <c r="B162" s="30">
        <v>167929</v>
      </c>
      <c r="C162" s="30">
        <v>1184</v>
      </c>
      <c r="D162" s="30">
        <v>4798</v>
      </c>
      <c r="E162" s="30">
        <v>144</v>
      </c>
      <c r="F162" s="30">
        <v>22815</v>
      </c>
    </row>
    <row r="163" spans="1:6" ht="14.4" x14ac:dyDescent="0.35">
      <c r="A163" s="31">
        <v>44145</v>
      </c>
      <c r="B163" s="30">
        <v>169976</v>
      </c>
      <c r="C163" s="30">
        <v>2047</v>
      </c>
      <c r="D163" s="30">
        <v>4905</v>
      </c>
      <c r="E163" s="30">
        <v>107</v>
      </c>
      <c r="F163" s="30">
        <v>23702</v>
      </c>
    </row>
    <row r="164" spans="1:6" ht="14.4" x14ac:dyDescent="0.35">
      <c r="A164" s="31">
        <v>44146</v>
      </c>
      <c r="B164" s="30">
        <v>172471</v>
      </c>
      <c r="C164" s="30">
        <v>2495</v>
      </c>
      <c r="D164" s="30">
        <v>5070</v>
      </c>
      <c r="E164" s="30">
        <v>165</v>
      </c>
      <c r="F164" s="30">
        <v>25055</v>
      </c>
    </row>
    <row r="165" spans="1:6" ht="14.4" x14ac:dyDescent="0.35">
      <c r="A165" s="31">
        <v>44147</v>
      </c>
      <c r="B165" s="30">
        <v>174953</v>
      </c>
      <c r="C165" s="30">
        <v>2482</v>
      </c>
      <c r="D165" s="30">
        <v>5236</v>
      </c>
      <c r="E165" s="30">
        <v>166</v>
      </c>
      <c r="F165" s="30">
        <v>26201</v>
      </c>
    </row>
    <row r="166" spans="1:6" ht="14.4" x14ac:dyDescent="0.35">
      <c r="A166" s="31">
        <v>44148</v>
      </c>
      <c r="B166" s="30">
        <v>177627</v>
      </c>
      <c r="C166" s="30">
        <v>2674</v>
      </c>
      <c r="D166" s="30">
        <v>5468</v>
      </c>
      <c r="E166" s="30">
        <v>232</v>
      </c>
      <c r="F166" s="30">
        <v>27431</v>
      </c>
    </row>
    <row r="167" spans="1:6" ht="14.4" x14ac:dyDescent="0.35">
      <c r="A167" s="31">
        <v>44149</v>
      </c>
      <c r="B167" s="30">
        <v>180468</v>
      </c>
      <c r="C167" s="30">
        <v>2841</v>
      </c>
      <c r="D167" s="30">
        <v>5674</v>
      </c>
      <c r="E167" s="30">
        <v>206</v>
      </c>
      <c r="F167" s="30">
        <v>29082</v>
      </c>
    </row>
    <row r="168" spans="1:6" ht="14.4" x14ac:dyDescent="0.35">
      <c r="A168" s="31">
        <v>44150</v>
      </c>
      <c r="B168" s="30">
        <v>182544</v>
      </c>
      <c r="C168" s="30">
        <v>2076</v>
      </c>
      <c r="D168" s="30">
        <v>5731</v>
      </c>
      <c r="E168" s="30">
        <v>57</v>
      </c>
      <c r="F168" s="30">
        <v>30374</v>
      </c>
    </row>
    <row r="169" spans="1:6" ht="14.4" x14ac:dyDescent="0.35">
      <c r="A169" s="31">
        <v>44151</v>
      </c>
      <c r="B169" s="30">
        <v>184511</v>
      </c>
      <c r="C169" s="30">
        <v>1967</v>
      </c>
      <c r="D169" s="30">
        <v>5928</v>
      </c>
      <c r="E169" s="30">
        <v>197</v>
      </c>
      <c r="F169" s="30">
        <v>31768</v>
      </c>
    </row>
    <row r="170" spans="1:6" ht="14.4" x14ac:dyDescent="0.35">
      <c r="A170" s="31">
        <v>44152</v>
      </c>
      <c r="B170" s="30">
        <v>186774</v>
      </c>
      <c r="C170" s="30">
        <v>2263</v>
      </c>
      <c r="D170" s="30">
        <v>6190</v>
      </c>
      <c r="E170" s="30">
        <v>262</v>
      </c>
      <c r="F170" s="30">
        <v>32309</v>
      </c>
    </row>
    <row r="171" spans="1:6" ht="14.4" x14ac:dyDescent="0.35">
      <c r="A171" s="31">
        <v>44153</v>
      </c>
      <c r="B171" s="30">
        <v>189518</v>
      </c>
      <c r="C171" s="30">
        <v>2744</v>
      </c>
      <c r="D171" s="30">
        <v>6350</v>
      </c>
      <c r="E171" s="30">
        <v>160</v>
      </c>
      <c r="F171" s="30">
        <v>33659</v>
      </c>
    </row>
    <row r="172" spans="1:6" ht="14.4" x14ac:dyDescent="0.35">
      <c r="A172" s="31">
        <v>44154</v>
      </c>
      <c r="B172" s="30">
        <v>192050</v>
      </c>
      <c r="C172" s="30">
        <v>2532</v>
      </c>
      <c r="D172" s="30">
        <v>6500</v>
      </c>
      <c r="E172" s="30">
        <v>150</v>
      </c>
      <c r="F172" s="30">
        <v>34664</v>
      </c>
    </row>
    <row r="173" spans="1:6" ht="14.4" x14ac:dyDescent="0.35">
      <c r="A173" s="31">
        <v>44155</v>
      </c>
      <c r="B173" s="30">
        <v>194338</v>
      </c>
      <c r="C173" s="30">
        <v>2288</v>
      </c>
      <c r="D173" s="30">
        <v>6611</v>
      </c>
      <c r="E173" s="30">
        <v>111</v>
      </c>
      <c r="F173" s="30">
        <v>35526</v>
      </c>
    </row>
    <row r="174" spans="1:6" ht="14.4" x14ac:dyDescent="0.35">
      <c r="A174" s="31">
        <v>44156</v>
      </c>
      <c r="B174" s="30">
        <v>197329</v>
      </c>
      <c r="C174" s="30">
        <v>2991</v>
      </c>
      <c r="D174" s="30">
        <v>6826</v>
      </c>
      <c r="E174" s="30">
        <v>215</v>
      </c>
      <c r="F174" s="30">
        <v>37328</v>
      </c>
    </row>
    <row r="175" spans="1:6" ht="14.4" x14ac:dyDescent="0.35">
      <c r="A175" s="31">
        <v>44157</v>
      </c>
      <c r="B175" s="30">
        <v>200050</v>
      </c>
      <c r="C175" s="30">
        <v>2721</v>
      </c>
      <c r="D175" s="30">
        <v>6800</v>
      </c>
      <c r="E175" s="30">
        <v>0</v>
      </c>
      <c r="F175" s="30">
        <v>39073</v>
      </c>
    </row>
    <row r="176" spans="1:6" ht="14.4" x14ac:dyDescent="0.35">
      <c r="A176" s="31">
        <v>44158</v>
      </c>
      <c r="B176" s="30">
        <v>201835</v>
      </c>
      <c r="C176" s="30">
        <v>1785</v>
      </c>
      <c r="D176" s="30">
        <v>6788</v>
      </c>
      <c r="E176" s="30">
        <v>0</v>
      </c>
      <c r="F176" s="30">
        <v>40202</v>
      </c>
    </row>
    <row r="177" spans="1:6" ht="14.4" x14ac:dyDescent="0.35">
      <c r="A177" s="31">
        <v>44159</v>
      </c>
      <c r="B177" s="30">
        <v>204060</v>
      </c>
      <c r="C177" s="30">
        <v>2225</v>
      </c>
      <c r="D177" s="30">
        <v>7139</v>
      </c>
      <c r="E177" s="30">
        <v>351</v>
      </c>
      <c r="F177" s="30">
        <v>40449</v>
      </c>
    </row>
    <row r="178" spans="1:6" ht="14.4" x14ac:dyDescent="0.35">
      <c r="A178" s="31">
        <v>44160</v>
      </c>
      <c r="B178" s="30">
        <v>207284</v>
      </c>
      <c r="C178" s="30">
        <v>3224</v>
      </c>
      <c r="D178" s="30">
        <v>7310</v>
      </c>
      <c r="E178" s="30">
        <v>171</v>
      </c>
      <c r="F178" s="30">
        <v>41439</v>
      </c>
    </row>
    <row r="179" spans="1:6" ht="14.4" x14ac:dyDescent="0.35">
      <c r="A179" s="31">
        <v>44162</v>
      </c>
      <c r="B179" s="30">
        <v>211748</v>
      </c>
      <c r="C179" s="30">
        <v>4464</v>
      </c>
      <c r="D179" s="30">
        <v>7504</v>
      </c>
      <c r="E179" s="30">
        <v>194</v>
      </c>
      <c r="F179" s="30">
        <v>41852</v>
      </c>
    </row>
    <row r="180" spans="1:6" ht="14.4" x14ac:dyDescent="0.35">
      <c r="A180" s="31">
        <v>44163</v>
      </c>
      <c r="B180" s="30">
        <v>214662</v>
      </c>
      <c r="C180" s="30">
        <v>2914</v>
      </c>
      <c r="D180" s="30">
        <v>7807</v>
      </c>
      <c r="E180" s="30">
        <v>303</v>
      </c>
      <c r="F180" s="30">
        <v>42549</v>
      </c>
    </row>
    <row r="181" spans="1:6" ht="14.4" x14ac:dyDescent="0.35">
      <c r="A181" s="31">
        <v>44164</v>
      </c>
      <c r="B181" s="30">
        <v>217163</v>
      </c>
      <c r="C181" s="30">
        <v>2501</v>
      </c>
      <c r="D181" s="30">
        <v>7801</v>
      </c>
      <c r="E181" s="30">
        <v>105</v>
      </c>
      <c r="F181" s="30">
        <v>43709</v>
      </c>
    </row>
    <row r="182" spans="1:6" ht="14.4" x14ac:dyDescent="0.35">
      <c r="A182" s="31">
        <v>44165</v>
      </c>
      <c r="B182" s="30">
        <v>218329</v>
      </c>
      <c r="C182" s="30">
        <v>1166</v>
      </c>
      <c r="D182" s="30">
        <v>7803</v>
      </c>
      <c r="E182" s="30">
        <v>94</v>
      </c>
      <c r="F182" s="30">
        <v>43856</v>
      </c>
    </row>
    <row r="183" spans="1:6" ht="14.4" x14ac:dyDescent="0.35">
      <c r="A183" s="31">
        <v>44166</v>
      </c>
      <c r="B183" s="30">
        <v>221174</v>
      </c>
      <c r="C183" s="30">
        <v>2845</v>
      </c>
      <c r="D183" s="30">
        <v>8031</v>
      </c>
      <c r="E183" s="30">
        <v>408</v>
      </c>
      <c r="F183" s="30">
        <v>43601</v>
      </c>
    </row>
    <row r="184" spans="1:6" ht="14.4" x14ac:dyDescent="0.35">
      <c r="A184" s="31">
        <v>44167</v>
      </c>
      <c r="B184" s="30">
        <v>225787</v>
      </c>
      <c r="C184" s="30">
        <v>4613</v>
      </c>
      <c r="D184" s="30">
        <v>8445</v>
      </c>
      <c r="E184" s="30">
        <v>414</v>
      </c>
      <c r="F184" s="30">
        <v>45390</v>
      </c>
    </row>
    <row r="185" spans="1:6" ht="14.4" x14ac:dyDescent="0.35">
      <c r="A185" s="31">
        <v>44168</v>
      </c>
      <c r="B185" s="30">
        <v>232264</v>
      </c>
      <c r="C185" s="30">
        <v>6477</v>
      </c>
      <c r="D185" s="30">
        <v>8643</v>
      </c>
      <c r="E185" s="30">
        <v>198</v>
      </c>
      <c r="F185" s="30">
        <v>49225</v>
      </c>
    </row>
    <row r="186" spans="1:6" ht="14.4" x14ac:dyDescent="0.35">
      <c r="A186" s="31">
        <v>44169</v>
      </c>
      <c r="B186" s="30">
        <v>237456</v>
      </c>
      <c r="C186" s="30">
        <v>5192</v>
      </c>
      <c r="D186" s="30">
        <v>8942</v>
      </c>
      <c r="E186" s="30">
        <v>299</v>
      </c>
      <c r="F186" s="30">
        <v>51371</v>
      </c>
    </row>
    <row r="187" spans="1:6" ht="14.4" x14ac:dyDescent="0.35">
      <c r="A187" s="31">
        <v>44170</v>
      </c>
      <c r="B187" s="30">
        <v>242812</v>
      </c>
      <c r="C187" s="30">
        <v>5356</v>
      </c>
      <c r="D187" s="30">
        <v>9205</v>
      </c>
      <c r="E187" s="30">
        <v>263</v>
      </c>
      <c r="F187" s="30">
        <v>54199</v>
      </c>
    </row>
    <row r="188" spans="1:6" ht="14.4" x14ac:dyDescent="0.35">
      <c r="A188" s="31">
        <v>44171</v>
      </c>
      <c r="B188" s="30">
        <v>247559</v>
      </c>
      <c r="C188" s="30">
        <v>4747</v>
      </c>
      <c r="D188" s="30">
        <v>9285</v>
      </c>
      <c r="E188" s="30">
        <v>80</v>
      </c>
      <c r="F188" s="30">
        <v>57304</v>
      </c>
    </row>
    <row r="189" spans="1:6" ht="14.4" x14ac:dyDescent="0.35">
      <c r="A189" s="31">
        <v>44172</v>
      </c>
      <c r="B189" s="30">
        <v>250022</v>
      </c>
      <c r="C189" s="30">
        <v>2463</v>
      </c>
      <c r="D189" s="30">
        <v>9303</v>
      </c>
      <c r="E189" s="30">
        <v>18</v>
      </c>
      <c r="F189" s="30">
        <v>58452</v>
      </c>
    </row>
    <row r="190" spans="1:6" ht="14.4" x14ac:dyDescent="0.35">
      <c r="A190" s="31">
        <v>44173</v>
      </c>
      <c r="B190" s="30">
        <v>253649</v>
      </c>
      <c r="C190" s="30">
        <v>3627</v>
      </c>
      <c r="D190" s="30">
        <v>9798</v>
      </c>
      <c r="E190" s="30">
        <v>495</v>
      </c>
      <c r="F190" s="30">
        <v>58601</v>
      </c>
    </row>
    <row r="191" spans="1:6" ht="14.4" x14ac:dyDescent="0.35">
      <c r="A191" s="31">
        <v>44174</v>
      </c>
      <c r="B191" s="30">
        <v>259324</v>
      </c>
      <c r="C191" s="30">
        <v>5675</v>
      </c>
      <c r="D191" s="30">
        <v>10088</v>
      </c>
      <c r="E191" s="30">
        <v>290</v>
      </c>
      <c r="F191" s="30">
        <v>61181</v>
      </c>
    </row>
    <row r="192" spans="1:6" ht="14.4" x14ac:dyDescent="0.35">
      <c r="A192" s="31">
        <v>44175</v>
      </c>
      <c r="B192" s="30">
        <v>264454</v>
      </c>
      <c r="C192" s="30">
        <v>5130</v>
      </c>
      <c r="D192" s="30">
        <v>10327</v>
      </c>
      <c r="E192" s="30">
        <v>239</v>
      </c>
      <c r="F192" s="30">
        <v>63362</v>
      </c>
    </row>
    <row r="193" spans="1:6" ht="14.4" x14ac:dyDescent="0.35">
      <c r="A193" s="31">
        <v>44176</v>
      </c>
      <c r="B193" s="30">
        <v>269929</v>
      </c>
      <c r="C193" s="30">
        <v>5475</v>
      </c>
      <c r="D193" s="30">
        <v>10507</v>
      </c>
      <c r="E193" s="30">
        <v>180</v>
      </c>
      <c r="F193" s="30">
        <v>65741</v>
      </c>
    </row>
    <row r="194" spans="1:6" ht="14.4" x14ac:dyDescent="0.35">
      <c r="A194" s="31">
        <v>44177</v>
      </c>
      <c r="B194" s="30">
        <v>274897</v>
      </c>
      <c r="C194" s="30">
        <v>4968</v>
      </c>
      <c r="D194" s="30">
        <v>10828</v>
      </c>
      <c r="E194" s="30">
        <v>321</v>
      </c>
      <c r="F194" s="30">
        <v>67754</v>
      </c>
    </row>
    <row r="195" spans="1:6" ht="14.4" x14ac:dyDescent="0.35">
      <c r="A195" s="31">
        <v>44178</v>
      </c>
      <c r="B195" s="30">
        <v>279574</v>
      </c>
      <c r="C195" s="30">
        <v>4677</v>
      </c>
      <c r="D195" s="30">
        <v>11004</v>
      </c>
      <c r="E195" s="30">
        <v>176</v>
      </c>
      <c r="F195" s="30">
        <v>70651</v>
      </c>
    </row>
    <row r="196" spans="1:6" ht="14.4" x14ac:dyDescent="0.35">
      <c r="A196" s="31">
        <v>44179</v>
      </c>
      <c r="B196" s="30">
        <v>283146</v>
      </c>
      <c r="C196" s="30">
        <v>3572</v>
      </c>
      <c r="D196" s="30">
        <v>11085</v>
      </c>
      <c r="E196" s="30">
        <v>81</v>
      </c>
      <c r="F196" s="30">
        <v>72883</v>
      </c>
    </row>
    <row r="197" spans="1:6" ht="14.4" x14ac:dyDescent="0.35">
      <c r="A197" s="31">
        <v>44180</v>
      </c>
      <c r="B197" s="30">
        <v>286866</v>
      </c>
      <c r="C197" s="30">
        <v>3720</v>
      </c>
      <c r="D197" s="30">
        <v>11294</v>
      </c>
      <c r="E197" s="30">
        <v>209</v>
      </c>
      <c r="F197" s="30">
        <v>72587</v>
      </c>
    </row>
    <row r="198" spans="1:6" ht="14.4" x14ac:dyDescent="0.35">
      <c r="A198" s="31">
        <v>44181</v>
      </c>
      <c r="B198" s="30">
        <v>292316</v>
      </c>
      <c r="C198" s="30">
        <v>5450</v>
      </c>
      <c r="D198" s="30">
        <v>11796</v>
      </c>
      <c r="E198" s="30">
        <v>502</v>
      </c>
      <c r="F198" s="30">
        <v>74212</v>
      </c>
    </row>
    <row r="199" spans="1:6" ht="14.4" x14ac:dyDescent="0.35">
      <c r="A199" s="31">
        <v>44182</v>
      </c>
      <c r="B199" s="30">
        <v>297301</v>
      </c>
      <c r="C199" s="30">
        <v>4985</v>
      </c>
      <c r="D199" s="30">
        <v>11946</v>
      </c>
      <c r="E199" s="30">
        <v>150</v>
      </c>
      <c r="F199" s="30">
        <v>76215</v>
      </c>
    </row>
    <row r="200" spans="1:6" ht="14.4" x14ac:dyDescent="0.35">
      <c r="A200" s="31">
        <v>44183</v>
      </c>
      <c r="B200" s="30">
        <v>302933</v>
      </c>
      <c r="C200" s="30">
        <v>5632</v>
      </c>
      <c r="D200" s="30">
        <v>11993</v>
      </c>
      <c r="E200" s="30">
        <v>47</v>
      </c>
      <c r="F200" s="30">
        <v>80989</v>
      </c>
    </row>
    <row r="201" spans="1:6" ht="14.4" x14ac:dyDescent="0.35">
      <c r="A201" s="31">
        <v>44184</v>
      </c>
      <c r="B201" s="30">
        <v>306928</v>
      </c>
      <c r="C201" s="30">
        <v>3995</v>
      </c>
      <c r="D201" s="30">
        <v>12342</v>
      </c>
      <c r="E201" s="30">
        <v>349</v>
      </c>
      <c r="F201" s="30">
        <v>81282</v>
      </c>
    </row>
    <row r="202" spans="1:6" ht="14.4" x14ac:dyDescent="0.35">
      <c r="A202" s="31">
        <v>44185</v>
      </c>
      <c r="B202" s="30">
        <v>311090</v>
      </c>
      <c r="C202" s="30">
        <v>4162</v>
      </c>
      <c r="D202" s="30">
        <v>12441</v>
      </c>
      <c r="E202" s="30">
        <v>99</v>
      </c>
      <c r="F202" s="30">
        <v>82617</v>
      </c>
    </row>
    <row r="203" spans="1:6" ht="14.4" x14ac:dyDescent="0.35">
      <c r="A203" s="31">
        <v>44186</v>
      </c>
      <c r="B203" s="30">
        <v>314850</v>
      </c>
      <c r="C203" s="30">
        <v>3760</v>
      </c>
      <c r="D203" s="30">
        <v>12524</v>
      </c>
      <c r="E203" s="30">
        <v>83</v>
      </c>
      <c r="F203" s="30">
        <v>84368</v>
      </c>
    </row>
    <row r="204" spans="1:6" ht="14.4" x14ac:dyDescent="0.35">
      <c r="A204" s="31">
        <v>44187</v>
      </c>
      <c r="B204" s="30">
        <v>318143</v>
      </c>
      <c r="C204" s="30">
        <v>3293</v>
      </c>
      <c r="D204" s="30">
        <v>13031</v>
      </c>
      <c r="E204" s="30">
        <v>507</v>
      </c>
      <c r="F204" s="30">
        <v>82303</v>
      </c>
    </row>
    <row r="205" spans="1:6" ht="14.4" x14ac:dyDescent="0.35">
      <c r="A205" s="31">
        <v>44188</v>
      </c>
      <c r="B205" s="30">
        <v>322652</v>
      </c>
      <c r="C205" s="30">
        <v>4509</v>
      </c>
      <c r="D205" s="30">
        <v>13336</v>
      </c>
      <c r="E205" s="30">
        <v>305</v>
      </c>
      <c r="F205" s="30">
        <v>81112</v>
      </c>
    </row>
    <row r="206" spans="1:6" ht="14.4" x14ac:dyDescent="0.35">
      <c r="A206" s="31">
        <v>44189</v>
      </c>
      <c r="B206" s="30">
        <v>328307</v>
      </c>
      <c r="C206" s="30">
        <v>5655</v>
      </c>
      <c r="D206" s="30">
        <v>13618</v>
      </c>
      <c r="E206" s="30">
        <v>282</v>
      </c>
      <c r="F206" s="30">
        <v>80800</v>
      </c>
    </row>
    <row r="207" spans="1:6" ht="14.4" x14ac:dyDescent="0.35">
      <c r="A207" s="31">
        <v>44191</v>
      </c>
      <c r="B207" s="30">
        <v>335731</v>
      </c>
      <c r="C207" s="30">
        <v>7424</v>
      </c>
      <c r="D207" s="30">
        <v>13871</v>
      </c>
      <c r="E207" s="30">
        <v>253</v>
      </c>
      <c r="F207" s="30">
        <v>78086</v>
      </c>
    </row>
    <row r="208" spans="1:6" ht="14.4" x14ac:dyDescent="0.35">
      <c r="A208" s="31">
        <v>44192</v>
      </c>
      <c r="B208" s="30">
        <v>338704</v>
      </c>
      <c r="C208" s="30">
        <v>2973</v>
      </c>
      <c r="D208" s="30">
        <v>14032</v>
      </c>
      <c r="E208" s="30">
        <v>161</v>
      </c>
      <c r="F208" s="30">
        <v>78688</v>
      </c>
    </row>
    <row r="209" spans="1:6" ht="14.4" x14ac:dyDescent="0.35">
      <c r="A209" s="31">
        <v>44193</v>
      </c>
      <c r="B209" s="30">
        <v>342764</v>
      </c>
      <c r="C209" s="30">
        <v>4060</v>
      </c>
      <c r="D209" s="30">
        <v>14170</v>
      </c>
      <c r="E209" s="30">
        <v>138</v>
      </c>
      <c r="F209" s="30">
        <v>80620</v>
      </c>
    </row>
    <row r="210" spans="1:6" ht="14.4" x14ac:dyDescent="0.35">
      <c r="A210" s="31">
        <v>44194</v>
      </c>
      <c r="B210" s="30">
        <v>346423</v>
      </c>
      <c r="C210" s="30">
        <v>3659</v>
      </c>
      <c r="D210" s="30">
        <v>14656</v>
      </c>
      <c r="E210" s="30">
        <v>486</v>
      </c>
      <c r="F210" s="30">
        <v>78215</v>
      </c>
    </row>
    <row r="211" spans="1:6" ht="14.4" x14ac:dyDescent="0.35">
      <c r="A211" s="31">
        <v>44195</v>
      </c>
      <c r="B211" s="30">
        <v>352558</v>
      </c>
      <c r="C211" s="30">
        <v>6135</v>
      </c>
      <c r="D211" s="30">
        <v>15360</v>
      </c>
      <c r="E211" s="30">
        <v>704</v>
      </c>
      <c r="F211" s="30">
        <v>78810</v>
      </c>
    </row>
    <row r="212" spans="1:6" ht="14.4" x14ac:dyDescent="0.35">
      <c r="A212" s="31">
        <v>44196</v>
      </c>
      <c r="B212" s="30">
        <v>359445</v>
      </c>
      <c r="C212" s="30">
        <v>6887</v>
      </c>
      <c r="D212" s="30">
        <v>15733</v>
      </c>
      <c r="E212" s="30">
        <v>373</v>
      </c>
      <c r="F212" s="30">
        <v>80359</v>
      </c>
    </row>
    <row r="213" spans="1:6" ht="14.4" x14ac:dyDescent="0.35">
      <c r="A213" s="31">
        <v>44198</v>
      </c>
      <c r="B213" s="30">
        <v>367987</v>
      </c>
      <c r="C213" s="30">
        <v>8542</v>
      </c>
      <c r="D213" s="30">
        <v>16194</v>
      </c>
      <c r="E213" s="30">
        <v>461</v>
      </c>
      <c r="F213" s="30">
        <v>79092</v>
      </c>
    </row>
    <row r="214" spans="1:6" ht="14.4" x14ac:dyDescent="0.35">
      <c r="A214" s="31">
        <v>44199</v>
      </c>
      <c r="B214" s="30">
        <v>371097</v>
      </c>
      <c r="C214" s="30">
        <v>3110</v>
      </c>
      <c r="D214" s="30">
        <v>16565</v>
      </c>
      <c r="E214" s="30">
        <v>371</v>
      </c>
      <c r="F214" s="30">
        <v>79261</v>
      </c>
    </row>
    <row r="215" spans="1:6" ht="14.4" x14ac:dyDescent="0.35">
      <c r="A215" s="31">
        <v>44200</v>
      </c>
      <c r="B215" s="30">
        <v>375455</v>
      </c>
      <c r="C215" s="30">
        <v>4358</v>
      </c>
      <c r="D215" s="30">
        <v>17113</v>
      </c>
      <c r="E215" s="30">
        <v>548</v>
      </c>
      <c r="F215" s="30">
        <v>81449</v>
      </c>
    </row>
    <row r="216" spans="1:6" ht="14.4" x14ac:dyDescent="0.35">
      <c r="A216" s="31">
        <v>44201</v>
      </c>
      <c r="B216" s="30">
        <v>379633</v>
      </c>
      <c r="C216" s="30">
        <v>4178</v>
      </c>
      <c r="D216" s="30">
        <v>17569</v>
      </c>
      <c r="E216" s="30">
        <v>456</v>
      </c>
      <c r="F216" s="30">
        <v>79406</v>
      </c>
    </row>
    <row r="217" spans="1:6" ht="14.4" x14ac:dyDescent="0.35">
      <c r="A217" s="31">
        <v>44202</v>
      </c>
      <c r="B217" s="30">
        <v>386052</v>
      </c>
      <c r="C217" s="30">
        <v>6419</v>
      </c>
      <c r="D217" s="30">
        <v>18001</v>
      </c>
      <c r="E217" s="30">
        <v>432</v>
      </c>
      <c r="F217" s="30">
        <v>79967</v>
      </c>
    </row>
    <row r="218" spans="1:6" ht="14.4" x14ac:dyDescent="0.35">
      <c r="A218" s="31">
        <v>44203</v>
      </c>
      <c r="B218" s="30">
        <v>393188</v>
      </c>
      <c r="C218" s="30">
        <v>7136</v>
      </c>
      <c r="D218" s="30">
        <v>18413</v>
      </c>
      <c r="E218" s="30">
        <v>412</v>
      </c>
      <c r="F218" s="30">
        <v>81604</v>
      </c>
    </row>
    <row r="219" spans="1:6" ht="14.4" x14ac:dyDescent="0.35">
      <c r="A219" s="31">
        <v>44204</v>
      </c>
      <c r="B219" s="30">
        <v>400823</v>
      </c>
      <c r="C219" s="30">
        <v>7635</v>
      </c>
      <c r="D219" s="30">
        <v>18898</v>
      </c>
      <c r="E219" s="30">
        <v>485</v>
      </c>
      <c r="F219" s="30">
        <v>87348</v>
      </c>
    </row>
    <row r="220" spans="1:6" ht="14.4" x14ac:dyDescent="0.35">
      <c r="A220" s="31">
        <v>44205</v>
      </c>
      <c r="B220" s="30">
        <v>407933</v>
      </c>
      <c r="C220" s="30">
        <v>7110</v>
      </c>
      <c r="D220" s="30">
        <v>19202</v>
      </c>
      <c r="E220" s="30">
        <v>304</v>
      </c>
      <c r="F220" s="30">
        <v>88845</v>
      </c>
    </row>
    <row r="221" spans="1:6" ht="14.4" x14ac:dyDescent="0.35">
      <c r="A221" s="31">
        <v>44206</v>
      </c>
      <c r="B221" s="30">
        <v>413329</v>
      </c>
      <c r="C221" s="30">
        <v>5396</v>
      </c>
      <c r="D221" s="30">
        <v>19462</v>
      </c>
      <c r="E221" s="30">
        <v>260</v>
      </c>
      <c r="F221" s="30">
        <v>90567</v>
      </c>
    </row>
    <row r="222" spans="1:6" ht="14.4" x14ac:dyDescent="0.35">
      <c r="A222" s="31">
        <v>44207</v>
      </c>
      <c r="B222" s="30">
        <v>417568</v>
      </c>
      <c r="C222" s="30">
        <v>4239</v>
      </c>
      <c r="D222" s="30">
        <v>19474</v>
      </c>
      <c r="E222" s="30">
        <v>12</v>
      </c>
      <c r="F222" s="30">
        <v>92405</v>
      </c>
    </row>
    <row r="223" spans="1:6" ht="14.4" x14ac:dyDescent="0.35">
      <c r="A223" s="31">
        <v>44208</v>
      </c>
      <c r="B223" s="30">
        <v>422474</v>
      </c>
      <c r="C223" s="30">
        <v>4906</v>
      </c>
      <c r="D223" s="30">
        <v>20055</v>
      </c>
      <c r="E223" s="30">
        <v>581</v>
      </c>
      <c r="F223" s="30">
        <v>90975</v>
      </c>
    </row>
    <row r="224" spans="1:6" ht="14.4" x14ac:dyDescent="0.35">
      <c r="A224" s="31">
        <v>44209</v>
      </c>
      <c r="B224" s="30">
        <v>427752</v>
      </c>
      <c r="C224" s="30">
        <v>5278</v>
      </c>
      <c r="D224" s="30">
        <v>20695</v>
      </c>
      <c r="E224" s="30">
        <v>640</v>
      </c>
      <c r="F224" s="30">
        <v>90467</v>
      </c>
    </row>
    <row r="225" spans="1:6" ht="14.4" x14ac:dyDescent="0.35">
      <c r="A225" s="31">
        <v>44210</v>
      </c>
      <c r="B225" s="30">
        <v>433297</v>
      </c>
      <c r="C225" s="30">
        <v>5545</v>
      </c>
      <c r="D225" s="30">
        <v>21105</v>
      </c>
      <c r="E225" s="30">
        <v>410</v>
      </c>
      <c r="F225" s="30">
        <v>91396</v>
      </c>
    </row>
    <row r="226" spans="1:6" ht="14.4" x14ac:dyDescent="0.35">
      <c r="A226" s="31">
        <v>44211</v>
      </c>
      <c r="B226" s="30">
        <v>438371</v>
      </c>
      <c r="C226" s="30">
        <v>5074</v>
      </c>
      <c r="D226" s="30">
        <v>21556</v>
      </c>
      <c r="E226" s="30">
        <v>451</v>
      </c>
      <c r="F226" s="30">
        <v>93597</v>
      </c>
    </row>
    <row r="227" spans="1:6" ht="14.4" x14ac:dyDescent="0.35">
      <c r="A227" s="31">
        <v>44212</v>
      </c>
      <c r="B227" s="30">
        <v>444028</v>
      </c>
      <c r="C227" s="30">
        <v>5657</v>
      </c>
      <c r="D227" s="30">
        <v>21698</v>
      </c>
      <c r="E227" s="30">
        <v>142</v>
      </c>
      <c r="F227" s="30">
        <v>98317</v>
      </c>
    </row>
    <row r="228" spans="1:6" ht="14.4" x14ac:dyDescent="0.35">
      <c r="A228" s="31">
        <v>44213</v>
      </c>
      <c r="B228" s="30">
        <v>448311</v>
      </c>
      <c r="C228" s="30">
        <v>4283</v>
      </c>
      <c r="D228" s="30">
        <v>21829</v>
      </c>
      <c r="E228" s="30">
        <v>131</v>
      </c>
      <c r="F228" s="30">
        <v>98476</v>
      </c>
    </row>
    <row r="229" spans="1:6" ht="14.4" x14ac:dyDescent="0.35">
      <c r="A229" s="31">
        <v>44214</v>
      </c>
      <c r="B229" s="30">
        <v>451535</v>
      </c>
      <c r="C229" s="30">
        <v>3224</v>
      </c>
      <c r="D229" s="30">
        <v>21906</v>
      </c>
      <c r="E229" s="30">
        <v>77</v>
      </c>
      <c r="F229" s="30">
        <v>98750</v>
      </c>
    </row>
    <row r="230" spans="1:6" ht="14.4" x14ac:dyDescent="0.35">
      <c r="A230" s="31">
        <v>44215</v>
      </c>
      <c r="B230" s="30">
        <v>454102</v>
      </c>
      <c r="C230" s="30">
        <v>2567</v>
      </c>
      <c r="D230" s="30">
        <v>22424</v>
      </c>
      <c r="E230" s="30">
        <v>518</v>
      </c>
      <c r="F230" s="30">
        <v>93300</v>
      </c>
    </row>
    <row r="231" spans="1:6" ht="14.4" x14ac:dyDescent="0.35">
      <c r="A231" s="31">
        <v>44216</v>
      </c>
      <c r="B231" s="30">
        <v>458089</v>
      </c>
      <c r="C231" s="30">
        <v>3987</v>
      </c>
      <c r="D231" s="30">
        <v>22951</v>
      </c>
      <c r="E231" s="30">
        <v>527</v>
      </c>
      <c r="F231" s="30">
        <v>90154</v>
      </c>
    </row>
    <row r="232" spans="1:6" ht="14.4" x14ac:dyDescent="0.35">
      <c r="A232" s="31">
        <v>44217</v>
      </c>
      <c r="B232" s="30">
        <v>462910</v>
      </c>
      <c r="C232" s="30">
        <v>4821</v>
      </c>
      <c r="D232" s="30">
        <v>23270</v>
      </c>
      <c r="E232" s="30">
        <v>319</v>
      </c>
      <c r="F232" s="30">
        <v>88929</v>
      </c>
    </row>
    <row r="233" spans="1:6" ht="14.4" x14ac:dyDescent="0.35">
      <c r="A233" s="31">
        <v>44218</v>
      </c>
      <c r="B233" s="30">
        <v>467845</v>
      </c>
      <c r="C233" s="30">
        <v>4935</v>
      </c>
      <c r="D233" s="30">
        <v>23607</v>
      </c>
      <c r="E233" s="30">
        <v>337</v>
      </c>
      <c r="F233" s="30">
        <v>89433</v>
      </c>
    </row>
    <row r="234" spans="1:6" ht="14.4" x14ac:dyDescent="0.35">
      <c r="A234" s="31">
        <v>44219</v>
      </c>
      <c r="B234" s="30">
        <v>472175</v>
      </c>
      <c r="C234" s="30">
        <v>4330</v>
      </c>
      <c r="D234" s="30">
        <v>23918</v>
      </c>
      <c r="E234" s="30">
        <v>311</v>
      </c>
      <c r="F234" s="30">
        <v>92193</v>
      </c>
    </row>
    <row r="235" spans="1:6" ht="14.4" x14ac:dyDescent="0.35">
      <c r="A235" s="31">
        <v>44220</v>
      </c>
      <c r="B235" s="30">
        <v>475925</v>
      </c>
      <c r="C235" s="30">
        <v>3750</v>
      </c>
      <c r="D235" s="30">
        <v>24112</v>
      </c>
      <c r="E235" s="30">
        <v>194</v>
      </c>
      <c r="F235" s="30">
        <v>91507</v>
      </c>
    </row>
    <row r="236" spans="1:6" ht="14.4" x14ac:dyDescent="0.35">
      <c r="A236" s="31">
        <v>44221</v>
      </c>
      <c r="B236" s="30">
        <v>479402</v>
      </c>
      <c r="C236" s="30">
        <v>3477</v>
      </c>
      <c r="D236" s="30">
        <v>24286</v>
      </c>
      <c r="E236" s="30">
        <v>174</v>
      </c>
      <c r="F236" s="30">
        <v>92035</v>
      </c>
    </row>
    <row r="237" spans="1:6" ht="14.4" x14ac:dyDescent="0.35">
      <c r="A237" s="31">
        <v>44222</v>
      </c>
      <c r="B237" s="30">
        <v>481617</v>
      </c>
      <c r="C237" s="30">
        <v>2215</v>
      </c>
      <c r="D237" s="30">
        <v>24566</v>
      </c>
      <c r="E237" s="30">
        <v>280</v>
      </c>
      <c r="F237" s="30">
        <v>85395</v>
      </c>
    </row>
    <row r="238" spans="1:6" ht="14.4" x14ac:dyDescent="0.35">
      <c r="A238" s="31">
        <v>44223</v>
      </c>
      <c r="B238" s="30">
        <v>484639</v>
      </c>
      <c r="C238" s="30">
        <v>3022</v>
      </c>
      <c r="D238" s="30">
        <v>24864</v>
      </c>
      <c r="E238" s="30">
        <v>298</v>
      </c>
      <c r="F238" s="30">
        <v>80909</v>
      </c>
    </row>
    <row r="239" spans="1:6" ht="14.4" x14ac:dyDescent="0.35">
      <c r="A239" s="31">
        <v>44224</v>
      </c>
      <c r="B239" s="30">
        <v>488861</v>
      </c>
      <c r="C239" s="30">
        <v>4222</v>
      </c>
      <c r="D239" s="30">
        <v>25273</v>
      </c>
      <c r="E239" s="30">
        <v>409</v>
      </c>
      <c r="F239" s="30">
        <v>78171</v>
      </c>
    </row>
    <row r="240" spans="1:6" ht="14.4" x14ac:dyDescent="0.35">
      <c r="A240" s="31">
        <v>44225</v>
      </c>
      <c r="B240" s="30">
        <v>491642</v>
      </c>
      <c r="C240" s="30">
        <v>2781</v>
      </c>
      <c r="D240" s="30">
        <v>25610</v>
      </c>
      <c r="E240" s="30">
        <v>337</v>
      </c>
      <c r="F240" s="30">
        <v>74595</v>
      </c>
    </row>
    <row r="241" spans="1:6" ht="14.4" x14ac:dyDescent="0.35">
      <c r="A241" s="31">
        <v>44226</v>
      </c>
      <c r="B241" s="30">
        <v>495599</v>
      </c>
      <c r="C241" s="30">
        <v>3957</v>
      </c>
      <c r="D241" s="30">
        <v>25761</v>
      </c>
      <c r="E241" s="30">
        <v>151</v>
      </c>
      <c r="F241" s="30">
        <v>72965</v>
      </c>
    </row>
    <row r="242" spans="1:6" ht="14.4" x14ac:dyDescent="0.35">
      <c r="A242" s="31">
        <v>44227</v>
      </c>
      <c r="B242" s="30">
        <v>498145</v>
      </c>
      <c r="C242" s="30">
        <v>2546</v>
      </c>
      <c r="D242" s="30">
        <v>25880</v>
      </c>
      <c r="E242" s="30">
        <v>119</v>
      </c>
      <c r="F242" s="30">
        <v>71948</v>
      </c>
    </row>
    <row r="243" spans="1:6" ht="14.4" x14ac:dyDescent="0.35">
      <c r="A243" s="31">
        <v>44228</v>
      </c>
      <c r="B243" s="30">
        <v>500415</v>
      </c>
      <c r="C243" s="30">
        <v>2270</v>
      </c>
      <c r="D243" s="30">
        <v>26008</v>
      </c>
      <c r="E243" s="30">
        <v>128</v>
      </c>
      <c r="F243" s="30">
        <v>71929</v>
      </c>
    </row>
    <row r="244" spans="1:6" ht="14.4" x14ac:dyDescent="0.35">
      <c r="A244" s="31">
        <v>44229</v>
      </c>
      <c r="B244" s="30">
        <v>502378</v>
      </c>
      <c r="C244" s="30">
        <v>1963</v>
      </c>
      <c r="D244" s="30">
        <v>26284</v>
      </c>
      <c r="E244" s="30">
        <v>276</v>
      </c>
      <c r="F244" s="30">
        <v>67650</v>
      </c>
    </row>
    <row r="245" spans="1:6" ht="14.4" x14ac:dyDescent="0.35">
      <c r="A245" s="31">
        <v>44230</v>
      </c>
      <c r="B245" s="30">
        <v>504564</v>
      </c>
      <c r="C245" s="30">
        <v>2186</v>
      </c>
      <c r="D245" s="30">
        <v>26553</v>
      </c>
      <c r="E245" s="30">
        <v>269</v>
      </c>
      <c r="F245" s="30">
        <v>64431</v>
      </c>
    </row>
    <row r="246" spans="1:6" ht="14.4" x14ac:dyDescent="0.35">
      <c r="A246" s="31">
        <v>44231</v>
      </c>
      <c r="B246" s="30">
        <v>507166</v>
      </c>
      <c r="C246" s="30">
        <v>2602</v>
      </c>
      <c r="D246" s="30">
        <v>26755</v>
      </c>
      <c r="E246" s="30">
        <v>202</v>
      </c>
      <c r="F246" s="30">
        <v>61864</v>
      </c>
    </row>
    <row r="247" spans="1:6" ht="14.4" x14ac:dyDescent="0.35">
      <c r="A247" s="31">
        <v>44232</v>
      </c>
      <c r="B247" s="30">
        <v>510148</v>
      </c>
      <c r="C247" s="30">
        <v>2982</v>
      </c>
      <c r="D247" s="30">
        <v>27060</v>
      </c>
      <c r="E247" s="30">
        <v>305</v>
      </c>
      <c r="F247" s="30">
        <v>59934</v>
      </c>
    </row>
    <row r="248" spans="1:6" ht="14.4" x14ac:dyDescent="0.35">
      <c r="A248" s="31">
        <v>44233</v>
      </c>
      <c r="B248" s="30">
        <v>513526</v>
      </c>
      <c r="C248" s="30">
        <v>3378</v>
      </c>
      <c r="D248" s="30">
        <v>27301</v>
      </c>
      <c r="E248" s="30">
        <v>241</v>
      </c>
      <c r="F248" s="30">
        <v>58768</v>
      </c>
    </row>
    <row r="249" spans="1:6" ht="14.4" x14ac:dyDescent="0.35">
      <c r="A249" s="31">
        <v>44234</v>
      </c>
      <c r="B249" s="30">
        <v>516530</v>
      </c>
      <c r="C249" s="30">
        <v>3004</v>
      </c>
      <c r="D249" s="30">
        <v>27404</v>
      </c>
      <c r="E249" s="30">
        <v>103</v>
      </c>
      <c r="F249" s="30">
        <v>59162</v>
      </c>
    </row>
    <row r="250" spans="1:6" ht="14.4" x14ac:dyDescent="0.35">
      <c r="A250" s="31">
        <v>44235</v>
      </c>
      <c r="B250" s="30">
        <v>517806</v>
      </c>
      <c r="C250" s="30">
        <v>1276</v>
      </c>
      <c r="D250" s="30">
        <v>27497</v>
      </c>
      <c r="E250" s="30">
        <v>93</v>
      </c>
      <c r="F250" s="30">
        <v>58439</v>
      </c>
    </row>
    <row r="251" spans="1:6" ht="14.4" x14ac:dyDescent="0.35">
      <c r="A251" s="31">
        <v>44236</v>
      </c>
      <c r="B251" s="30">
        <v>519125</v>
      </c>
      <c r="C251" s="30">
        <v>1319</v>
      </c>
      <c r="D251" s="30">
        <v>27771</v>
      </c>
      <c r="E251" s="30">
        <v>274</v>
      </c>
      <c r="F251" s="30">
        <v>55659</v>
      </c>
    </row>
    <row r="252" spans="1:6" ht="14.4" x14ac:dyDescent="0.35">
      <c r="A252" s="31">
        <v>44237</v>
      </c>
      <c r="B252" s="30">
        <v>521045</v>
      </c>
      <c r="C252" s="30">
        <v>1920</v>
      </c>
      <c r="D252" s="30">
        <v>27901</v>
      </c>
      <c r="E252" s="30">
        <v>130</v>
      </c>
      <c r="F252" s="30">
        <v>52372</v>
      </c>
    </row>
    <row r="253" spans="1:6" ht="14.4" x14ac:dyDescent="0.35">
      <c r="A253" s="31">
        <v>44238</v>
      </c>
      <c r="B253" s="30">
        <v>523258</v>
      </c>
      <c r="C253" s="30">
        <v>2213</v>
      </c>
      <c r="D253" s="30">
        <v>28138</v>
      </c>
      <c r="E253" s="30">
        <v>237</v>
      </c>
      <c r="F253" s="30">
        <v>50344</v>
      </c>
    </row>
    <row r="254" spans="1:6" ht="14.4" x14ac:dyDescent="0.35">
      <c r="A254" s="31">
        <v>44239</v>
      </c>
      <c r="B254" s="30">
        <v>525486</v>
      </c>
      <c r="C254" s="30">
        <v>2228</v>
      </c>
      <c r="D254" s="30">
        <v>28326</v>
      </c>
      <c r="E254" s="30">
        <v>188</v>
      </c>
      <c r="F254" s="30">
        <v>48280</v>
      </c>
    </row>
    <row r="255" spans="1:6" ht="14.4" x14ac:dyDescent="0.35">
      <c r="A255" s="31">
        <v>44240</v>
      </c>
      <c r="B255" s="30">
        <v>527435</v>
      </c>
      <c r="C255" s="30">
        <v>1949</v>
      </c>
      <c r="D255" s="30">
        <v>28460</v>
      </c>
      <c r="E255" s="30">
        <v>134</v>
      </c>
      <c r="F255" s="30">
        <v>46413</v>
      </c>
    </row>
    <row r="256" spans="1:6" ht="14.4" x14ac:dyDescent="0.35">
      <c r="A256" s="31">
        <v>44241</v>
      </c>
      <c r="B256" s="30">
        <v>529255</v>
      </c>
      <c r="C256" s="30">
        <v>1820</v>
      </c>
      <c r="D256" s="30">
        <v>28522</v>
      </c>
      <c r="E256" s="30">
        <v>62</v>
      </c>
      <c r="F256" s="30">
        <v>45916</v>
      </c>
    </row>
    <row r="257" spans="1:6" ht="14.4" x14ac:dyDescent="0.35">
      <c r="A257" s="31">
        <v>44242</v>
      </c>
      <c r="B257" s="30">
        <v>530735</v>
      </c>
      <c r="C257" s="30">
        <v>1480</v>
      </c>
      <c r="D257" s="30">
        <v>28615</v>
      </c>
      <c r="E257" s="30">
        <v>93</v>
      </c>
      <c r="F257" s="30">
        <v>45833</v>
      </c>
    </row>
    <row r="258" spans="1:6" ht="14.4" x14ac:dyDescent="0.35">
      <c r="A258" s="31">
        <v>44243</v>
      </c>
      <c r="B258" s="30">
        <v>531702</v>
      </c>
      <c r="C258" s="30">
        <v>967</v>
      </c>
      <c r="D258" s="30">
        <v>28874</v>
      </c>
      <c r="E258" s="30">
        <v>259</v>
      </c>
      <c r="F258" s="30">
        <v>42395</v>
      </c>
    </row>
    <row r="259" spans="1:6" ht="14.4" x14ac:dyDescent="0.35">
      <c r="A259" s="31">
        <v>44244</v>
      </c>
      <c r="B259" s="30">
        <v>533024</v>
      </c>
      <c r="C259" s="30">
        <v>1322</v>
      </c>
      <c r="D259" s="30">
        <v>28912</v>
      </c>
      <c r="E259" s="30">
        <v>38</v>
      </c>
      <c r="F259" s="30">
        <v>39916</v>
      </c>
    </row>
    <row r="260" spans="1:6" ht="14.4" x14ac:dyDescent="0.35">
      <c r="A260" s="31">
        <v>44245</v>
      </c>
      <c r="B260" s="30">
        <v>534827</v>
      </c>
      <c r="C260" s="30">
        <v>1803</v>
      </c>
      <c r="D260" s="30">
        <v>29149</v>
      </c>
      <c r="E260" s="30">
        <v>237</v>
      </c>
      <c r="F260" s="30">
        <v>38666</v>
      </c>
    </row>
    <row r="261" spans="1:6" ht="14.4" x14ac:dyDescent="0.35">
      <c r="A261" s="31">
        <v>44246</v>
      </c>
      <c r="B261" s="30">
        <v>536506</v>
      </c>
      <c r="C261" s="30">
        <v>1679</v>
      </c>
      <c r="D261" s="30">
        <v>29288</v>
      </c>
      <c r="E261" s="30">
        <v>139</v>
      </c>
      <c r="F261" s="30">
        <v>37210</v>
      </c>
    </row>
    <row r="262" spans="1:6" ht="14.4" x14ac:dyDescent="0.35">
      <c r="A262" s="31">
        <v>44247</v>
      </c>
      <c r="B262" s="30">
        <v>538328</v>
      </c>
      <c r="C262" s="30">
        <v>1822</v>
      </c>
      <c r="D262" s="30">
        <v>29436</v>
      </c>
      <c r="E262" s="30">
        <v>148</v>
      </c>
      <c r="F262" s="30">
        <v>36316</v>
      </c>
    </row>
    <row r="263" spans="1:6" ht="14.4" x14ac:dyDescent="0.35">
      <c r="A263" s="31">
        <v>44248</v>
      </c>
      <c r="B263" s="30">
        <v>539644</v>
      </c>
      <c r="C263" s="30">
        <v>1316</v>
      </c>
      <c r="D263" s="30">
        <v>29640</v>
      </c>
      <c r="E263" s="30">
        <v>204</v>
      </c>
      <c r="F263" s="30">
        <v>35874</v>
      </c>
    </row>
    <row r="264" spans="1:6" ht="14.4" x14ac:dyDescent="0.35">
      <c r="A264" s="31">
        <v>44249</v>
      </c>
      <c r="B264" s="30">
        <v>540794</v>
      </c>
      <c r="C264" s="30">
        <v>1150</v>
      </c>
      <c r="D264" s="30">
        <v>29752</v>
      </c>
      <c r="E264" s="30">
        <v>112</v>
      </c>
      <c r="F264" s="30">
        <v>35660</v>
      </c>
    </row>
    <row r="265" spans="1:6" ht="14.4" x14ac:dyDescent="0.35">
      <c r="A265" s="31">
        <v>44250</v>
      </c>
      <c r="B265" s="30">
        <v>541908</v>
      </c>
      <c r="C265" s="30">
        <v>1114</v>
      </c>
      <c r="D265" s="30">
        <v>29875</v>
      </c>
      <c r="E265" s="30">
        <v>123</v>
      </c>
      <c r="F265" s="30">
        <v>33951</v>
      </c>
    </row>
    <row r="266" spans="1:6" ht="14.4" x14ac:dyDescent="0.35">
      <c r="A266" s="31">
        <v>44251</v>
      </c>
      <c r="B266" s="30">
        <v>543696</v>
      </c>
      <c r="C266" s="30">
        <v>1788</v>
      </c>
      <c r="D266" s="30">
        <v>30189</v>
      </c>
      <c r="E266" s="30">
        <v>314</v>
      </c>
      <c r="F266" s="30">
        <v>33332</v>
      </c>
    </row>
    <row r="267" spans="1:6" ht="14.4" x14ac:dyDescent="0.35">
      <c r="A267" s="31">
        <v>44252</v>
      </c>
      <c r="B267" s="30">
        <v>545624</v>
      </c>
      <c r="C267" s="30">
        <v>1928</v>
      </c>
      <c r="D267" s="30">
        <v>30369</v>
      </c>
      <c r="E267" s="30">
        <v>180</v>
      </c>
      <c r="F267" s="30">
        <v>32117</v>
      </c>
    </row>
    <row r="268" spans="1:6" ht="14.4" x14ac:dyDescent="0.35">
      <c r="A268" s="31">
        <v>44253</v>
      </c>
      <c r="B268" s="30">
        <v>547358</v>
      </c>
      <c r="C268" s="30">
        <v>1734</v>
      </c>
      <c r="D268" s="30">
        <v>30622</v>
      </c>
      <c r="E268" s="30">
        <v>253</v>
      </c>
      <c r="F268" s="30">
        <v>30983</v>
      </c>
    </row>
    <row r="269" spans="1:6" ht="14.4" x14ac:dyDescent="0.35">
      <c r="A269" s="31">
        <v>44254</v>
      </c>
      <c r="B269" s="30">
        <v>548874</v>
      </c>
      <c r="C269" s="30">
        <v>1516</v>
      </c>
      <c r="D269" s="30">
        <v>30806</v>
      </c>
      <c r="E269" s="30">
        <v>184</v>
      </c>
      <c r="F269" s="30">
        <v>30111</v>
      </c>
    </row>
    <row r="270" spans="1:6" ht="14.4" x14ac:dyDescent="0.35">
      <c r="A270" s="31">
        <v>44255</v>
      </c>
      <c r="B270" s="30">
        <v>550302</v>
      </c>
      <c r="C270" s="30">
        <v>1428</v>
      </c>
      <c r="D270" s="30">
        <v>30846</v>
      </c>
      <c r="E270" s="30">
        <v>40</v>
      </c>
      <c r="F270" s="30">
        <v>30062</v>
      </c>
    </row>
    <row r="271" spans="1:6" ht="14.4" x14ac:dyDescent="0.35">
      <c r="A271" s="31">
        <v>44256</v>
      </c>
      <c r="B271" s="30">
        <v>551550</v>
      </c>
      <c r="C271" s="30">
        <v>1248</v>
      </c>
      <c r="D271" s="30">
        <v>30993</v>
      </c>
      <c r="E271" s="30">
        <v>147</v>
      </c>
      <c r="F271" s="30">
        <v>30486</v>
      </c>
    </row>
    <row r="272" spans="1:6" ht="14.4" x14ac:dyDescent="0.35">
      <c r="A272" s="31">
        <v>44257</v>
      </c>
      <c r="B272" s="30">
        <v>551667</v>
      </c>
      <c r="C272" s="30">
        <v>980</v>
      </c>
      <c r="D272" s="30">
        <v>31177</v>
      </c>
      <c r="E272" s="30">
        <v>184</v>
      </c>
      <c r="F272" s="30">
        <v>28867</v>
      </c>
    </row>
    <row r="273" spans="1:6" ht="14.4" x14ac:dyDescent="0.35">
      <c r="A273" s="31">
        <v>44258</v>
      </c>
      <c r="B273" s="30">
        <v>553220</v>
      </c>
      <c r="C273" s="30">
        <v>1553</v>
      </c>
      <c r="D273" s="30">
        <v>31523</v>
      </c>
      <c r="E273" s="30">
        <v>346</v>
      </c>
      <c r="F273" s="30">
        <v>28550</v>
      </c>
    </row>
    <row r="274" spans="1:6" ht="14.4" x14ac:dyDescent="0.35">
      <c r="A274" s="31">
        <v>44259</v>
      </c>
      <c r="B274" s="30">
        <v>554630</v>
      </c>
      <c r="C274" s="30">
        <v>1410</v>
      </c>
      <c r="D274" s="30">
        <v>31680</v>
      </c>
      <c r="E274" s="30">
        <v>157</v>
      </c>
      <c r="F274" s="30">
        <v>27763</v>
      </c>
    </row>
    <row r="275" spans="1:6" ht="14.4" x14ac:dyDescent="0.35">
      <c r="A275" s="31">
        <v>44260</v>
      </c>
      <c r="B275" s="30">
        <v>556307</v>
      </c>
      <c r="C275" s="30">
        <v>1677</v>
      </c>
      <c r="D275" s="30">
        <v>31902</v>
      </c>
      <c r="E275" s="30">
        <v>222</v>
      </c>
      <c r="F275" s="30">
        <v>27382</v>
      </c>
    </row>
    <row r="276" spans="1:6" ht="14.4" x14ac:dyDescent="0.35">
      <c r="A276" s="31">
        <v>44261</v>
      </c>
      <c r="B276" s="30">
        <v>557802</v>
      </c>
      <c r="C276" s="30">
        <v>1495</v>
      </c>
      <c r="D276" s="30">
        <v>32129</v>
      </c>
      <c r="E276" s="30">
        <v>227</v>
      </c>
      <c r="F276" s="30">
        <v>27190</v>
      </c>
    </row>
    <row r="277" spans="1:6" ht="14.4" x14ac:dyDescent="0.35">
      <c r="A277" s="31">
        <v>44262</v>
      </c>
      <c r="B277" s="30">
        <v>559083</v>
      </c>
      <c r="C277" s="30">
        <v>1281</v>
      </c>
      <c r="D277" s="30">
        <v>32273</v>
      </c>
      <c r="E277" s="30">
        <v>144</v>
      </c>
      <c r="F277" s="30">
        <v>27320</v>
      </c>
    </row>
    <row r="278" spans="1:6" ht="14.4" x14ac:dyDescent="0.35">
      <c r="A278" s="31">
        <v>44263</v>
      </c>
      <c r="B278" s="30">
        <v>559975</v>
      </c>
      <c r="C278" s="30">
        <v>892</v>
      </c>
      <c r="D278" s="30">
        <v>32369</v>
      </c>
      <c r="E278" s="30">
        <v>96</v>
      </c>
      <c r="F278" s="30">
        <v>27369</v>
      </c>
    </row>
    <row r="279" spans="1:6" ht="14.4" x14ac:dyDescent="0.35">
      <c r="A279" s="31">
        <v>44264</v>
      </c>
      <c r="B279" s="30">
        <v>560981</v>
      </c>
      <c r="C279" s="30">
        <v>1006</v>
      </c>
      <c r="D279" s="30">
        <v>32626</v>
      </c>
      <c r="E279" s="30">
        <v>257</v>
      </c>
      <c r="F279" s="30">
        <v>26636</v>
      </c>
    </row>
    <row r="280" spans="1:6" ht="14.4" x14ac:dyDescent="0.35">
      <c r="A280" s="31">
        <v>44265</v>
      </c>
      <c r="B280" s="30">
        <v>562394</v>
      </c>
      <c r="C280" s="30">
        <v>1413</v>
      </c>
      <c r="D280" s="30">
        <v>32870</v>
      </c>
      <c r="E280" s="30">
        <v>244</v>
      </c>
      <c r="F280" s="30">
        <v>26135</v>
      </c>
    </row>
    <row r="281" spans="1:6" ht="14.4" x14ac:dyDescent="0.35">
      <c r="A281" s="31">
        <v>44266</v>
      </c>
      <c r="B281" s="30">
        <v>563983</v>
      </c>
      <c r="C281" s="30">
        <v>1589</v>
      </c>
      <c r="D281" s="30">
        <v>33090</v>
      </c>
      <c r="E281" s="30">
        <v>220</v>
      </c>
      <c r="F281" s="30">
        <v>25901</v>
      </c>
    </row>
    <row r="282" spans="1:6" ht="14.4" x14ac:dyDescent="0.35">
      <c r="A282" s="31">
        <v>44267</v>
      </c>
      <c r="B282" s="30">
        <v>565560</v>
      </c>
      <c r="C282" s="30">
        <v>1577</v>
      </c>
      <c r="D282" s="30">
        <v>33299</v>
      </c>
      <c r="E282" s="30">
        <v>209</v>
      </c>
      <c r="F282" s="30">
        <v>25858</v>
      </c>
    </row>
    <row r="283" spans="1:6" ht="14.4" x14ac:dyDescent="0.35">
      <c r="A283" s="31">
        <v>44268</v>
      </c>
      <c r="B283" s="30">
        <v>567108</v>
      </c>
      <c r="C283" s="30">
        <v>1548</v>
      </c>
      <c r="D283" s="30">
        <v>33508</v>
      </c>
      <c r="E283" s="30">
        <v>209</v>
      </c>
      <c r="F283" s="30">
        <v>26001</v>
      </c>
    </row>
    <row r="284" spans="1:6" ht="14.4" x14ac:dyDescent="0.35">
      <c r="A284" s="31">
        <v>44269</v>
      </c>
      <c r="B284" s="30">
        <v>568616</v>
      </c>
      <c r="C284" s="30">
        <v>1508</v>
      </c>
      <c r="D284" s="30">
        <v>33692</v>
      </c>
      <c r="E284" s="30">
        <v>184</v>
      </c>
      <c r="F284" s="30">
        <v>26459</v>
      </c>
    </row>
    <row r="285" spans="1:6" ht="14.4" x14ac:dyDescent="0.35">
      <c r="A285" s="31">
        <v>44270</v>
      </c>
      <c r="B285" s="30">
        <v>569620</v>
      </c>
      <c r="C285" s="30">
        <v>1004</v>
      </c>
      <c r="D285" s="30">
        <v>33844</v>
      </c>
      <c r="E285" s="30">
        <v>152</v>
      </c>
      <c r="F285" s="30">
        <v>26502</v>
      </c>
    </row>
    <row r="286" spans="1:6" ht="14.4" x14ac:dyDescent="0.35">
      <c r="A286" s="31">
        <v>44271</v>
      </c>
      <c r="B286" s="30">
        <v>570638</v>
      </c>
      <c r="C286" s="30">
        <v>1018</v>
      </c>
      <c r="D286" s="30">
        <v>34028</v>
      </c>
      <c r="E286" s="30">
        <v>184</v>
      </c>
      <c r="F286" s="30">
        <v>25492</v>
      </c>
    </row>
    <row r="287" spans="1:6" ht="14.4" x14ac:dyDescent="0.35">
      <c r="A287" s="31">
        <v>44272</v>
      </c>
      <c r="B287" s="30">
        <v>572278</v>
      </c>
      <c r="C287" s="30">
        <v>1640</v>
      </c>
      <c r="D287" s="30">
        <v>34099</v>
      </c>
      <c r="E287" s="30">
        <v>71</v>
      </c>
      <c r="F287" s="30">
        <v>25397</v>
      </c>
    </row>
    <row r="288" spans="1:6" ht="14.4" x14ac:dyDescent="0.35">
      <c r="A288" s="31">
        <v>44273</v>
      </c>
      <c r="B288" s="30">
        <v>574135</v>
      </c>
      <c r="C288" s="30">
        <v>1857</v>
      </c>
      <c r="D288" s="30">
        <v>34183</v>
      </c>
      <c r="E288" s="30">
        <v>84</v>
      </c>
      <c r="F288" s="30">
        <v>25630</v>
      </c>
    </row>
    <row r="289" spans="1:6" ht="14.4" x14ac:dyDescent="0.35">
      <c r="A289" s="31">
        <v>44274</v>
      </c>
      <c r="B289" s="30">
        <v>576022</v>
      </c>
      <c r="C289" s="30">
        <v>1887</v>
      </c>
      <c r="D289" s="30">
        <v>34459</v>
      </c>
      <c r="E289" s="30">
        <v>276</v>
      </c>
      <c r="F289" s="30">
        <v>25986</v>
      </c>
    </row>
    <row r="290" spans="1:6" ht="14.4" x14ac:dyDescent="0.35">
      <c r="A290" s="31">
        <v>44275</v>
      </c>
      <c r="B290" s="30">
        <v>577902</v>
      </c>
      <c r="C290" s="30">
        <v>1880</v>
      </c>
      <c r="D290" s="30">
        <v>34955</v>
      </c>
      <c r="E290" s="30">
        <v>496</v>
      </c>
      <c r="F290" s="30">
        <v>26433</v>
      </c>
    </row>
    <row r="291" spans="1:6" ht="14.4" x14ac:dyDescent="0.35">
      <c r="A291" s="31">
        <v>44276</v>
      </c>
      <c r="B291" s="30">
        <v>579580</v>
      </c>
      <c r="C291" s="30">
        <v>1678</v>
      </c>
      <c r="D291" s="30">
        <v>35088</v>
      </c>
      <c r="E291" s="30">
        <v>133</v>
      </c>
      <c r="F291" s="30">
        <v>27113</v>
      </c>
    </row>
    <row r="292" spans="1:6" ht="14.4" x14ac:dyDescent="0.35">
      <c r="A292" s="31">
        <v>44277</v>
      </c>
      <c r="B292" s="30">
        <v>580683</v>
      </c>
      <c r="C292" s="30">
        <v>1103</v>
      </c>
      <c r="D292" s="30">
        <v>35191</v>
      </c>
      <c r="E292" s="30">
        <v>103</v>
      </c>
      <c r="F292" s="30">
        <v>27341</v>
      </c>
    </row>
    <row r="293" spans="1:6" ht="14.4" x14ac:dyDescent="0.35">
      <c r="A293" s="31">
        <v>44278</v>
      </c>
      <c r="B293" s="30">
        <v>582159</v>
      </c>
      <c r="C293" s="30">
        <v>1476</v>
      </c>
      <c r="D293" s="30">
        <v>35536</v>
      </c>
      <c r="E293" s="30">
        <v>345</v>
      </c>
      <c r="F293" s="30">
        <v>27006</v>
      </c>
    </row>
    <row r="294" spans="1:6" ht="14.4" x14ac:dyDescent="0.35">
      <c r="A294" s="31">
        <v>44279</v>
      </c>
      <c r="B294" s="30">
        <v>584024</v>
      </c>
      <c r="C294" s="30">
        <v>1865</v>
      </c>
      <c r="D294" s="30">
        <v>35792</v>
      </c>
      <c r="E294" s="30">
        <v>256</v>
      </c>
      <c r="F294" s="30">
        <v>27374</v>
      </c>
    </row>
    <row r="295" spans="1:6" ht="14.4" x14ac:dyDescent="0.35">
      <c r="A295" s="31">
        <v>44280</v>
      </c>
      <c r="B295" s="30">
        <v>586298</v>
      </c>
      <c r="C295" s="30">
        <v>2274</v>
      </c>
      <c r="D295" s="30">
        <v>35928</v>
      </c>
      <c r="E295" s="30">
        <v>136</v>
      </c>
      <c r="F295" s="30">
        <v>28078</v>
      </c>
    </row>
    <row r="296" spans="1:6" ht="14.4" x14ac:dyDescent="0.35">
      <c r="A296" s="31">
        <v>44281</v>
      </c>
      <c r="B296" s="30">
        <v>588599</v>
      </c>
      <c r="C296" s="30">
        <v>2301</v>
      </c>
      <c r="D296" s="30">
        <v>36387</v>
      </c>
      <c r="E296" s="30">
        <v>459</v>
      </c>
      <c r="F296" s="30">
        <v>28810</v>
      </c>
    </row>
    <row r="297" spans="1:6" ht="14.4" x14ac:dyDescent="0.35">
      <c r="A297" s="31">
        <v>44282</v>
      </c>
      <c r="B297" s="30">
        <v>590961</v>
      </c>
      <c r="C297" s="30">
        <v>2362</v>
      </c>
      <c r="D297" s="30">
        <v>36595</v>
      </c>
      <c r="E297" s="30">
        <v>208</v>
      </c>
      <c r="F297" s="30">
        <v>29806</v>
      </c>
    </row>
    <row r="298" spans="1:6" ht="14.4" x14ac:dyDescent="0.35">
      <c r="A298" s="84">
        <v>44283</v>
      </c>
      <c r="B298" s="83">
        <v>592778</v>
      </c>
      <c r="C298" s="83">
        <v>1817</v>
      </c>
      <c r="D298" s="83">
        <v>36753</v>
      </c>
      <c r="E298" s="83">
        <v>158</v>
      </c>
      <c r="F298" s="83">
        <v>30772</v>
      </c>
    </row>
    <row r="299" spans="1:6" ht="14.4" x14ac:dyDescent="0.35">
      <c r="A299" s="84">
        <v>44284</v>
      </c>
      <c r="B299" s="83">
        <v>594242</v>
      </c>
      <c r="C299" s="83">
        <v>1464</v>
      </c>
      <c r="D299" s="83">
        <v>36789</v>
      </c>
      <c r="E299" s="83">
        <v>36</v>
      </c>
      <c r="F299" s="83">
        <v>31428</v>
      </c>
    </row>
    <row r="300" spans="1:6" ht="14.4" x14ac:dyDescent="0.35">
      <c r="A300" s="31">
        <v>44285</v>
      </c>
      <c r="B300" s="30">
        <v>595925</v>
      </c>
      <c r="C300" s="30">
        <v>1683</v>
      </c>
      <c r="D300" s="30">
        <v>37156</v>
      </c>
      <c r="E300" s="30">
        <v>367</v>
      </c>
      <c r="F300" s="30">
        <v>31298</v>
      </c>
    </row>
    <row r="301" spans="1:6" ht="14.4" x14ac:dyDescent="0.35">
      <c r="A301" s="121">
        <v>44286</v>
      </c>
      <c r="B301" s="120">
        <v>598177</v>
      </c>
      <c r="C301" s="120">
        <v>2252</v>
      </c>
      <c r="D301" s="120">
        <v>37403</v>
      </c>
      <c r="E301" s="120">
        <v>247</v>
      </c>
      <c r="F301" s="120">
        <v>31911</v>
      </c>
    </row>
    <row r="302" spans="1:6" ht="14.4" x14ac:dyDescent="0.35">
      <c r="A302" s="121">
        <v>44287</v>
      </c>
      <c r="B302" s="120">
        <v>600632</v>
      </c>
      <c r="C302" s="120">
        <v>2455</v>
      </c>
      <c r="D302" s="120">
        <v>37707</v>
      </c>
      <c r="E302" s="120">
        <v>304</v>
      </c>
      <c r="F302" s="120">
        <v>32868</v>
      </c>
    </row>
    <row r="303" spans="1:6" ht="14.4" x14ac:dyDescent="0.35">
      <c r="A303" s="123">
        <v>44288</v>
      </c>
      <c r="B303" s="122">
        <v>602792</v>
      </c>
      <c r="C303" s="122">
        <v>2160</v>
      </c>
      <c r="D303" s="122">
        <v>37987</v>
      </c>
      <c r="E303" s="122">
        <v>280</v>
      </c>
      <c r="F303" s="122">
        <v>33424</v>
      </c>
    </row>
    <row r="304" spans="1:6" ht="14.4" x14ac:dyDescent="0.35">
      <c r="A304" s="130">
        <v>44289</v>
      </c>
      <c r="B304" s="129">
        <v>605055</v>
      </c>
      <c r="C304" s="129">
        <v>2263</v>
      </c>
      <c r="D304" s="129">
        <v>38177</v>
      </c>
      <c r="E304" s="129">
        <v>190</v>
      </c>
      <c r="F304" s="129">
        <v>34157</v>
      </c>
    </row>
    <row r="305" spans="1:6" ht="14.4" x14ac:dyDescent="0.35">
      <c r="A305" s="132">
        <v>44291</v>
      </c>
      <c r="B305" s="131">
        <v>607967</v>
      </c>
      <c r="C305" s="131">
        <v>2912</v>
      </c>
      <c r="D305" s="131">
        <v>38253</v>
      </c>
      <c r="E305" s="131">
        <v>76</v>
      </c>
      <c r="F305" s="131">
        <v>35167</v>
      </c>
    </row>
    <row r="306" spans="1:6" ht="14.4" x14ac:dyDescent="0.35">
      <c r="A306" s="132">
        <v>44292</v>
      </c>
      <c r="B306" s="131">
        <v>609533</v>
      </c>
      <c r="C306" s="131">
        <v>1566</v>
      </c>
      <c r="D306" s="131">
        <v>38490</v>
      </c>
      <c r="E306" s="131">
        <v>237</v>
      </c>
      <c r="F306" s="131">
        <v>34652</v>
      </c>
    </row>
    <row r="307" spans="1:6" ht="14.4" x14ac:dyDescent="0.35">
      <c r="A307" s="132">
        <v>44293</v>
      </c>
      <c r="B307" s="30">
        <v>611825</v>
      </c>
      <c r="C307" s="30">
        <v>2292</v>
      </c>
      <c r="D307" s="30">
        <v>38748</v>
      </c>
      <c r="E307" s="30">
        <v>258</v>
      </c>
      <c r="F307" s="30">
        <v>35075</v>
      </c>
    </row>
    <row r="308" spans="1:6" ht="14.4" x14ac:dyDescent="0.35">
      <c r="A308" s="31">
        <v>44294</v>
      </c>
      <c r="B308" s="30">
        <v>613763</v>
      </c>
      <c r="C308" s="30">
        <v>1938</v>
      </c>
      <c r="D308" s="30">
        <v>39203</v>
      </c>
      <c r="E308" s="30">
        <v>455</v>
      </c>
      <c r="F308" s="30">
        <v>35149</v>
      </c>
    </row>
    <row r="309" spans="1:6" ht="14.4" x14ac:dyDescent="0.35">
      <c r="A309" s="132">
        <v>44295</v>
      </c>
      <c r="B309" s="30">
        <v>615947</v>
      </c>
      <c r="C309" s="30">
        <v>2184</v>
      </c>
      <c r="D309" s="30">
        <v>39331</v>
      </c>
      <c r="E309" s="30">
        <v>128</v>
      </c>
      <c r="F309" s="30">
        <v>35475</v>
      </c>
    </row>
    <row r="310" spans="1:6" ht="14.4" x14ac:dyDescent="0.35">
      <c r="A310" s="31">
        <v>44296</v>
      </c>
      <c r="B310" s="30">
        <v>618054</v>
      </c>
      <c r="C310" s="30">
        <v>2107</v>
      </c>
      <c r="D310" s="30">
        <v>39524</v>
      </c>
      <c r="E310" s="30">
        <v>193</v>
      </c>
      <c r="F310" s="30">
        <v>35847</v>
      </c>
    </row>
    <row r="311" spans="1:6" ht="14.4" x14ac:dyDescent="0.35">
      <c r="A311" s="132">
        <v>44297</v>
      </c>
      <c r="B311" s="30">
        <v>619885</v>
      </c>
      <c r="C311" s="30">
        <v>1831</v>
      </c>
      <c r="D311" s="30">
        <v>39684</v>
      </c>
      <c r="E311" s="30">
        <v>160</v>
      </c>
      <c r="F311" s="30">
        <v>36466</v>
      </c>
    </row>
    <row r="312" spans="1:6" ht="14.4" x14ac:dyDescent="0.35">
      <c r="A312" s="132">
        <v>44298</v>
      </c>
      <c r="B312" s="30">
        <v>621261</v>
      </c>
      <c r="C312" s="30">
        <v>1376</v>
      </c>
      <c r="D312" s="30">
        <v>39840</v>
      </c>
      <c r="E312" s="30">
        <v>156</v>
      </c>
      <c r="F312" s="30">
        <v>36775</v>
      </c>
    </row>
    <row r="313" spans="1:6" ht="14.4" x14ac:dyDescent="0.35">
      <c r="A313" s="132">
        <v>44299</v>
      </c>
      <c r="B313" s="30">
        <v>622662</v>
      </c>
      <c r="C313" s="30">
        <v>1401</v>
      </c>
      <c r="D313" s="30">
        <v>40037</v>
      </c>
      <c r="E313" s="30">
        <v>197</v>
      </c>
      <c r="F313" s="30">
        <v>35857</v>
      </c>
    </row>
    <row r="314" spans="1:6" ht="14.4" x14ac:dyDescent="0.35">
      <c r="A314" s="132">
        <v>44300</v>
      </c>
      <c r="B314" s="30">
        <v>624666</v>
      </c>
      <c r="C314" s="30">
        <v>2004</v>
      </c>
      <c r="D314" s="30">
        <v>40277</v>
      </c>
      <c r="E314" s="30">
        <v>240</v>
      </c>
      <c r="F314" s="30">
        <v>35786</v>
      </c>
    </row>
    <row r="315" spans="1:6" ht="14.4" x14ac:dyDescent="0.35">
      <c r="A315" s="31">
        <v>44301</v>
      </c>
      <c r="B315" s="30">
        <v>626550</v>
      </c>
      <c r="C315" s="30">
        <v>1884</v>
      </c>
      <c r="D315" s="30">
        <v>40516</v>
      </c>
      <c r="E315" s="30">
        <v>239</v>
      </c>
      <c r="F315" s="30">
        <v>35478</v>
      </c>
    </row>
    <row r="316" spans="1:6" ht="14.4" x14ac:dyDescent="0.35">
      <c r="A316" s="132">
        <v>44302</v>
      </c>
      <c r="B316" s="30">
        <v>628512</v>
      </c>
      <c r="C316" s="30">
        <v>1962</v>
      </c>
      <c r="D316" s="30">
        <v>40770</v>
      </c>
      <c r="E316" s="30">
        <v>254</v>
      </c>
      <c r="F316" s="30">
        <v>35100</v>
      </c>
    </row>
    <row r="317" spans="1:6" ht="14.4" x14ac:dyDescent="0.35">
      <c r="A317" s="132">
        <v>44303</v>
      </c>
      <c r="B317" s="30">
        <v>630206</v>
      </c>
      <c r="C317" s="30">
        <v>1694</v>
      </c>
      <c r="D317" s="30">
        <v>41044</v>
      </c>
      <c r="E317" s="30">
        <v>274</v>
      </c>
      <c r="F317" s="30">
        <v>34682</v>
      </c>
    </row>
    <row r="318" spans="1:6" ht="14.4" x14ac:dyDescent="0.35">
      <c r="A318" s="132">
        <v>44304</v>
      </c>
      <c r="B318" s="30">
        <v>631471</v>
      </c>
      <c r="C318" s="30">
        <v>1265</v>
      </c>
      <c r="D318" s="30">
        <v>41186</v>
      </c>
      <c r="E318" s="30">
        <v>142</v>
      </c>
      <c r="F318" s="30">
        <v>34553</v>
      </c>
    </row>
    <row r="319" spans="1:6" ht="14.4" x14ac:dyDescent="0.35">
      <c r="A319" s="132">
        <v>44305</v>
      </c>
      <c r="B319" s="30">
        <v>632707</v>
      </c>
      <c r="C319" s="30">
        <v>1236</v>
      </c>
      <c r="D319" s="30">
        <v>41267</v>
      </c>
      <c r="E319" s="30">
        <v>81</v>
      </c>
      <c r="F319" s="30">
        <v>34675</v>
      </c>
    </row>
    <row r="320" spans="1:6" ht="14.4" x14ac:dyDescent="0.35">
      <c r="A320" s="132">
        <v>44306</v>
      </c>
      <c r="B320" s="30">
        <v>633675</v>
      </c>
      <c r="C320" s="30">
        <v>968</v>
      </c>
      <c r="D320" s="30">
        <v>41487</v>
      </c>
      <c r="E320" s="30">
        <v>220</v>
      </c>
      <c r="F320" s="30">
        <v>33060</v>
      </c>
    </row>
    <row r="321" spans="1:6" ht="14.4" x14ac:dyDescent="0.35">
      <c r="A321" s="132">
        <v>44307</v>
      </c>
      <c r="B321" s="30">
        <v>635045</v>
      </c>
      <c r="C321" s="30">
        <v>1370</v>
      </c>
      <c r="D321" s="30">
        <v>41713</v>
      </c>
      <c r="E321" s="30">
        <v>226</v>
      </c>
      <c r="F321" s="30">
        <v>32134</v>
      </c>
    </row>
    <row r="322" spans="1:6" ht="14.4" x14ac:dyDescent="0.35">
      <c r="A322" s="132">
        <v>44308</v>
      </c>
      <c r="B322" s="30">
        <v>636476</v>
      </c>
      <c r="C322" s="30">
        <v>1431</v>
      </c>
      <c r="D322" s="30">
        <v>41910</v>
      </c>
      <c r="E322" s="30">
        <v>197</v>
      </c>
      <c r="F322" s="30">
        <v>31215</v>
      </c>
    </row>
    <row r="323" spans="1:6" ht="14.4" x14ac:dyDescent="0.35">
      <c r="A323" s="132">
        <v>44309</v>
      </c>
      <c r="B323" s="30">
        <v>637928</v>
      </c>
      <c r="C323" s="30">
        <v>1452</v>
      </c>
      <c r="D323" s="30">
        <v>42079</v>
      </c>
      <c r="E323" s="30">
        <v>169</v>
      </c>
      <c r="F323" s="30">
        <v>30262</v>
      </c>
    </row>
    <row r="324" spans="1:6" ht="14.4" x14ac:dyDescent="0.35">
      <c r="A324" s="132">
        <v>44310</v>
      </c>
      <c r="B324" s="30">
        <v>639314</v>
      </c>
      <c r="C324" s="30">
        <v>1386</v>
      </c>
      <c r="D324" s="30">
        <v>42256</v>
      </c>
      <c r="E324" s="30">
        <v>177</v>
      </c>
      <c r="F324" s="30">
        <v>29717</v>
      </c>
    </row>
    <row r="325" spans="1:6" ht="14.4" x14ac:dyDescent="0.35">
      <c r="A325" s="132">
        <v>44311</v>
      </c>
      <c r="B325" s="30">
        <v>640399</v>
      </c>
      <c r="C325" s="30">
        <v>1085</v>
      </c>
      <c r="D325" s="30">
        <v>42385</v>
      </c>
      <c r="E325" s="30">
        <v>129</v>
      </c>
      <c r="F325" s="30">
        <v>29563</v>
      </c>
    </row>
    <row r="326" spans="1:6" ht="14.4" x14ac:dyDescent="0.35">
      <c r="A326" s="132">
        <v>44312</v>
      </c>
      <c r="B326" s="30">
        <v>641211</v>
      </c>
      <c r="C326" s="30">
        <v>812</v>
      </c>
      <c r="D326" s="30">
        <v>42454</v>
      </c>
      <c r="E326" s="30">
        <v>69</v>
      </c>
      <c r="F326" s="30">
        <v>29601</v>
      </c>
    </row>
    <row r="327" spans="1:6" ht="14.4" x14ac:dyDescent="0.35">
      <c r="A327" s="132">
        <v>44313</v>
      </c>
      <c r="B327" s="30">
        <v>642036</v>
      </c>
      <c r="C327" s="30">
        <v>825</v>
      </c>
      <c r="D327" s="30">
        <v>42594</v>
      </c>
      <c r="E327" s="30">
        <v>140</v>
      </c>
      <c r="F327" s="30">
        <v>28043</v>
      </c>
    </row>
    <row r="328" spans="1:6" ht="14.4" x14ac:dyDescent="0.35">
      <c r="A328" s="132">
        <v>44314</v>
      </c>
      <c r="B328" s="30">
        <v>643428</v>
      </c>
      <c r="C328" s="30">
        <v>1392</v>
      </c>
      <c r="D328" s="30">
        <v>42815</v>
      </c>
      <c r="E328" s="30">
        <v>221</v>
      </c>
      <c r="F328" s="30">
        <v>27321</v>
      </c>
    </row>
    <row r="329" spans="1:6" ht="14.4" x14ac:dyDescent="0.35">
      <c r="A329" s="132">
        <v>44315</v>
      </c>
      <c r="B329" s="30">
        <v>644688</v>
      </c>
      <c r="C329" s="30">
        <v>1260</v>
      </c>
      <c r="D329" s="30">
        <v>42950</v>
      </c>
      <c r="E329" s="30">
        <v>135</v>
      </c>
      <c r="F329" s="30">
        <v>26410</v>
      </c>
    </row>
    <row r="330" spans="1:6" ht="14.4" x14ac:dyDescent="0.35">
      <c r="A330" s="132">
        <v>44316</v>
      </c>
      <c r="B330" s="30">
        <v>645867</v>
      </c>
      <c r="C330" s="30">
        <v>1179</v>
      </c>
      <c r="D330" s="30">
        <v>43106</v>
      </c>
      <c r="E330" s="30">
        <v>156</v>
      </c>
      <c r="F330" s="30">
        <v>25474</v>
      </c>
    </row>
    <row r="331" spans="1:6" ht="14.4" x14ac:dyDescent="0.35">
      <c r="A331" s="31">
        <v>44317</v>
      </c>
      <c r="B331" s="30">
        <v>646982</v>
      </c>
      <c r="C331" s="30">
        <v>1115</v>
      </c>
      <c r="D331" s="30">
        <v>43297</v>
      </c>
      <c r="E331" s="30">
        <v>191</v>
      </c>
      <c r="F331" s="30">
        <v>24631</v>
      </c>
    </row>
    <row r="332" spans="1:6" ht="14.4" x14ac:dyDescent="0.35">
      <c r="A332" s="132">
        <v>44318</v>
      </c>
      <c r="B332" s="30">
        <v>647768</v>
      </c>
      <c r="C332" s="30">
        <v>786</v>
      </c>
      <c r="D332" s="30">
        <v>43404</v>
      </c>
      <c r="E332" s="30">
        <v>107</v>
      </c>
      <c r="F332" s="30">
        <v>24104</v>
      </c>
    </row>
    <row r="333" spans="1:6" ht="14.4" x14ac:dyDescent="0.35">
      <c r="A333" s="132">
        <v>44319</v>
      </c>
      <c r="B333" s="30">
        <v>648249</v>
      </c>
      <c r="C333" s="30">
        <v>481</v>
      </c>
      <c r="D333" s="30">
        <v>43486</v>
      </c>
      <c r="E333" s="30">
        <v>82</v>
      </c>
      <c r="F333" s="30">
        <v>23676</v>
      </c>
    </row>
    <row r="334" spans="1:6" ht="14.4" x14ac:dyDescent="0.35">
      <c r="A334" s="132">
        <v>44320</v>
      </c>
      <c r="B334" s="30">
        <v>648967</v>
      </c>
      <c r="C334" s="30">
        <v>718</v>
      </c>
      <c r="D334" s="30">
        <v>43622</v>
      </c>
      <c r="E334" s="30">
        <v>136</v>
      </c>
      <c r="F334" s="30">
        <v>22248</v>
      </c>
    </row>
    <row r="335" spans="1:6" ht="14.4" x14ac:dyDescent="0.35">
      <c r="A335" s="31">
        <v>44321</v>
      </c>
      <c r="B335" s="30">
        <v>649855</v>
      </c>
      <c r="C335" s="30">
        <v>888</v>
      </c>
      <c r="D335" s="30">
        <v>43753</v>
      </c>
      <c r="E335" s="30">
        <v>131</v>
      </c>
      <c r="F335" s="30">
        <v>21300</v>
      </c>
    </row>
    <row r="336" spans="1:6" ht="14.4" x14ac:dyDescent="0.35">
      <c r="A336" s="132">
        <v>44322</v>
      </c>
      <c r="B336" s="30">
        <v>650859</v>
      </c>
      <c r="C336" s="30">
        <v>1004</v>
      </c>
      <c r="D336" s="30">
        <v>43910</v>
      </c>
      <c r="E336" s="30">
        <v>157</v>
      </c>
      <c r="F336" s="30">
        <v>20498</v>
      </c>
    </row>
    <row r="337" spans="1:6" ht="14.4" x14ac:dyDescent="0.35">
      <c r="A337" s="132">
        <v>44323</v>
      </c>
      <c r="B337" s="30">
        <v>651740</v>
      </c>
      <c r="C337" s="30">
        <v>881</v>
      </c>
      <c r="D337" s="30">
        <v>44005</v>
      </c>
      <c r="E337" s="30">
        <v>95</v>
      </c>
      <c r="F337" s="30">
        <v>19784</v>
      </c>
    </row>
    <row r="338" spans="1:6" ht="14.4" x14ac:dyDescent="0.35">
      <c r="A338" s="132">
        <v>44324</v>
      </c>
      <c r="B338" s="30">
        <v>652535</v>
      </c>
      <c r="C338" s="30">
        <v>795</v>
      </c>
      <c r="D338" s="30">
        <v>44005</v>
      </c>
      <c r="E338" s="30">
        <v>83</v>
      </c>
      <c r="F338" s="30">
        <v>19125</v>
      </c>
    </row>
    <row r="339" spans="1:6" ht="14.4" x14ac:dyDescent="0.35">
      <c r="A339" s="132">
        <v>44325</v>
      </c>
      <c r="B339" s="30">
        <v>653190</v>
      </c>
      <c r="C339" s="30">
        <v>655</v>
      </c>
      <c r="D339" s="30">
        <v>44208</v>
      </c>
      <c r="E339" s="30">
        <v>203</v>
      </c>
      <c r="F339" s="30">
        <v>18746</v>
      </c>
    </row>
    <row r="340" spans="1:6" ht="14.4" x14ac:dyDescent="0.35">
      <c r="A340" s="132">
        <v>44326</v>
      </c>
      <c r="B340" s="30">
        <v>653636</v>
      </c>
      <c r="C340" s="30">
        <v>446</v>
      </c>
      <c r="D340" s="30">
        <v>44236</v>
      </c>
      <c r="E340" s="30">
        <v>28</v>
      </c>
      <c r="F340" s="30">
        <v>18441</v>
      </c>
    </row>
    <row r="341" spans="1:6" ht="14.4" x14ac:dyDescent="0.35">
      <c r="A341" s="132">
        <v>44327</v>
      </c>
      <c r="B341" s="30">
        <v>654108</v>
      </c>
      <c r="C341" s="30">
        <v>472</v>
      </c>
      <c r="D341" s="30">
        <v>44319</v>
      </c>
      <c r="E341" s="30">
        <v>83</v>
      </c>
      <c r="F341" s="30">
        <v>17519</v>
      </c>
    </row>
    <row r="342" spans="1:6" ht="14.4" x14ac:dyDescent="0.35">
      <c r="A342" s="31">
        <v>44328</v>
      </c>
      <c r="B342" s="30">
        <v>654734</v>
      </c>
      <c r="C342" s="30">
        <v>626</v>
      </c>
      <c r="D342" s="30">
        <v>44453</v>
      </c>
      <c r="E342" s="30">
        <v>134</v>
      </c>
      <c r="F342" s="30">
        <v>16685</v>
      </c>
    </row>
    <row r="343" spans="1:6" ht="14.4" x14ac:dyDescent="0.35">
      <c r="A343" s="132">
        <v>44329</v>
      </c>
      <c r="B343" s="30">
        <v>655350</v>
      </c>
      <c r="C343" s="30">
        <v>616</v>
      </c>
      <c r="D343" s="30">
        <v>44558</v>
      </c>
      <c r="E343" s="30">
        <v>105</v>
      </c>
      <c r="F343" s="30">
        <v>15833</v>
      </c>
    </row>
    <row r="344" spans="1:6" ht="14.4" x14ac:dyDescent="0.35">
      <c r="A344" s="132">
        <v>44330</v>
      </c>
      <c r="B344" s="30">
        <v>655687</v>
      </c>
      <c r="C344" s="30">
        <v>337</v>
      </c>
      <c r="D344" s="30">
        <v>44650</v>
      </c>
      <c r="E344" s="30">
        <v>92</v>
      </c>
      <c r="F344" s="30">
        <v>14884</v>
      </c>
    </row>
    <row r="345" spans="1:6" ht="14.4" x14ac:dyDescent="0.35">
      <c r="A345" s="132">
        <v>44331</v>
      </c>
      <c r="B345" s="30">
        <v>656344</v>
      </c>
      <c r="C345" s="30">
        <v>657</v>
      </c>
      <c r="D345" s="30">
        <v>45146</v>
      </c>
      <c r="E345" s="30">
        <v>496</v>
      </c>
      <c r="F345" s="30">
        <v>14396</v>
      </c>
    </row>
    <row r="346" spans="1:6" x14ac:dyDescent="0.35">
      <c r="A346" s="132">
        <v>44332</v>
      </c>
      <c r="B346" s="30">
        <v>656838</v>
      </c>
      <c r="C346" s="30">
        <v>494</v>
      </c>
      <c r="D346" s="30">
        <v>45201</v>
      </c>
      <c r="E346" s="30">
        <v>55</v>
      </c>
      <c r="F346" s="30">
        <v>14146</v>
      </c>
    </row>
    <row r="347" spans="1:6" x14ac:dyDescent="0.35">
      <c r="A347" s="132">
        <v>44333</v>
      </c>
      <c r="B347" s="30">
        <v>657119</v>
      </c>
      <c r="C347" s="30">
        <v>281</v>
      </c>
      <c r="D347" s="30">
        <v>45219</v>
      </c>
      <c r="E347" s="30">
        <v>18</v>
      </c>
      <c r="F347" s="30">
        <v>13827</v>
      </c>
    </row>
    <row r="348" spans="1:6" x14ac:dyDescent="0.35">
      <c r="A348" s="132">
        <v>44334</v>
      </c>
      <c r="B348" s="30">
        <v>657478</v>
      </c>
      <c r="C348" s="30">
        <v>359</v>
      </c>
      <c r="D348" s="30">
        <v>45298</v>
      </c>
      <c r="E348" s="30">
        <v>79</v>
      </c>
      <c r="F348" s="30">
        <v>12701</v>
      </c>
    </row>
    <row r="349" spans="1:6" x14ac:dyDescent="0.35">
      <c r="A349" s="132">
        <v>44335</v>
      </c>
      <c r="B349" s="30">
        <v>657903</v>
      </c>
      <c r="C349" s="30">
        <v>425</v>
      </c>
      <c r="D349" s="30">
        <v>45389</v>
      </c>
      <c r="E349" s="30">
        <v>91</v>
      </c>
      <c r="F349" s="30">
        <v>11924</v>
      </c>
    </row>
    <row r="350" spans="1:6" x14ac:dyDescent="0.35">
      <c r="A350" s="132">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32">
        <v>44338</v>
      </c>
      <c r="B352" s="30">
        <v>659246</v>
      </c>
      <c r="C352" s="30">
        <v>405</v>
      </c>
      <c r="D352" s="30">
        <v>45550</v>
      </c>
      <c r="E352" s="30">
        <v>46</v>
      </c>
      <c r="F352" s="30">
        <v>10366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1"/>
  <sheetViews>
    <sheetView topLeftCell="B1" zoomScale="99" workbookViewId="0">
      <pane ySplit="1" topLeftCell="A29" activePane="bottomLeft" state="frozen"/>
      <selection activeCell="F21" sqref="F21:G34"/>
      <selection pane="bottomLeft" activeCell="I43" sqref="I43"/>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35">
      <c r="A25" s="132">
        <v>44293</v>
      </c>
      <c r="B25" s="132">
        <f t="shared" ref="B25" si="2">A25-17</f>
        <v>44276</v>
      </c>
      <c r="C25" s="132">
        <f t="shared" ref="C25" si="3">A25-4</f>
        <v>44289</v>
      </c>
      <c r="D25" s="126">
        <v>1116</v>
      </c>
      <c r="E25" s="126">
        <v>1396</v>
      </c>
      <c r="F25" s="126">
        <v>1722</v>
      </c>
      <c r="G25" s="126">
        <v>2748</v>
      </c>
      <c r="H25" s="126">
        <v>6375</v>
      </c>
      <c r="I25" s="126">
        <v>4221</v>
      </c>
      <c r="J25" s="126">
        <v>3395</v>
      </c>
      <c r="K25" s="126">
        <v>3434</v>
      </c>
      <c r="L25" s="126">
        <v>2022</v>
      </c>
      <c r="M25" s="126">
        <v>640</v>
      </c>
      <c r="N25" s="126">
        <v>292</v>
      </c>
      <c r="O25" s="135">
        <v>28.1</v>
      </c>
      <c r="P25" s="134"/>
    </row>
    <row r="26" spans="1:16" x14ac:dyDescent="0.35">
      <c r="A26" s="132">
        <v>44300</v>
      </c>
      <c r="B26" s="132">
        <f t="shared" ref="B26" si="4">A26-17</f>
        <v>44283</v>
      </c>
      <c r="C26" s="132">
        <f t="shared" ref="C26" si="5">A26-4</f>
        <v>44296</v>
      </c>
      <c r="D26" s="126">
        <v>1235</v>
      </c>
      <c r="E26" s="126">
        <v>1469</v>
      </c>
      <c r="F26" s="126">
        <v>1816</v>
      </c>
      <c r="G26" s="126">
        <v>2696</v>
      </c>
      <c r="H26" s="126">
        <v>5942</v>
      </c>
      <c r="I26" s="126">
        <v>4419</v>
      </c>
      <c r="J26" s="126">
        <v>3227</v>
      </c>
      <c r="K26" s="126">
        <v>3155</v>
      </c>
      <c r="L26" s="126">
        <v>1924</v>
      </c>
      <c r="M26" s="126">
        <v>546</v>
      </c>
      <c r="N26" s="126">
        <v>287</v>
      </c>
      <c r="O26" s="135">
        <v>27.4</v>
      </c>
      <c r="P26" s="134"/>
    </row>
    <row r="27" spans="1:16" x14ac:dyDescent="0.35">
      <c r="A27" s="132">
        <v>44307</v>
      </c>
      <c r="B27" s="132">
        <f t="shared" ref="B27" si="6">A27-17</f>
        <v>44290</v>
      </c>
      <c r="C27" s="132">
        <f t="shared" ref="C27" si="7">A27-4</f>
        <v>44303</v>
      </c>
      <c r="D27" s="126">
        <v>1223</v>
      </c>
      <c r="E27" s="126">
        <v>1400</v>
      </c>
      <c r="F27" s="126">
        <v>1696</v>
      </c>
      <c r="G27" s="126">
        <v>2481</v>
      </c>
      <c r="H27" s="126">
        <v>5046</v>
      </c>
      <c r="I27" s="126">
        <v>4050</v>
      </c>
      <c r="J27" s="126">
        <v>2916</v>
      </c>
      <c r="K27" s="126">
        <v>2859</v>
      </c>
      <c r="L27" s="126">
        <v>1617</v>
      </c>
      <c r="M27" s="126">
        <v>468</v>
      </c>
      <c r="N27" s="126">
        <v>258</v>
      </c>
      <c r="O27" s="135">
        <v>24.7</v>
      </c>
      <c r="P27" s="134"/>
    </row>
    <row r="28" spans="1:16" x14ac:dyDescent="0.35">
      <c r="A28" s="132">
        <v>44314</v>
      </c>
      <c r="B28" s="132">
        <f t="shared" ref="B28" si="8">A28-17</f>
        <v>44297</v>
      </c>
      <c r="C28" s="132">
        <f t="shared" ref="C28" si="9">A28-4</f>
        <v>44310</v>
      </c>
      <c r="D28" s="126">
        <v>1042</v>
      </c>
      <c r="E28" s="126">
        <v>1156</v>
      </c>
      <c r="F28" s="126">
        <v>1396</v>
      </c>
      <c r="G28" s="126">
        <v>2037</v>
      </c>
      <c r="H28" s="126">
        <v>3988</v>
      </c>
      <c r="I28" s="126">
        <v>3208</v>
      </c>
      <c r="J28" s="126">
        <v>2402</v>
      </c>
      <c r="K28" s="126">
        <v>2381</v>
      </c>
      <c r="L28" s="126">
        <v>1245</v>
      </c>
      <c r="M28" s="126">
        <v>366</v>
      </c>
      <c r="N28" s="126">
        <v>226</v>
      </c>
      <c r="O28" s="135">
        <v>20</v>
      </c>
      <c r="P28" s="134"/>
    </row>
    <row r="29" spans="1:16" s="131" customFormat="1" x14ac:dyDescent="0.35">
      <c r="A29" s="132">
        <v>44321</v>
      </c>
      <c r="B29" s="132">
        <f t="shared" ref="B29" si="10">A29-17</f>
        <v>44304</v>
      </c>
      <c r="C29" s="132">
        <f t="shared" ref="C29" si="11">A29-4</f>
        <v>44317</v>
      </c>
      <c r="D29" s="126">
        <v>861</v>
      </c>
      <c r="E29" s="126">
        <v>1055</v>
      </c>
      <c r="F29" s="126">
        <v>1263</v>
      </c>
      <c r="G29" s="126">
        <v>1753</v>
      </c>
      <c r="H29" s="126">
        <v>2969</v>
      </c>
      <c r="I29" s="126">
        <v>2527</v>
      </c>
      <c r="J29" s="126">
        <v>1893</v>
      </c>
      <c r="K29" s="126">
        <v>1788</v>
      </c>
      <c r="L29" s="126">
        <v>902</v>
      </c>
      <c r="M29" s="126">
        <v>304</v>
      </c>
      <c r="N29" s="126">
        <v>194</v>
      </c>
      <c r="O29" s="135">
        <v>15.9</v>
      </c>
      <c r="P29" s="134"/>
    </row>
    <row r="30" spans="1:16" s="171" customFormat="1" x14ac:dyDescent="0.35">
      <c r="A30" s="132">
        <v>44328</v>
      </c>
      <c r="B30" s="132">
        <f t="shared" ref="B30" si="12">A30-17</f>
        <v>44311</v>
      </c>
      <c r="C30" s="132">
        <f t="shared" ref="C30" si="13">A30-4</f>
        <v>44324</v>
      </c>
      <c r="D30" s="126">
        <v>712</v>
      </c>
      <c r="E30" s="126">
        <v>927</v>
      </c>
      <c r="F30" s="126">
        <v>1130</v>
      </c>
      <c r="G30" s="126">
        <v>1450</v>
      </c>
      <c r="H30" s="126">
        <v>2159</v>
      </c>
      <c r="I30" s="126">
        <v>1902</v>
      </c>
      <c r="J30" s="126">
        <v>1497</v>
      </c>
      <c r="K30" s="126">
        <v>1314</v>
      </c>
      <c r="L30" s="126">
        <v>669</v>
      </c>
      <c r="M30" s="126">
        <v>266</v>
      </c>
      <c r="N30" s="126">
        <v>173</v>
      </c>
      <c r="O30" s="135">
        <v>12.5</v>
      </c>
      <c r="P30" s="134"/>
    </row>
    <row r="31" spans="1:16" x14ac:dyDescent="0.35">
      <c r="A31" s="132">
        <v>44335</v>
      </c>
      <c r="B31" s="132">
        <f t="shared" ref="B31" si="14">A31-17</f>
        <v>44318</v>
      </c>
      <c r="C31" s="132">
        <f t="shared" ref="C31" si="15">A31-4</f>
        <v>44331</v>
      </c>
      <c r="D31" s="144">
        <v>537</v>
      </c>
      <c r="E31" s="126">
        <v>634</v>
      </c>
      <c r="F31" s="126">
        <v>814</v>
      </c>
      <c r="G31" s="126">
        <v>909</v>
      </c>
      <c r="H31" s="126">
        <v>1537</v>
      </c>
      <c r="I31" s="126">
        <v>1298</v>
      </c>
      <c r="J31" s="126">
        <v>1007</v>
      </c>
      <c r="K31" s="126">
        <v>917</v>
      </c>
      <c r="L31" s="126">
        <v>516</v>
      </c>
      <c r="M31" s="126">
        <v>190</v>
      </c>
      <c r="N31" s="126">
        <v>136</v>
      </c>
      <c r="O31" s="135">
        <v>8.6999999999999993</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80"/>
  <sheetViews>
    <sheetView zoomScale="80" zoomScaleNormal="80" workbookViewId="0">
      <pane ySplit="1" topLeftCell="A465" activePane="bottomLeft" state="frozen"/>
      <selection activeCell="F21" sqref="F21:G34"/>
      <selection pane="bottomLeft" activeCell="D480" sqref="D480"/>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x14ac:dyDescent="0.35">
      <c r="A2" s="86">
        <v>43859</v>
      </c>
      <c r="B2" s="85">
        <v>1</v>
      </c>
      <c r="C2" s="85">
        <v>1</v>
      </c>
      <c r="D2" s="85"/>
    </row>
    <row r="3" spans="1:4" x14ac:dyDescent="0.35">
      <c r="A3" s="86">
        <v>43860</v>
      </c>
      <c r="B3" s="85">
        <v>1</v>
      </c>
      <c r="C3" s="85">
        <v>0</v>
      </c>
      <c r="D3" s="85"/>
    </row>
    <row r="4" spans="1:4" x14ac:dyDescent="0.35">
      <c r="A4" s="86">
        <v>43861</v>
      </c>
      <c r="B4" s="85">
        <v>1</v>
      </c>
      <c r="C4" s="85">
        <v>0</v>
      </c>
      <c r="D4" s="85"/>
    </row>
    <row r="5" spans="1:4" x14ac:dyDescent="0.35">
      <c r="A5" s="86">
        <v>43862</v>
      </c>
      <c r="B5" s="85">
        <v>1</v>
      </c>
      <c r="C5" s="85">
        <v>0</v>
      </c>
      <c r="D5" s="85"/>
    </row>
    <row r="6" spans="1:4" x14ac:dyDescent="0.35">
      <c r="A6" s="86">
        <v>43863</v>
      </c>
      <c r="B6" s="85">
        <v>1</v>
      </c>
      <c r="C6" s="85">
        <v>0</v>
      </c>
      <c r="D6" s="85"/>
    </row>
    <row r="7" spans="1:4" x14ac:dyDescent="0.35">
      <c r="A7" s="86">
        <v>43864</v>
      </c>
      <c r="B7" s="85">
        <v>1</v>
      </c>
      <c r="C7" s="85">
        <v>0</v>
      </c>
      <c r="D7" s="85"/>
    </row>
    <row r="8" spans="1:4" x14ac:dyDescent="0.35">
      <c r="A8" s="86">
        <v>43865</v>
      </c>
      <c r="B8" s="85">
        <v>1</v>
      </c>
      <c r="C8" s="85">
        <v>0</v>
      </c>
      <c r="D8" s="87">
        <v>0.14285714299999999</v>
      </c>
    </row>
    <row r="9" spans="1:4" x14ac:dyDescent="0.35">
      <c r="A9" s="86">
        <v>43866</v>
      </c>
      <c r="B9" s="85">
        <v>1</v>
      </c>
      <c r="C9" s="85">
        <v>0</v>
      </c>
      <c r="D9" s="87">
        <v>0</v>
      </c>
    </row>
    <row r="10" spans="1:4" x14ac:dyDescent="0.35">
      <c r="A10" s="86">
        <v>43867</v>
      </c>
      <c r="B10" s="85">
        <v>2</v>
      </c>
      <c r="C10" s="85">
        <v>1</v>
      </c>
      <c r="D10" s="87">
        <v>0.14285714299999999</v>
      </c>
    </row>
    <row r="11" spans="1:4" x14ac:dyDescent="0.35">
      <c r="A11" s="86">
        <v>43868</v>
      </c>
      <c r="B11" s="85">
        <v>2</v>
      </c>
      <c r="C11" s="85">
        <v>0</v>
      </c>
      <c r="D11" s="87">
        <v>0.14285714299999999</v>
      </c>
    </row>
    <row r="12" spans="1:4" x14ac:dyDescent="0.35">
      <c r="A12" s="86">
        <v>43869</v>
      </c>
      <c r="B12" s="85">
        <v>2</v>
      </c>
      <c r="C12" s="85">
        <v>0</v>
      </c>
      <c r="D12" s="87">
        <v>0.14285714299999999</v>
      </c>
    </row>
    <row r="13" spans="1:4" x14ac:dyDescent="0.35">
      <c r="A13" s="86">
        <v>43870</v>
      </c>
      <c r="B13" s="85">
        <v>2</v>
      </c>
      <c r="C13" s="85">
        <v>0</v>
      </c>
      <c r="D13" s="87">
        <v>0.14285714299999999</v>
      </c>
    </row>
    <row r="14" spans="1:4" x14ac:dyDescent="0.35">
      <c r="A14" s="86">
        <v>43871</v>
      </c>
      <c r="B14" s="85">
        <v>2</v>
      </c>
      <c r="C14" s="85">
        <v>0</v>
      </c>
      <c r="D14" s="87">
        <v>0.14285714299999999</v>
      </c>
    </row>
    <row r="15" spans="1:4" x14ac:dyDescent="0.35">
      <c r="A15" s="86">
        <v>43872</v>
      </c>
      <c r="B15" s="85">
        <v>2</v>
      </c>
      <c r="C15" s="85">
        <v>0</v>
      </c>
      <c r="D15" s="87">
        <v>0.14285714299999999</v>
      </c>
    </row>
    <row r="16" spans="1:4" x14ac:dyDescent="0.35">
      <c r="A16" s="86">
        <v>43873</v>
      </c>
      <c r="B16" s="85">
        <v>2</v>
      </c>
      <c r="C16" s="85">
        <v>0</v>
      </c>
      <c r="D16" s="87">
        <v>0.14285714299999999</v>
      </c>
    </row>
    <row r="17" spans="1:4" x14ac:dyDescent="0.35">
      <c r="A17" s="86">
        <v>43874</v>
      </c>
      <c r="B17" s="85">
        <v>2</v>
      </c>
      <c r="C17" s="85">
        <v>0</v>
      </c>
      <c r="D17" s="87">
        <v>0</v>
      </c>
    </row>
    <row r="18" spans="1:4" x14ac:dyDescent="0.35">
      <c r="A18" s="86">
        <v>43875</v>
      </c>
      <c r="B18" s="85">
        <v>2</v>
      </c>
      <c r="C18" s="85">
        <v>0</v>
      </c>
      <c r="D18" s="87">
        <v>0</v>
      </c>
    </row>
    <row r="19" spans="1:4" x14ac:dyDescent="0.35">
      <c r="A19" s="86">
        <v>43876</v>
      </c>
      <c r="B19" s="85">
        <v>2</v>
      </c>
      <c r="C19" s="85">
        <v>0</v>
      </c>
      <c r="D19" s="87">
        <v>0</v>
      </c>
    </row>
    <row r="20" spans="1:4" x14ac:dyDescent="0.35">
      <c r="A20" s="86">
        <v>43877</v>
      </c>
      <c r="B20" s="85">
        <v>2</v>
      </c>
      <c r="C20" s="85">
        <v>0</v>
      </c>
      <c r="D20" s="87">
        <v>0</v>
      </c>
    </row>
    <row r="21" spans="1:4" x14ac:dyDescent="0.35">
      <c r="A21" s="86">
        <v>43878</v>
      </c>
      <c r="B21" s="85">
        <v>2</v>
      </c>
      <c r="C21" s="85">
        <v>0</v>
      </c>
      <c r="D21" s="87">
        <v>0</v>
      </c>
    </row>
    <row r="22" spans="1:4" x14ac:dyDescent="0.35">
      <c r="A22" s="86">
        <v>43879</v>
      </c>
      <c r="B22" s="85">
        <v>2</v>
      </c>
      <c r="C22" s="85">
        <v>0</v>
      </c>
      <c r="D22" s="87">
        <v>0</v>
      </c>
    </row>
    <row r="23" spans="1:4" x14ac:dyDescent="0.35">
      <c r="A23" s="86">
        <v>43880</v>
      </c>
      <c r="B23" s="85">
        <v>2</v>
      </c>
      <c r="C23" s="85">
        <v>0</v>
      </c>
      <c r="D23" s="87">
        <v>0</v>
      </c>
    </row>
    <row r="24" spans="1:4" x14ac:dyDescent="0.35">
      <c r="A24" s="86">
        <v>43881</v>
      </c>
      <c r="B24" s="85">
        <v>2</v>
      </c>
      <c r="C24" s="85">
        <v>0</v>
      </c>
      <c r="D24" s="87">
        <v>0</v>
      </c>
    </row>
    <row r="25" spans="1:4" x14ac:dyDescent="0.35">
      <c r="A25" s="86">
        <v>43882</v>
      </c>
      <c r="B25" s="85">
        <v>2</v>
      </c>
      <c r="C25" s="85">
        <v>0</v>
      </c>
      <c r="D25" s="87">
        <v>0</v>
      </c>
    </row>
    <row r="26" spans="1:4" x14ac:dyDescent="0.35">
      <c r="A26" s="86">
        <v>43883</v>
      </c>
      <c r="B26" s="85">
        <v>2</v>
      </c>
      <c r="C26" s="85">
        <v>0</v>
      </c>
      <c r="D26" s="87">
        <v>0</v>
      </c>
    </row>
    <row r="27" spans="1:4" x14ac:dyDescent="0.35">
      <c r="A27" s="86">
        <v>43884</v>
      </c>
      <c r="B27" s="85">
        <v>2</v>
      </c>
      <c r="C27" s="85">
        <v>0</v>
      </c>
      <c r="D27" s="87">
        <v>0</v>
      </c>
    </row>
    <row r="28" spans="1:4" x14ac:dyDescent="0.35">
      <c r="A28" s="86">
        <v>43885</v>
      </c>
      <c r="B28" s="85">
        <v>2</v>
      </c>
      <c r="C28" s="85">
        <v>0</v>
      </c>
      <c r="D28" s="87">
        <v>0</v>
      </c>
    </row>
    <row r="29" spans="1:4" x14ac:dyDescent="0.35">
      <c r="A29" s="86">
        <v>43886</v>
      </c>
      <c r="B29" s="85">
        <v>2</v>
      </c>
      <c r="C29" s="85">
        <v>0</v>
      </c>
      <c r="D29" s="87">
        <v>0</v>
      </c>
    </row>
    <row r="30" spans="1:4" x14ac:dyDescent="0.35">
      <c r="A30" s="86">
        <v>43887</v>
      </c>
      <c r="B30" s="85">
        <v>2</v>
      </c>
      <c r="C30" s="85">
        <v>0</v>
      </c>
      <c r="D30" s="87">
        <v>0</v>
      </c>
    </row>
    <row r="31" spans="1:4" x14ac:dyDescent="0.35">
      <c r="A31" s="86">
        <v>43888</v>
      </c>
      <c r="B31" s="85">
        <v>2</v>
      </c>
      <c r="C31" s="85">
        <v>0</v>
      </c>
      <c r="D31" s="87">
        <v>0</v>
      </c>
    </row>
    <row r="32" spans="1:4" x14ac:dyDescent="0.35">
      <c r="A32" s="86">
        <v>43889</v>
      </c>
      <c r="B32" s="85">
        <v>2</v>
      </c>
      <c r="C32" s="85">
        <v>0</v>
      </c>
      <c r="D32" s="87">
        <v>0</v>
      </c>
    </row>
    <row r="33" spans="1:4" x14ac:dyDescent="0.35">
      <c r="A33" s="86">
        <v>43890</v>
      </c>
      <c r="B33" s="85">
        <v>2</v>
      </c>
      <c r="C33" s="85">
        <v>0</v>
      </c>
      <c r="D33" s="87">
        <v>0</v>
      </c>
    </row>
    <row r="34" spans="1:4" x14ac:dyDescent="0.35">
      <c r="A34" s="86">
        <v>43891</v>
      </c>
      <c r="B34" s="85">
        <v>3</v>
      </c>
      <c r="C34" s="179">
        <v>1</v>
      </c>
      <c r="D34" s="87">
        <v>0.14285714299999999</v>
      </c>
    </row>
    <row r="35" spans="1:4" x14ac:dyDescent="0.35">
      <c r="A35" s="86">
        <v>43892</v>
      </c>
      <c r="B35" s="85">
        <v>3</v>
      </c>
      <c r="C35" s="179">
        <v>0</v>
      </c>
      <c r="D35" s="87">
        <v>0.14285714299999999</v>
      </c>
    </row>
    <row r="36" spans="1:4" x14ac:dyDescent="0.35">
      <c r="A36" s="86">
        <v>43893</v>
      </c>
      <c r="B36" s="85">
        <f>(B35+C36)</f>
        <v>4</v>
      </c>
      <c r="C36" s="179">
        <v>1</v>
      </c>
      <c r="D36" s="87">
        <v>0.28571428599999998</v>
      </c>
    </row>
    <row r="37" spans="1:4" x14ac:dyDescent="0.35">
      <c r="A37" s="86">
        <v>43894</v>
      </c>
      <c r="B37" s="85">
        <f t="shared" ref="B37:B100" si="0">(B36+C37)</f>
        <v>6</v>
      </c>
      <c r="C37" s="179">
        <v>2</v>
      </c>
      <c r="D37" s="87">
        <v>0.571428571</v>
      </c>
    </row>
    <row r="38" spans="1:4" x14ac:dyDescent="0.35">
      <c r="A38" s="86">
        <v>43895</v>
      </c>
      <c r="B38" s="85">
        <f t="shared" si="0"/>
        <v>14</v>
      </c>
      <c r="C38" s="179">
        <v>8</v>
      </c>
      <c r="D38" s="87">
        <v>1.7142857140000001</v>
      </c>
    </row>
    <row r="39" spans="1:4" x14ac:dyDescent="0.35">
      <c r="A39" s="86">
        <v>43896</v>
      </c>
      <c r="B39" s="85">
        <f t="shared" si="0"/>
        <v>28</v>
      </c>
      <c r="C39" s="179">
        <v>14</v>
      </c>
      <c r="D39" s="87">
        <v>3.7142857139999998</v>
      </c>
    </row>
    <row r="40" spans="1:4" x14ac:dyDescent="0.35">
      <c r="A40" s="86">
        <v>43897</v>
      </c>
      <c r="B40" s="85">
        <f t="shared" si="0"/>
        <v>72</v>
      </c>
      <c r="C40" s="179">
        <v>44</v>
      </c>
      <c r="D40" s="87">
        <v>10</v>
      </c>
    </row>
    <row r="41" spans="1:4" x14ac:dyDescent="0.35">
      <c r="A41" s="86">
        <v>43898</v>
      </c>
      <c r="B41" s="85">
        <f t="shared" si="0"/>
        <v>91</v>
      </c>
      <c r="C41" s="179">
        <v>19</v>
      </c>
      <c r="D41" s="87">
        <v>12.57142857</v>
      </c>
    </row>
    <row r="42" spans="1:4" x14ac:dyDescent="0.35">
      <c r="A42" s="86">
        <v>43899</v>
      </c>
      <c r="B42" s="85">
        <f t="shared" si="0"/>
        <v>96</v>
      </c>
      <c r="C42" s="179">
        <v>5</v>
      </c>
      <c r="D42" s="87">
        <v>13.28571429</v>
      </c>
    </row>
    <row r="43" spans="1:4" x14ac:dyDescent="0.35">
      <c r="A43" s="86">
        <v>43900</v>
      </c>
      <c r="B43" s="85">
        <f t="shared" si="0"/>
        <v>110</v>
      </c>
      <c r="C43" s="179">
        <v>14</v>
      </c>
      <c r="D43" s="87">
        <v>15.14285714</v>
      </c>
    </row>
    <row r="44" spans="1:4" x14ac:dyDescent="0.35">
      <c r="A44" s="86">
        <v>43901</v>
      </c>
      <c r="B44" s="85">
        <f t="shared" si="0"/>
        <v>132</v>
      </c>
      <c r="C44" s="179">
        <v>22</v>
      </c>
      <c r="D44" s="87">
        <v>18</v>
      </c>
    </row>
    <row r="45" spans="1:4" x14ac:dyDescent="0.35">
      <c r="A45" s="86">
        <v>43902</v>
      </c>
      <c r="B45" s="85">
        <f t="shared" si="0"/>
        <v>161</v>
      </c>
      <c r="C45" s="179">
        <v>29</v>
      </c>
      <c r="D45" s="87">
        <v>21</v>
      </c>
    </row>
    <row r="46" spans="1:4" x14ac:dyDescent="0.35">
      <c r="A46" s="86">
        <v>43903</v>
      </c>
      <c r="B46" s="85">
        <f t="shared" si="0"/>
        <v>222</v>
      </c>
      <c r="C46" s="179">
        <v>61</v>
      </c>
      <c r="D46" s="87">
        <v>27.714285709999999</v>
      </c>
    </row>
    <row r="47" spans="1:4" x14ac:dyDescent="0.35">
      <c r="A47" s="86">
        <v>43904</v>
      </c>
      <c r="B47" s="85">
        <f t="shared" si="0"/>
        <v>295</v>
      </c>
      <c r="C47" s="179">
        <v>73</v>
      </c>
      <c r="D47" s="87">
        <v>31.85714286</v>
      </c>
    </row>
    <row r="48" spans="1:4" x14ac:dyDescent="0.35">
      <c r="A48" s="86">
        <v>43905</v>
      </c>
      <c r="B48" s="85">
        <f t="shared" si="0"/>
        <v>363</v>
      </c>
      <c r="C48" s="179">
        <v>68</v>
      </c>
      <c r="D48" s="87">
        <v>38.857142860000003</v>
      </c>
    </row>
    <row r="49" spans="1:4" x14ac:dyDescent="0.35">
      <c r="A49" s="86">
        <v>43906</v>
      </c>
      <c r="B49" s="85">
        <f t="shared" si="0"/>
        <v>513</v>
      </c>
      <c r="C49" s="179">
        <v>150</v>
      </c>
      <c r="D49" s="87">
        <v>59.571428570000002</v>
      </c>
    </row>
    <row r="50" spans="1:4" x14ac:dyDescent="0.35">
      <c r="A50" s="86">
        <v>43907</v>
      </c>
      <c r="B50" s="85">
        <f t="shared" si="0"/>
        <v>762</v>
      </c>
      <c r="C50" s="179">
        <v>249</v>
      </c>
      <c r="D50" s="87">
        <v>93.142857140000004</v>
      </c>
    </row>
    <row r="51" spans="1:4" x14ac:dyDescent="0.35">
      <c r="A51" s="86">
        <v>43908</v>
      </c>
      <c r="B51" s="85">
        <f t="shared" si="0"/>
        <v>1021</v>
      </c>
      <c r="C51" s="179">
        <v>259</v>
      </c>
      <c r="D51" s="87">
        <v>127</v>
      </c>
    </row>
    <row r="52" spans="1:4" x14ac:dyDescent="0.35">
      <c r="A52" s="86">
        <v>43909</v>
      </c>
      <c r="B52" s="85">
        <f t="shared" si="0"/>
        <v>1300</v>
      </c>
      <c r="C52" s="179">
        <v>279</v>
      </c>
      <c r="D52" s="87">
        <v>162.57142859999999</v>
      </c>
    </row>
    <row r="53" spans="1:4" x14ac:dyDescent="0.35">
      <c r="A53" s="86">
        <v>43910</v>
      </c>
      <c r="B53" s="85">
        <f t="shared" si="0"/>
        <v>1688</v>
      </c>
      <c r="C53" s="179">
        <v>388</v>
      </c>
      <c r="D53" s="87">
        <v>209.2857143</v>
      </c>
    </row>
    <row r="54" spans="1:4" x14ac:dyDescent="0.35">
      <c r="A54" s="86">
        <v>43911</v>
      </c>
      <c r="B54" s="85">
        <f t="shared" si="0"/>
        <v>2010</v>
      </c>
      <c r="C54" s="179">
        <v>322</v>
      </c>
      <c r="D54" s="87">
        <v>244.85714290000001</v>
      </c>
    </row>
    <row r="55" spans="1:4" x14ac:dyDescent="0.35">
      <c r="A55" s="86">
        <v>43912</v>
      </c>
      <c r="B55" s="85">
        <f t="shared" si="0"/>
        <v>2296</v>
      </c>
      <c r="C55" s="179">
        <v>286</v>
      </c>
      <c r="D55" s="87">
        <v>276</v>
      </c>
    </row>
    <row r="56" spans="1:4" x14ac:dyDescent="0.35">
      <c r="A56" s="86">
        <v>43913</v>
      </c>
      <c r="B56" s="85">
        <f t="shared" si="0"/>
        <v>2905</v>
      </c>
      <c r="C56" s="179">
        <v>609</v>
      </c>
      <c r="D56" s="87">
        <v>341.57142859999999</v>
      </c>
    </row>
    <row r="57" spans="1:4" x14ac:dyDescent="0.35">
      <c r="A57" s="86">
        <v>43914</v>
      </c>
      <c r="B57" s="85">
        <f t="shared" si="0"/>
        <v>3623</v>
      </c>
      <c r="C57" s="179">
        <v>718</v>
      </c>
      <c r="D57" s="87">
        <v>408.57142859999999</v>
      </c>
    </row>
    <row r="58" spans="1:4" x14ac:dyDescent="0.35">
      <c r="A58" s="86">
        <v>43915</v>
      </c>
      <c r="B58" s="85">
        <f t="shared" si="0"/>
        <v>4370</v>
      </c>
      <c r="C58" s="179">
        <v>747</v>
      </c>
      <c r="D58" s="87">
        <v>478.14285710000001</v>
      </c>
    </row>
    <row r="59" spans="1:4" x14ac:dyDescent="0.35">
      <c r="A59" s="86">
        <v>43916</v>
      </c>
      <c r="B59" s="85">
        <f t="shared" si="0"/>
        <v>5305</v>
      </c>
      <c r="C59" s="179">
        <v>935</v>
      </c>
      <c r="D59" s="87">
        <v>572</v>
      </c>
    </row>
    <row r="60" spans="1:4" x14ac:dyDescent="0.35">
      <c r="A60" s="86">
        <v>43917</v>
      </c>
      <c r="B60" s="85">
        <f t="shared" si="0"/>
        <v>6248</v>
      </c>
      <c r="C60" s="179">
        <v>943</v>
      </c>
      <c r="D60" s="87">
        <v>651.2857143</v>
      </c>
    </row>
    <row r="61" spans="1:4" x14ac:dyDescent="0.35">
      <c r="A61" s="86">
        <v>43918</v>
      </c>
      <c r="B61" s="85">
        <f t="shared" si="0"/>
        <v>6902</v>
      </c>
      <c r="C61" s="179">
        <v>654</v>
      </c>
      <c r="D61" s="87">
        <v>698.7142857</v>
      </c>
    </row>
    <row r="62" spans="1:4" x14ac:dyDescent="0.35">
      <c r="A62" s="86">
        <v>43919</v>
      </c>
      <c r="B62" s="85">
        <f t="shared" si="0"/>
        <v>7425</v>
      </c>
      <c r="C62" s="179">
        <v>523</v>
      </c>
      <c r="D62" s="87">
        <v>732.57142859999999</v>
      </c>
    </row>
    <row r="63" spans="1:4" x14ac:dyDescent="0.35">
      <c r="A63" s="86">
        <v>43920</v>
      </c>
      <c r="B63" s="85">
        <f t="shared" si="0"/>
        <v>8663</v>
      </c>
      <c r="C63" s="179">
        <v>1238</v>
      </c>
      <c r="D63" s="87">
        <v>822.42857140000001</v>
      </c>
    </row>
    <row r="64" spans="1:4" x14ac:dyDescent="0.35">
      <c r="A64" s="86">
        <v>43921</v>
      </c>
      <c r="B64" s="85">
        <f t="shared" si="0"/>
        <v>9929</v>
      </c>
      <c r="C64" s="179">
        <v>1266</v>
      </c>
      <c r="D64" s="87">
        <v>900.7142857</v>
      </c>
    </row>
    <row r="65" spans="1:4" x14ac:dyDescent="0.35">
      <c r="A65" s="86">
        <v>43922</v>
      </c>
      <c r="B65" s="85">
        <f t="shared" si="0"/>
        <v>11267</v>
      </c>
      <c r="C65" s="179">
        <v>1338</v>
      </c>
      <c r="D65" s="87">
        <v>985.2857143</v>
      </c>
    </row>
    <row r="66" spans="1:4" x14ac:dyDescent="0.35">
      <c r="A66" s="86">
        <v>43923</v>
      </c>
      <c r="B66" s="85">
        <f t="shared" si="0"/>
        <v>12542</v>
      </c>
      <c r="C66" s="179">
        <v>1275</v>
      </c>
      <c r="D66" s="87">
        <v>1033.857143</v>
      </c>
    </row>
    <row r="67" spans="1:4" x14ac:dyDescent="0.35">
      <c r="A67" s="86">
        <v>43924</v>
      </c>
      <c r="B67" s="85">
        <f t="shared" si="0"/>
        <v>14021</v>
      </c>
      <c r="C67" s="179">
        <v>1479</v>
      </c>
      <c r="D67" s="87">
        <v>1110.5714290000001</v>
      </c>
    </row>
    <row r="68" spans="1:4" x14ac:dyDescent="0.35">
      <c r="A68" s="86">
        <v>43925</v>
      </c>
      <c r="B68" s="85">
        <f t="shared" si="0"/>
        <v>15183</v>
      </c>
      <c r="C68" s="179">
        <v>1162</v>
      </c>
      <c r="D68" s="87">
        <v>1183.142857</v>
      </c>
    </row>
    <row r="69" spans="1:4" x14ac:dyDescent="0.35">
      <c r="A69" s="86">
        <v>43926</v>
      </c>
      <c r="B69" s="85">
        <f t="shared" si="0"/>
        <v>16160</v>
      </c>
      <c r="C69" s="179">
        <v>977</v>
      </c>
      <c r="D69" s="87">
        <v>1248</v>
      </c>
    </row>
    <row r="70" spans="1:4" x14ac:dyDescent="0.35">
      <c r="A70" s="86">
        <v>43927</v>
      </c>
      <c r="B70" s="85">
        <f t="shared" si="0"/>
        <v>18091</v>
      </c>
      <c r="C70" s="179">
        <v>1931</v>
      </c>
      <c r="D70" s="87">
        <v>1347.142857</v>
      </c>
    </row>
    <row r="71" spans="1:4" x14ac:dyDescent="0.35">
      <c r="A71" s="86">
        <v>43928</v>
      </c>
      <c r="B71" s="85">
        <f t="shared" si="0"/>
        <v>20109</v>
      </c>
      <c r="C71" s="179">
        <v>2018</v>
      </c>
      <c r="D71" s="87">
        <v>1455</v>
      </c>
    </row>
    <row r="72" spans="1:4" x14ac:dyDescent="0.35">
      <c r="A72" s="86">
        <v>43929</v>
      </c>
      <c r="B72" s="85">
        <f t="shared" si="0"/>
        <v>21973</v>
      </c>
      <c r="C72" s="179">
        <v>1864</v>
      </c>
      <c r="D72" s="87">
        <v>1530.142857</v>
      </c>
    </row>
    <row r="73" spans="1:4" x14ac:dyDescent="0.35">
      <c r="A73" s="86">
        <v>43930</v>
      </c>
      <c r="B73" s="85">
        <f t="shared" si="0"/>
        <v>23949</v>
      </c>
      <c r="C73" s="179">
        <v>1976</v>
      </c>
      <c r="D73" s="87">
        <v>1630.5714290000001</v>
      </c>
    </row>
    <row r="74" spans="1:4" x14ac:dyDescent="0.35">
      <c r="A74" s="86">
        <v>43931</v>
      </c>
      <c r="B74" s="85">
        <f t="shared" si="0"/>
        <v>26004</v>
      </c>
      <c r="C74" s="179">
        <v>2055</v>
      </c>
      <c r="D74" s="87">
        <v>1712.7142859999999</v>
      </c>
    </row>
    <row r="75" spans="1:4" x14ac:dyDescent="0.35">
      <c r="A75" s="86">
        <v>43932</v>
      </c>
      <c r="B75" s="85">
        <f t="shared" si="0"/>
        <v>27332</v>
      </c>
      <c r="C75" s="179">
        <v>1328</v>
      </c>
      <c r="D75" s="87">
        <v>1736.5714290000001</v>
      </c>
    </row>
    <row r="76" spans="1:4" x14ac:dyDescent="0.35">
      <c r="A76" s="86">
        <v>43933</v>
      </c>
      <c r="B76" s="85">
        <f t="shared" si="0"/>
        <v>28262</v>
      </c>
      <c r="C76" s="179">
        <v>930</v>
      </c>
      <c r="D76" s="87">
        <v>1729.857143</v>
      </c>
    </row>
    <row r="77" spans="1:4" x14ac:dyDescent="0.35">
      <c r="A77" s="86">
        <v>43934</v>
      </c>
      <c r="B77" s="85">
        <f t="shared" si="0"/>
        <v>30248</v>
      </c>
      <c r="C77" s="179">
        <v>1986</v>
      </c>
      <c r="D77" s="87">
        <v>1737.5714290000001</v>
      </c>
    </row>
    <row r="78" spans="1:4" x14ac:dyDescent="0.35">
      <c r="A78" s="86">
        <v>43935</v>
      </c>
      <c r="B78" s="85">
        <f t="shared" si="0"/>
        <v>33174</v>
      </c>
      <c r="C78" s="179">
        <v>2926</v>
      </c>
      <c r="D78" s="87">
        <v>1867</v>
      </c>
    </row>
    <row r="79" spans="1:4" x14ac:dyDescent="0.35">
      <c r="A79" s="86">
        <v>43936</v>
      </c>
      <c r="B79" s="85">
        <f t="shared" si="0"/>
        <v>35714</v>
      </c>
      <c r="C79" s="179">
        <v>2540</v>
      </c>
      <c r="D79" s="87">
        <v>1963.5714290000001</v>
      </c>
    </row>
    <row r="80" spans="1:4" x14ac:dyDescent="0.35">
      <c r="A80" s="86">
        <v>43937</v>
      </c>
      <c r="B80" s="85">
        <f t="shared" si="0"/>
        <v>38101</v>
      </c>
      <c r="C80" s="179">
        <v>2387</v>
      </c>
      <c r="D80" s="87">
        <v>2021.857143</v>
      </c>
    </row>
    <row r="81" spans="1:4" x14ac:dyDescent="0.35">
      <c r="A81" s="86">
        <v>43938</v>
      </c>
      <c r="B81" s="85">
        <f t="shared" si="0"/>
        <v>41090</v>
      </c>
      <c r="C81" s="179">
        <v>2989</v>
      </c>
      <c r="D81" s="87">
        <v>2155.2857140000001</v>
      </c>
    </row>
    <row r="82" spans="1:4" x14ac:dyDescent="0.35">
      <c r="A82" s="86">
        <v>43939</v>
      </c>
      <c r="B82" s="85">
        <f t="shared" si="0"/>
        <v>42570</v>
      </c>
      <c r="C82" s="179">
        <v>1480</v>
      </c>
      <c r="D82" s="87">
        <v>2176.8571430000002</v>
      </c>
    </row>
    <row r="83" spans="1:4" x14ac:dyDescent="0.35">
      <c r="A83" s="86">
        <v>43940</v>
      </c>
      <c r="B83" s="85">
        <f t="shared" si="0"/>
        <v>43659</v>
      </c>
      <c r="C83" s="179">
        <v>1089</v>
      </c>
      <c r="D83" s="87">
        <v>2199.5714290000001</v>
      </c>
    </row>
    <row r="84" spans="1:4" x14ac:dyDescent="0.35">
      <c r="A84" s="86">
        <v>43941</v>
      </c>
      <c r="B84" s="85">
        <f t="shared" si="0"/>
        <v>46344</v>
      </c>
      <c r="C84" s="179">
        <v>2685</v>
      </c>
      <c r="D84" s="87">
        <v>2299.4285709999999</v>
      </c>
    </row>
    <row r="85" spans="1:4" x14ac:dyDescent="0.35">
      <c r="A85" s="86">
        <v>43942</v>
      </c>
      <c r="B85" s="85">
        <f t="shared" si="0"/>
        <v>48534</v>
      </c>
      <c r="C85" s="179">
        <v>2190</v>
      </c>
      <c r="D85" s="87">
        <v>2193.5714290000001</v>
      </c>
    </row>
    <row r="86" spans="1:4" x14ac:dyDescent="0.35">
      <c r="A86" s="86">
        <v>43943</v>
      </c>
      <c r="B86" s="85">
        <f t="shared" si="0"/>
        <v>51233</v>
      </c>
      <c r="C86" s="179">
        <v>2699</v>
      </c>
      <c r="D86" s="87">
        <v>2216.8571430000002</v>
      </c>
    </row>
    <row r="87" spans="1:4" x14ac:dyDescent="0.35">
      <c r="A87" s="86">
        <v>43944</v>
      </c>
      <c r="B87" s="85">
        <f t="shared" si="0"/>
        <v>53637</v>
      </c>
      <c r="C87" s="179">
        <v>2404</v>
      </c>
      <c r="D87" s="87">
        <v>2219.5714290000001</v>
      </c>
    </row>
    <row r="88" spans="1:4" x14ac:dyDescent="0.35">
      <c r="A88" s="86">
        <v>43945</v>
      </c>
      <c r="B88" s="85">
        <f t="shared" si="0"/>
        <v>55908</v>
      </c>
      <c r="C88" s="179">
        <v>2271</v>
      </c>
      <c r="D88" s="87">
        <v>2117.4285709999999</v>
      </c>
    </row>
    <row r="89" spans="1:4" x14ac:dyDescent="0.35">
      <c r="A89" s="86">
        <v>43946</v>
      </c>
      <c r="B89" s="85">
        <f t="shared" si="0"/>
        <v>57399</v>
      </c>
      <c r="C89" s="179">
        <v>1491</v>
      </c>
      <c r="D89" s="87">
        <v>2119.1428569999998</v>
      </c>
    </row>
    <row r="90" spans="1:4" x14ac:dyDescent="0.35">
      <c r="A90" s="86">
        <v>43947</v>
      </c>
      <c r="B90" s="85">
        <f t="shared" si="0"/>
        <v>58243</v>
      </c>
      <c r="C90" s="179">
        <v>844</v>
      </c>
      <c r="D90" s="87">
        <v>2084.1428569999998</v>
      </c>
    </row>
    <row r="91" spans="1:4" x14ac:dyDescent="0.35">
      <c r="A91" s="86">
        <v>43948</v>
      </c>
      <c r="B91" s="85">
        <f t="shared" si="0"/>
        <v>60369</v>
      </c>
      <c r="C91" s="179">
        <v>2126</v>
      </c>
      <c r="D91" s="87">
        <v>2004.5714290000001</v>
      </c>
    </row>
    <row r="92" spans="1:4" x14ac:dyDescent="0.35">
      <c r="A92" s="86">
        <v>43949</v>
      </c>
      <c r="B92" s="85">
        <f t="shared" si="0"/>
        <v>62472</v>
      </c>
      <c r="C92" s="179">
        <v>2103</v>
      </c>
      <c r="D92" s="87">
        <v>1992.7142859999999</v>
      </c>
    </row>
    <row r="93" spans="1:4" x14ac:dyDescent="0.35">
      <c r="A93" s="86">
        <v>43950</v>
      </c>
      <c r="B93" s="85">
        <f t="shared" si="0"/>
        <v>64657</v>
      </c>
      <c r="C93" s="179">
        <v>2185</v>
      </c>
      <c r="D93" s="87">
        <v>1918.7142859999999</v>
      </c>
    </row>
    <row r="94" spans="1:4" x14ac:dyDescent="0.35">
      <c r="A94" s="86">
        <v>43951</v>
      </c>
      <c r="B94" s="85">
        <f t="shared" si="0"/>
        <v>66703</v>
      </c>
      <c r="C94" s="179">
        <v>2046</v>
      </c>
      <c r="D94" s="87">
        <v>1867.5714290000001</v>
      </c>
    </row>
    <row r="95" spans="1:4" x14ac:dyDescent="0.35">
      <c r="A95" s="86">
        <v>43952</v>
      </c>
      <c r="B95" s="85">
        <f t="shared" si="0"/>
        <v>68782</v>
      </c>
      <c r="C95" s="179">
        <v>2079</v>
      </c>
      <c r="D95" s="87">
        <v>1840</v>
      </c>
    </row>
    <row r="96" spans="1:4" x14ac:dyDescent="0.35">
      <c r="A96" s="86">
        <v>43953</v>
      </c>
      <c r="B96" s="85">
        <f t="shared" si="0"/>
        <v>69811</v>
      </c>
      <c r="C96" s="179">
        <v>1029</v>
      </c>
      <c r="D96" s="87">
        <v>1773.857143</v>
      </c>
    </row>
    <row r="97" spans="1:4" x14ac:dyDescent="0.35">
      <c r="A97" s="86">
        <v>43954</v>
      </c>
      <c r="B97" s="85">
        <f t="shared" si="0"/>
        <v>70543</v>
      </c>
      <c r="C97" s="179">
        <v>732</v>
      </c>
      <c r="D97" s="87">
        <v>1758</v>
      </c>
    </row>
    <row r="98" spans="1:4" x14ac:dyDescent="0.35">
      <c r="A98" s="86">
        <v>43955</v>
      </c>
      <c r="B98" s="85">
        <f t="shared" si="0"/>
        <v>72420</v>
      </c>
      <c r="C98" s="179">
        <v>1877</v>
      </c>
      <c r="D98" s="87">
        <v>1722.2857140000001</v>
      </c>
    </row>
    <row r="99" spans="1:4" x14ac:dyDescent="0.35">
      <c r="A99" s="86">
        <v>43956</v>
      </c>
      <c r="B99" s="85">
        <f t="shared" si="0"/>
        <v>74152</v>
      </c>
      <c r="C99" s="179">
        <v>1732</v>
      </c>
      <c r="D99" s="87">
        <v>1669.4285709999999</v>
      </c>
    </row>
    <row r="100" spans="1:4" x14ac:dyDescent="0.35">
      <c r="A100" s="86">
        <v>43957</v>
      </c>
      <c r="B100" s="85">
        <f t="shared" si="0"/>
        <v>75848</v>
      </c>
      <c r="C100" s="179">
        <v>1696</v>
      </c>
      <c r="D100" s="87">
        <v>1599.857143</v>
      </c>
    </row>
    <row r="101" spans="1:4" x14ac:dyDescent="0.35">
      <c r="A101" s="86">
        <v>43958</v>
      </c>
      <c r="B101" s="85">
        <f t="shared" ref="B101:B164" si="1">(B100+C101)</f>
        <v>77522</v>
      </c>
      <c r="C101" s="179">
        <v>1674</v>
      </c>
      <c r="D101" s="87">
        <v>1547</v>
      </c>
    </row>
    <row r="102" spans="1:4" x14ac:dyDescent="0.35">
      <c r="A102" s="86">
        <v>43959</v>
      </c>
      <c r="B102" s="85">
        <f t="shared" si="1"/>
        <v>78971</v>
      </c>
      <c r="C102" s="179">
        <v>1449</v>
      </c>
      <c r="D102" s="87">
        <v>1457.2857140000001</v>
      </c>
    </row>
    <row r="103" spans="1:4" x14ac:dyDescent="0.35">
      <c r="A103" s="86">
        <v>43960</v>
      </c>
      <c r="B103" s="85">
        <f t="shared" si="1"/>
        <v>79653</v>
      </c>
      <c r="C103" s="179">
        <v>682</v>
      </c>
      <c r="D103" s="87">
        <v>1407.7142859999999</v>
      </c>
    </row>
    <row r="104" spans="1:4" x14ac:dyDescent="0.35">
      <c r="A104" s="86">
        <v>43961</v>
      </c>
      <c r="B104" s="85">
        <f t="shared" si="1"/>
        <v>80037</v>
      </c>
      <c r="C104" s="179">
        <v>384</v>
      </c>
      <c r="D104" s="87">
        <v>1358</v>
      </c>
    </row>
    <row r="105" spans="1:4" x14ac:dyDescent="0.35">
      <c r="A105" s="86">
        <v>43962</v>
      </c>
      <c r="B105" s="85">
        <f t="shared" si="1"/>
        <v>81340</v>
      </c>
      <c r="C105" s="179">
        <v>1303</v>
      </c>
      <c r="D105" s="87">
        <v>1276.142857</v>
      </c>
    </row>
    <row r="106" spans="1:4" x14ac:dyDescent="0.35">
      <c r="A106" s="86">
        <v>43963</v>
      </c>
      <c r="B106" s="85">
        <f t="shared" si="1"/>
        <v>82789</v>
      </c>
      <c r="C106" s="179">
        <v>1449</v>
      </c>
      <c r="D106" s="87">
        <v>1235.7142859999999</v>
      </c>
    </row>
    <row r="107" spans="1:4" x14ac:dyDescent="0.35">
      <c r="A107" s="86">
        <v>43964</v>
      </c>
      <c r="B107" s="85">
        <f t="shared" si="1"/>
        <v>84100</v>
      </c>
      <c r="C107" s="179">
        <v>1311</v>
      </c>
      <c r="D107" s="87">
        <v>1180.4285709999999</v>
      </c>
    </row>
    <row r="108" spans="1:4" x14ac:dyDescent="0.35">
      <c r="A108" s="86">
        <v>43965</v>
      </c>
      <c r="B108" s="85">
        <f t="shared" si="1"/>
        <v>85414</v>
      </c>
      <c r="C108" s="179">
        <v>1314</v>
      </c>
      <c r="D108" s="87">
        <v>1128.7142859999999</v>
      </c>
    </row>
    <row r="109" spans="1:4" x14ac:dyDescent="0.35">
      <c r="A109" s="86">
        <v>43966</v>
      </c>
      <c r="B109" s="85">
        <f t="shared" si="1"/>
        <v>86517</v>
      </c>
      <c r="C109" s="179">
        <v>1103</v>
      </c>
      <c r="D109" s="87">
        <v>1079</v>
      </c>
    </row>
    <row r="110" spans="1:4" x14ac:dyDescent="0.35">
      <c r="A110" s="86">
        <v>43967</v>
      </c>
      <c r="B110" s="85">
        <f t="shared" si="1"/>
        <v>87161</v>
      </c>
      <c r="C110" s="179">
        <v>644</v>
      </c>
      <c r="D110" s="87">
        <v>1073.7142859999999</v>
      </c>
    </row>
    <row r="111" spans="1:4" x14ac:dyDescent="0.35">
      <c r="A111" s="86">
        <v>43968</v>
      </c>
      <c r="B111" s="85">
        <f t="shared" si="1"/>
        <v>87524</v>
      </c>
      <c r="C111" s="179">
        <v>363</v>
      </c>
      <c r="D111" s="87">
        <v>1070.5714290000001</v>
      </c>
    </row>
    <row r="112" spans="1:4" x14ac:dyDescent="0.35">
      <c r="A112" s="86">
        <v>43969</v>
      </c>
      <c r="B112" s="85">
        <f t="shared" si="1"/>
        <v>88834</v>
      </c>
      <c r="C112" s="179">
        <v>1310</v>
      </c>
      <c r="D112" s="87">
        <v>1071.4285709999999</v>
      </c>
    </row>
    <row r="113" spans="1:4" x14ac:dyDescent="0.35">
      <c r="A113" s="86">
        <v>43970</v>
      </c>
      <c r="B113" s="85">
        <f t="shared" si="1"/>
        <v>89904</v>
      </c>
      <c r="C113" s="179">
        <v>1070</v>
      </c>
      <c r="D113" s="87">
        <v>1017.571429</v>
      </c>
    </row>
    <row r="114" spans="1:4" x14ac:dyDescent="0.35">
      <c r="A114" s="86">
        <v>43971</v>
      </c>
      <c r="B114" s="85">
        <f t="shared" si="1"/>
        <v>90915</v>
      </c>
      <c r="C114" s="179">
        <v>1011</v>
      </c>
      <c r="D114" s="87">
        <v>974.7142857</v>
      </c>
    </row>
    <row r="115" spans="1:4" x14ac:dyDescent="0.35">
      <c r="A115" s="86">
        <v>43972</v>
      </c>
      <c r="B115" s="85">
        <f t="shared" si="1"/>
        <v>91877</v>
      </c>
      <c r="C115" s="179">
        <v>962</v>
      </c>
      <c r="D115" s="87">
        <v>924.42857140000001</v>
      </c>
    </row>
    <row r="116" spans="1:4" x14ac:dyDescent="0.35">
      <c r="A116" s="86">
        <v>43973</v>
      </c>
      <c r="B116" s="85">
        <f t="shared" si="1"/>
        <v>92739</v>
      </c>
      <c r="C116" s="179">
        <v>862</v>
      </c>
      <c r="D116" s="87">
        <v>889.7142857</v>
      </c>
    </row>
    <row r="117" spans="1:4" x14ac:dyDescent="0.35">
      <c r="A117" s="86">
        <v>43974</v>
      </c>
      <c r="B117" s="85">
        <f t="shared" si="1"/>
        <v>93125</v>
      </c>
      <c r="C117" s="179">
        <v>386</v>
      </c>
      <c r="D117" s="87">
        <v>852.85714289999999</v>
      </c>
    </row>
    <row r="118" spans="1:4" x14ac:dyDescent="0.35">
      <c r="A118" s="86">
        <v>43975</v>
      </c>
      <c r="B118" s="85">
        <f t="shared" si="1"/>
        <v>93426</v>
      </c>
      <c r="C118" s="179">
        <v>301</v>
      </c>
      <c r="D118" s="87">
        <v>844</v>
      </c>
    </row>
    <row r="119" spans="1:4" x14ac:dyDescent="0.35">
      <c r="A119" s="86">
        <v>43976</v>
      </c>
      <c r="B119" s="85">
        <f t="shared" si="1"/>
        <v>93624</v>
      </c>
      <c r="C119" s="179">
        <v>198</v>
      </c>
      <c r="D119" s="87">
        <v>685</v>
      </c>
    </row>
    <row r="120" spans="1:4" x14ac:dyDescent="0.35">
      <c r="A120" s="86">
        <v>43977</v>
      </c>
      <c r="B120" s="85">
        <f t="shared" si="1"/>
        <v>94488</v>
      </c>
      <c r="C120" s="179">
        <v>864</v>
      </c>
      <c r="D120" s="87">
        <v>655.14285710000001</v>
      </c>
    </row>
    <row r="121" spans="1:4" x14ac:dyDescent="0.35">
      <c r="A121" s="86">
        <v>43978</v>
      </c>
      <c r="B121" s="85">
        <f t="shared" si="1"/>
        <v>95174</v>
      </c>
      <c r="C121" s="179">
        <v>686</v>
      </c>
      <c r="D121" s="87">
        <v>608.85714289999999</v>
      </c>
    </row>
    <row r="122" spans="1:4" x14ac:dyDescent="0.35">
      <c r="A122" s="86">
        <v>43979</v>
      </c>
      <c r="B122" s="85">
        <f t="shared" si="1"/>
        <v>95813</v>
      </c>
      <c r="C122" s="179">
        <v>639</v>
      </c>
      <c r="D122" s="87">
        <v>562.57142859999999</v>
      </c>
    </row>
    <row r="123" spans="1:4" x14ac:dyDescent="0.35">
      <c r="A123" s="86">
        <v>43980</v>
      </c>
      <c r="B123" s="85">
        <f t="shared" si="1"/>
        <v>96343</v>
      </c>
      <c r="C123" s="179">
        <v>530</v>
      </c>
      <c r="D123" s="87">
        <v>515.14285710000001</v>
      </c>
    </row>
    <row r="124" spans="1:4" x14ac:dyDescent="0.35">
      <c r="A124" s="86">
        <v>43981</v>
      </c>
      <c r="B124" s="85">
        <f t="shared" si="1"/>
        <v>96613</v>
      </c>
      <c r="C124" s="179">
        <v>270</v>
      </c>
      <c r="D124" s="87">
        <v>498.57142859999999</v>
      </c>
    </row>
    <row r="125" spans="1:4" x14ac:dyDescent="0.35">
      <c r="A125" s="86">
        <v>43982</v>
      </c>
      <c r="B125" s="85">
        <f t="shared" si="1"/>
        <v>96774</v>
      </c>
      <c r="C125" s="179">
        <v>161</v>
      </c>
      <c r="D125" s="87">
        <v>478.57142859999999</v>
      </c>
    </row>
    <row r="126" spans="1:4" x14ac:dyDescent="0.35">
      <c r="A126" s="86">
        <v>43983</v>
      </c>
      <c r="B126" s="85">
        <f t="shared" si="1"/>
        <v>97282</v>
      </c>
      <c r="C126" s="179">
        <v>508</v>
      </c>
      <c r="D126" s="87">
        <v>522.85714289999999</v>
      </c>
    </row>
    <row r="127" spans="1:4" x14ac:dyDescent="0.35">
      <c r="A127" s="86">
        <v>43984</v>
      </c>
      <c r="B127" s="85">
        <f t="shared" si="1"/>
        <v>97728</v>
      </c>
      <c r="C127" s="179">
        <v>446</v>
      </c>
      <c r="D127" s="87">
        <v>463.2857143</v>
      </c>
    </row>
    <row r="128" spans="1:4" x14ac:dyDescent="0.35">
      <c r="A128" s="86">
        <v>43985</v>
      </c>
      <c r="B128" s="85">
        <f t="shared" si="1"/>
        <v>98187</v>
      </c>
      <c r="C128" s="179">
        <v>459</v>
      </c>
      <c r="D128" s="87">
        <v>430.7142857</v>
      </c>
    </row>
    <row r="129" spans="1:4" x14ac:dyDescent="0.35">
      <c r="A129" s="86">
        <v>43986</v>
      </c>
      <c r="B129" s="85">
        <f t="shared" si="1"/>
        <v>98565</v>
      </c>
      <c r="C129" s="179">
        <v>378</v>
      </c>
      <c r="D129" s="87">
        <v>393.42857140000001</v>
      </c>
    </row>
    <row r="130" spans="1:4" x14ac:dyDescent="0.35">
      <c r="A130" s="86">
        <v>43987</v>
      </c>
      <c r="B130" s="85">
        <f t="shared" si="1"/>
        <v>98901</v>
      </c>
      <c r="C130" s="179">
        <v>336</v>
      </c>
      <c r="D130" s="87">
        <v>365.85714289999999</v>
      </c>
    </row>
    <row r="131" spans="1:4" x14ac:dyDescent="0.35">
      <c r="A131" s="86">
        <v>43988</v>
      </c>
      <c r="B131" s="85">
        <f t="shared" si="1"/>
        <v>99049</v>
      </c>
      <c r="C131" s="179">
        <v>148</v>
      </c>
      <c r="D131" s="87">
        <v>348.2857143</v>
      </c>
    </row>
    <row r="132" spans="1:4" x14ac:dyDescent="0.35">
      <c r="A132" s="86">
        <v>43989</v>
      </c>
      <c r="B132" s="85">
        <f t="shared" si="1"/>
        <v>99200</v>
      </c>
      <c r="C132" s="179">
        <v>151</v>
      </c>
      <c r="D132" s="87">
        <v>346.85714289999999</v>
      </c>
    </row>
    <row r="133" spans="1:4" x14ac:dyDescent="0.35">
      <c r="A133" s="86">
        <v>43990</v>
      </c>
      <c r="B133" s="85">
        <f t="shared" si="1"/>
        <v>99550</v>
      </c>
      <c r="C133" s="179">
        <v>350</v>
      </c>
      <c r="D133" s="87">
        <v>324.57142859999999</v>
      </c>
    </row>
    <row r="134" spans="1:4" x14ac:dyDescent="0.35">
      <c r="A134" s="86">
        <v>43991</v>
      </c>
      <c r="B134" s="85">
        <f t="shared" si="1"/>
        <v>99891</v>
      </c>
      <c r="C134" s="179">
        <v>341</v>
      </c>
      <c r="D134" s="87">
        <v>309.7142857</v>
      </c>
    </row>
    <row r="135" spans="1:4" x14ac:dyDescent="0.35">
      <c r="A135" s="86">
        <v>43992</v>
      </c>
      <c r="B135" s="85">
        <f t="shared" si="1"/>
        <v>100150</v>
      </c>
      <c r="C135" s="179">
        <v>259</v>
      </c>
      <c r="D135" s="87">
        <v>281.14285710000001</v>
      </c>
    </row>
    <row r="136" spans="1:4" x14ac:dyDescent="0.35">
      <c r="A136" s="86">
        <v>43993</v>
      </c>
      <c r="B136" s="85">
        <f t="shared" si="1"/>
        <v>100376</v>
      </c>
      <c r="C136" s="179">
        <v>226</v>
      </c>
      <c r="D136" s="87">
        <v>259.42857140000001</v>
      </c>
    </row>
    <row r="137" spans="1:4" x14ac:dyDescent="0.35">
      <c r="A137" s="86">
        <v>43994</v>
      </c>
      <c r="B137" s="85">
        <f t="shared" si="1"/>
        <v>100630</v>
      </c>
      <c r="C137" s="179">
        <v>254</v>
      </c>
      <c r="D137" s="87">
        <v>247.57142859999999</v>
      </c>
    </row>
    <row r="138" spans="1:4" x14ac:dyDescent="0.35">
      <c r="A138" s="86">
        <v>43995</v>
      </c>
      <c r="B138" s="85">
        <f t="shared" si="1"/>
        <v>100726</v>
      </c>
      <c r="C138" s="179">
        <v>96</v>
      </c>
      <c r="D138" s="87">
        <v>240.2857143</v>
      </c>
    </row>
    <row r="139" spans="1:4" x14ac:dyDescent="0.35">
      <c r="A139" s="86">
        <v>43996</v>
      </c>
      <c r="B139" s="85">
        <f t="shared" si="1"/>
        <v>100802</v>
      </c>
      <c r="C139" s="179">
        <v>76</v>
      </c>
      <c r="D139" s="87">
        <v>229.57142859999999</v>
      </c>
    </row>
    <row r="140" spans="1:4" x14ac:dyDescent="0.35">
      <c r="A140" s="86">
        <v>43997</v>
      </c>
      <c r="B140" s="85">
        <f t="shared" si="1"/>
        <v>101038</v>
      </c>
      <c r="C140" s="179">
        <v>236</v>
      </c>
      <c r="D140" s="87">
        <v>212.85714290000001</v>
      </c>
    </row>
    <row r="141" spans="1:4" x14ac:dyDescent="0.35">
      <c r="A141" s="86">
        <v>43998</v>
      </c>
      <c r="B141" s="85">
        <f t="shared" si="1"/>
        <v>101236</v>
      </c>
      <c r="C141" s="179">
        <v>198</v>
      </c>
      <c r="D141" s="87">
        <v>192.14285709999999</v>
      </c>
    </row>
    <row r="142" spans="1:4" x14ac:dyDescent="0.35">
      <c r="A142" s="86">
        <v>43999</v>
      </c>
      <c r="B142" s="85">
        <f t="shared" si="1"/>
        <v>101484</v>
      </c>
      <c r="C142" s="179">
        <v>248</v>
      </c>
      <c r="D142" s="87">
        <v>190.57142859999999</v>
      </c>
    </row>
    <row r="143" spans="1:4" x14ac:dyDescent="0.35">
      <c r="A143" s="86">
        <v>44000</v>
      </c>
      <c r="B143" s="85">
        <f t="shared" si="1"/>
        <v>101724</v>
      </c>
      <c r="C143" s="179">
        <v>240</v>
      </c>
      <c r="D143" s="87">
        <v>192.57142859999999</v>
      </c>
    </row>
    <row r="144" spans="1:4" x14ac:dyDescent="0.35">
      <c r="A144" s="86">
        <v>44001</v>
      </c>
      <c r="B144" s="85">
        <f t="shared" si="1"/>
        <v>101898</v>
      </c>
      <c r="C144" s="179">
        <v>174</v>
      </c>
      <c r="D144" s="87">
        <v>181.2857143</v>
      </c>
    </row>
    <row r="145" spans="1:4" x14ac:dyDescent="0.35">
      <c r="A145" s="86">
        <v>44002</v>
      </c>
      <c r="B145" s="85">
        <f t="shared" si="1"/>
        <v>101991</v>
      </c>
      <c r="C145" s="179">
        <v>93</v>
      </c>
      <c r="D145" s="87">
        <v>180.7142857</v>
      </c>
    </row>
    <row r="146" spans="1:4" x14ac:dyDescent="0.35">
      <c r="A146" s="86">
        <v>44003</v>
      </c>
      <c r="B146" s="85">
        <f t="shared" si="1"/>
        <v>102070</v>
      </c>
      <c r="C146" s="179">
        <v>79</v>
      </c>
      <c r="D146" s="87">
        <v>181.14285709999999</v>
      </c>
    </row>
    <row r="147" spans="1:4" x14ac:dyDescent="0.35">
      <c r="A147" s="86">
        <v>44004</v>
      </c>
      <c r="B147" s="85">
        <f t="shared" si="1"/>
        <v>102294</v>
      </c>
      <c r="C147" s="179">
        <v>224</v>
      </c>
      <c r="D147" s="87">
        <v>179.57142859999999</v>
      </c>
    </row>
    <row r="148" spans="1:4" x14ac:dyDescent="0.35">
      <c r="A148" s="86">
        <v>44005</v>
      </c>
      <c r="B148" s="85">
        <f t="shared" si="1"/>
        <v>102482</v>
      </c>
      <c r="C148" s="179">
        <v>188</v>
      </c>
      <c r="D148" s="87">
        <v>178.2857143</v>
      </c>
    </row>
    <row r="149" spans="1:4" x14ac:dyDescent="0.35">
      <c r="A149" s="86">
        <v>44006</v>
      </c>
      <c r="B149" s="85">
        <f t="shared" si="1"/>
        <v>102692</v>
      </c>
      <c r="C149" s="179">
        <v>210</v>
      </c>
      <c r="D149" s="87">
        <v>172.85714290000001</v>
      </c>
    </row>
    <row r="150" spans="1:4" x14ac:dyDescent="0.35">
      <c r="A150" s="86">
        <v>44007</v>
      </c>
      <c r="B150" s="85">
        <f t="shared" si="1"/>
        <v>102898</v>
      </c>
      <c r="C150" s="179">
        <v>206</v>
      </c>
      <c r="D150" s="87">
        <v>168</v>
      </c>
    </row>
    <row r="151" spans="1:4" x14ac:dyDescent="0.35">
      <c r="A151" s="86">
        <v>44008</v>
      </c>
      <c r="B151" s="85">
        <f t="shared" si="1"/>
        <v>103096</v>
      </c>
      <c r="C151" s="179">
        <v>198</v>
      </c>
      <c r="D151" s="87">
        <v>171.2857143</v>
      </c>
    </row>
    <row r="152" spans="1:4" x14ac:dyDescent="0.35">
      <c r="A152" s="86">
        <v>44009</v>
      </c>
      <c r="B152" s="85">
        <f t="shared" si="1"/>
        <v>103230</v>
      </c>
      <c r="C152" s="179">
        <v>134</v>
      </c>
      <c r="D152" s="87">
        <v>177.14285709999999</v>
      </c>
    </row>
    <row r="153" spans="1:4" x14ac:dyDescent="0.35">
      <c r="A153" s="86">
        <v>44010</v>
      </c>
      <c r="B153" s="85">
        <f t="shared" si="1"/>
        <v>103301</v>
      </c>
      <c r="C153" s="179">
        <v>71</v>
      </c>
      <c r="D153" s="87">
        <v>176</v>
      </c>
    </row>
    <row r="154" spans="1:4" x14ac:dyDescent="0.35">
      <c r="A154" s="86">
        <v>44011</v>
      </c>
      <c r="B154" s="85">
        <f t="shared" si="1"/>
        <v>103506</v>
      </c>
      <c r="C154" s="179">
        <v>205</v>
      </c>
      <c r="D154" s="87">
        <v>173.2857143</v>
      </c>
    </row>
    <row r="155" spans="1:4" x14ac:dyDescent="0.35">
      <c r="A155" s="86">
        <v>44012</v>
      </c>
      <c r="B155" s="85">
        <f t="shared" si="1"/>
        <v>103726</v>
      </c>
      <c r="C155" s="179">
        <v>220</v>
      </c>
      <c r="D155" s="87">
        <v>177.7142857</v>
      </c>
    </row>
    <row r="156" spans="1:4" x14ac:dyDescent="0.35">
      <c r="A156" s="86">
        <v>44013</v>
      </c>
      <c r="B156" s="85">
        <f t="shared" si="1"/>
        <v>103942</v>
      </c>
      <c r="C156" s="179">
        <v>216</v>
      </c>
      <c r="D156" s="87">
        <v>178.57142859999999</v>
      </c>
    </row>
    <row r="157" spans="1:4" x14ac:dyDescent="0.35">
      <c r="A157" s="86">
        <v>44014</v>
      </c>
      <c r="B157" s="85">
        <f t="shared" si="1"/>
        <v>104168</v>
      </c>
      <c r="C157" s="179">
        <v>226</v>
      </c>
      <c r="D157" s="87">
        <v>181.42857140000001</v>
      </c>
    </row>
    <row r="158" spans="1:4" x14ac:dyDescent="0.35">
      <c r="A158" s="86">
        <v>44015</v>
      </c>
      <c r="B158" s="85">
        <f t="shared" si="1"/>
        <v>104267</v>
      </c>
      <c r="C158" s="179">
        <v>99</v>
      </c>
      <c r="D158" s="87">
        <v>167.2857143</v>
      </c>
    </row>
    <row r="159" spans="1:4" x14ac:dyDescent="0.35">
      <c r="A159" s="86">
        <v>44016</v>
      </c>
      <c r="B159" s="85">
        <f t="shared" si="1"/>
        <v>104327</v>
      </c>
      <c r="C159" s="179">
        <v>60</v>
      </c>
      <c r="D159" s="87">
        <v>156.7142857</v>
      </c>
    </row>
    <row r="160" spans="1:4" x14ac:dyDescent="0.35">
      <c r="A160" s="86">
        <v>44017</v>
      </c>
      <c r="B160" s="85">
        <f t="shared" si="1"/>
        <v>104428</v>
      </c>
      <c r="C160" s="179">
        <v>101</v>
      </c>
      <c r="D160" s="87">
        <v>161</v>
      </c>
    </row>
    <row r="161" spans="1:4" x14ac:dyDescent="0.35">
      <c r="A161" s="86">
        <v>44018</v>
      </c>
      <c r="B161" s="85">
        <f t="shared" si="1"/>
        <v>104665</v>
      </c>
      <c r="C161" s="179">
        <v>237</v>
      </c>
      <c r="D161" s="87">
        <v>165.57142859999999</v>
      </c>
    </row>
    <row r="162" spans="1:4" x14ac:dyDescent="0.35">
      <c r="A162" s="86">
        <v>44019</v>
      </c>
      <c r="B162" s="85">
        <f t="shared" si="1"/>
        <v>104906</v>
      </c>
      <c r="C162" s="179">
        <v>241</v>
      </c>
      <c r="D162" s="87">
        <v>168.57142859999999</v>
      </c>
    </row>
    <row r="163" spans="1:4" x14ac:dyDescent="0.35">
      <c r="A163" s="86">
        <v>44020</v>
      </c>
      <c r="B163" s="85">
        <f t="shared" si="1"/>
        <v>105122</v>
      </c>
      <c r="C163" s="179">
        <v>216</v>
      </c>
      <c r="D163" s="87">
        <v>168.57142859999999</v>
      </c>
    </row>
    <row r="164" spans="1:4" x14ac:dyDescent="0.35">
      <c r="A164" s="86">
        <v>44021</v>
      </c>
      <c r="B164" s="85">
        <f t="shared" si="1"/>
        <v>105376</v>
      </c>
      <c r="C164" s="179">
        <v>254</v>
      </c>
      <c r="D164" s="87">
        <v>172.57142859999999</v>
      </c>
    </row>
    <row r="165" spans="1:4" x14ac:dyDescent="0.35">
      <c r="A165" s="86">
        <v>44022</v>
      </c>
      <c r="B165" s="85">
        <f t="shared" ref="B165:B228" si="2">(B164+C165)</f>
        <v>105604</v>
      </c>
      <c r="C165" s="179">
        <v>228</v>
      </c>
      <c r="D165" s="87">
        <v>191</v>
      </c>
    </row>
    <row r="166" spans="1:4" x14ac:dyDescent="0.35">
      <c r="A166" s="86">
        <v>44023</v>
      </c>
      <c r="B166" s="85">
        <f t="shared" si="2"/>
        <v>105721</v>
      </c>
      <c r="C166" s="179">
        <v>117</v>
      </c>
      <c r="D166" s="87">
        <v>199.14285709999999</v>
      </c>
    </row>
    <row r="167" spans="1:4" x14ac:dyDescent="0.35">
      <c r="A167" s="86">
        <v>44024</v>
      </c>
      <c r="B167" s="85">
        <f t="shared" si="2"/>
        <v>105808</v>
      </c>
      <c r="C167" s="179">
        <v>87</v>
      </c>
      <c r="D167" s="87">
        <v>197.14285709999999</v>
      </c>
    </row>
    <row r="168" spans="1:4" x14ac:dyDescent="0.35">
      <c r="A168" s="86">
        <v>44025</v>
      </c>
      <c r="B168" s="85">
        <f t="shared" si="2"/>
        <v>106074</v>
      </c>
      <c r="C168" s="179">
        <v>266</v>
      </c>
      <c r="D168" s="87">
        <v>201.2857143</v>
      </c>
    </row>
    <row r="169" spans="1:4" x14ac:dyDescent="0.35">
      <c r="A169" s="86">
        <v>44026</v>
      </c>
      <c r="B169" s="85">
        <f t="shared" si="2"/>
        <v>106306</v>
      </c>
      <c r="C169" s="179">
        <v>232</v>
      </c>
      <c r="D169" s="87">
        <v>200</v>
      </c>
    </row>
    <row r="170" spans="1:4" x14ac:dyDescent="0.35">
      <c r="A170" s="86">
        <v>44027</v>
      </c>
      <c r="B170" s="85">
        <f t="shared" si="2"/>
        <v>106604</v>
      </c>
      <c r="C170" s="179">
        <v>298</v>
      </c>
      <c r="D170" s="87">
        <v>211.7142857</v>
      </c>
    </row>
    <row r="171" spans="1:4" x14ac:dyDescent="0.35">
      <c r="A171" s="86">
        <v>44028</v>
      </c>
      <c r="B171" s="85">
        <f t="shared" si="2"/>
        <v>106849</v>
      </c>
      <c r="C171" s="179">
        <v>245</v>
      </c>
      <c r="D171" s="87">
        <v>210.2857143</v>
      </c>
    </row>
    <row r="172" spans="1:4" x14ac:dyDescent="0.35">
      <c r="A172" s="86">
        <v>44029</v>
      </c>
      <c r="B172" s="85">
        <f t="shared" si="2"/>
        <v>107076</v>
      </c>
      <c r="C172" s="179">
        <v>227</v>
      </c>
      <c r="D172" s="87">
        <v>210.14285709999999</v>
      </c>
    </row>
    <row r="173" spans="1:4" x14ac:dyDescent="0.35">
      <c r="A173" s="86">
        <v>44030</v>
      </c>
      <c r="B173" s="85">
        <f t="shared" si="2"/>
        <v>107204</v>
      </c>
      <c r="C173" s="179">
        <v>128</v>
      </c>
      <c r="D173" s="87">
        <v>211.7142857</v>
      </c>
    </row>
    <row r="174" spans="1:4" x14ac:dyDescent="0.35">
      <c r="A174" s="86">
        <v>44031</v>
      </c>
      <c r="B174" s="85">
        <f t="shared" si="2"/>
        <v>107278</v>
      </c>
      <c r="C174" s="179">
        <v>74</v>
      </c>
      <c r="D174" s="87">
        <v>209.85714290000001</v>
      </c>
    </row>
    <row r="175" spans="1:4" x14ac:dyDescent="0.35">
      <c r="A175" s="86">
        <v>44032</v>
      </c>
      <c r="B175" s="85">
        <f t="shared" si="2"/>
        <v>107557</v>
      </c>
      <c r="C175" s="179">
        <v>279</v>
      </c>
      <c r="D175" s="87">
        <v>211.7142857</v>
      </c>
    </row>
    <row r="176" spans="1:4" x14ac:dyDescent="0.35">
      <c r="A176" s="86">
        <v>44033</v>
      </c>
      <c r="B176" s="85">
        <f t="shared" si="2"/>
        <v>107812</v>
      </c>
      <c r="C176" s="179">
        <v>255</v>
      </c>
      <c r="D176" s="87">
        <v>215</v>
      </c>
    </row>
    <row r="177" spans="1:4" x14ac:dyDescent="0.35">
      <c r="A177" s="86">
        <v>44034</v>
      </c>
      <c r="B177" s="85">
        <f t="shared" si="2"/>
        <v>108070</v>
      </c>
      <c r="C177" s="179">
        <v>258</v>
      </c>
      <c r="D177" s="87">
        <v>209.2857143</v>
      </c>
    </row>
    <row r="178" spans="1:4" x14ac:dyDescent="0.35">
      <c r="A178" s="86">
        <v>44035</v>
      </c>
      <c r="B178" s="85">
        <f t="shared" si="2"/>
        <v>108328</v>
      </c>
      <c r="C178" s="179">
        <v>258</v>
      </c>
      <c r="D178" s="87">
        <v>211.2857143</v>
      </c>
    </row>
    <row r="179" spans="1:4" x14ac:dyDescent="0.35">
      <c r="A179" s="86">
        <v>44036</v>
      </c>
      <c r="B179" s="85">
        <f t="shared" si="2"/>
        <v>108585</v>
      </c>
      <c r="C179" s="179">
        <v>257</v>
      </c>
      <c r="D179" s="87">
        <v>215.57142859999999</v>
      </c>
    </row>
    <row r="180" spans="1:4" x14ac:dyDescent="0.35">
      <c r="A180" s="86">
        <v>44037</v>
      </c>
      <c r="B180" s="85">
        <f t="shared" si="2"/>
        <v>108745</v>
      </c>
      <c r="C180" s="179">
        <v>160</v>
      </c>
      <c r="D180" s="87">
        <v>220</v>
      </c>
    </row>
    <row r="181" spans="1:4" x14ac:dyDescent="0.35">
      <c r="A181" s="86">
        <v>44038</v>
      </c>
      <c r="B181" s="85">
        <f t="shared" si="2"/>
        <v>108845</v>
      </c>
      <c r="C181" s="179">
        <v>100</v>
      </c>
      <c r="D181" s="87">
        <v>223.85714290000001</v>
      </c>
    </row>
    <row r="182" spans="1:4" x14ac:dyDescent="0.35">
      <c r="A182" s="86">
        <v>44039</v>
      </c>
      <c r="B182" s="85">
        <f t="shared" si="2"/>
        <v>109206</v>
      </c>
      <c r="C182" s="179">
        <v>361</v>
      </c>
      <c r="D182" s="87">
        <v>235.57142859999999</v>
      </c>
    </row>
    <row r="183" spans="1:4" x14ac:dyDescent="0.35">
      <c r="A183" s="86">
        <v>44040</v>
      </c>
      <c r="B183" s="85">
        <f t="shared" si="2"/>
        <v>109526</v>
      </c>
      <c r="C183" s="179">
        <v>320</v>
      </c>
      <c r="D183" s="87">
        <v>244.85714290000001</v>
      </c>
    </row>
    <row r="184" spans="1:4" x14ac:dyDescent="0.35">
      <c r="A184" s="86">
        <v>44041</v>
      </c>
      <c r="B184" s="85">
        <f t="shared" si="2"/>
        <v>109845</v>
      </c>
      <c r="C184" s="179">
        <v>319</v>
      </c>
      <c r="D184" s="87">
        <v>253.57142859999999</v>
      </c>
    </row>
    <row r="185" spans="1:4" x14ac:dyDescent="0.35">
      <c r="A185" s="86">
        <v>44042</v>
      </c>
      <c r="B185" s="85">
        <f t="shared" si="2"/>
        <v>110181</v>
      </c>
      <c r="C185" s="179">
        <v>336</v>
      </c>
      <c r="D185" s="87">
        <v>264.7142857</v>
      </c>
    </row>
    <row r="186" spans="1:4" x14ac:dyDescent="0.35">
      <c r="A186" s="86">
        <v>44043</v>
      </c>
      <c r="B186" s="85">
        <f t="shared" si="2"/>
        <v>110500</v>
      </c>
      <c r="C186" s="179">
        <v>319</v>
      </c>
      <c r="D186" s="87">
        <v>273.57142859999999</v>
      </c>
    </row>
    <row r="187" spans="1:4" x14ac:dyDescent="0.35">
      <c r="A187" s="86">
        <v>44044</v>
      </c>
      <c r="B187" s="85">
        <f t="shared" si="2"/>
        <v>110648</v>
      </c>
      <c r="C187" s="179">
        <v>148</v>
      </c>
      <c r="D187" s="87">
        <v>271.85714289999999</v>
      </c>
    </row>
    <row r="188" spans="1:4" x14ac:dyDescent="0.35">
      <c r="A188" s="86">
        <v>44045</v>
      </c>
      <c r="B188" s="85">
        <f t="shared" si="2"/>
        <v>110755</v>
      </c>
      <c r="C188" s="179">
        <v>107</v>
      </c>
      <c r="D188" s="87">
        <v>273</v>
      </c>
    </row>
    <row r="189" spans="1:4" x14ac:dyDescent="0.35">
      <c r="A189" s="86">
        <v>44046</v>
      </c>
      <c r="B189" s="85">
        <f t="shared" si="2"/>
        <v>111113</v>
      </c>
      <c r="C189" s="179">
        <v>358</v>
      </c>
      <c r="D189" s="87">
        <v>272.57142859999999</v>
      </c>
    </row>
    <row r="190" spans="1:4" x14ac:dyDescent="0.35">
      <c r="A190" s="86">
        <v>44047</v>
      </c>
      <c r="B190" s="85">
        <f t="shared" si="2"/>
        <v>111420</v>
      </c>
      <c r="C190" s="179">
        <v>307</v>
      </c>
      <c r="D190" s="87">
        <v>270.85714289999999</v>
      </c>
    </row>
    <row r="191" spans="1:4" x14ac:dyDescent="0.35">
      <c r="A191" s="86">
        <v>44048</v>
      </c>
      <c r="B191" s="85">
        <f t="shared" si="2"/>
        <v>111753</v>
      </c>
      <c r="C191" s="179">
        <v>333</v>
      </c>
      <c r="D191" s="87">
        <v>272.85714289999999</v>
      </c>
    </row>
    <row r="192" spans="1:4" x14ac:dyDescent="0.35">
      <c r="A192" s="86">
        <v>44049</v>
      </c>
      <c r="B192" s="85">
        <f t="shared" si="2"/>
        <v>112107</v>
      </c>
      <c r="C192" s="179">
        <v>354</v>
      </c>
      <c r="D192" s="87">
        <v>275.42857140000001</v>
      </c>
    </row>
    <row r="193" spans="1:4" x14ac:dyDescent="0.35">
      <c r="A193" s="86">
        <v>44050</v>
      </c>
      <c r="B193" s="85">
        <f t="shared" si="2"/>
        <v>112406</v>
      </c>
      <c r="C193" s="179">
        <v>299</v>
      </c>
      <c r="D193" s="87">
        <v>272.57142859999999</v>
      </c>
    </row>
    <row r="194" spans="1:4" x14ac:dyDescent="0.35">
      <c r="A194" s="86">
        <v>44051</v>
      </c>
      <c r="B194" s="85">
        <f t="shared" si="2"/>
        <v>112575</v>
      </c>
      <c r="C194" s="179">
        <v>169</v>
      </c>
      <c r="D194" s="87">
        <v>275.7142857</v>
      </c>
    </row>
    <row r="195" spans="1:4" x14ac:dyDescent="0.35">
      <c r="A195" s="86">
        <v>44052</v>
      </c>
      <c r="B195" s="85">
        <f t="shared" si="2"/>
        <v>112660</v>
      </c>
      <c r="C195" s="179">
        <v>85</v>
      </c>
      <c r="D195" s="87">
        <v>272.2857143</v>
      </c>
    </row>
    <row r="196" spans="1:4" x14ac:dyDescent="0.35">
      <c r="A196" s="86">
        <v>44053</v>
      </c>
      <c r="B196" s="85">
        <f t="shared" si="2"/>
        <v>113032</v>
      </c>
      <c r="C196" s="179">
        <v>372</v>
      </c>
      <c r="D196" s="87">
        <v>274.57142859999999</v>
      </c>
    </row>
    <row r="197" spans="1:4" x14ac:dyDescent="0.35">
      <c r="A197" s="86">
        <v>44054</v>
      </c>
      <c r="B197" s="85">
        <f t="shared" si="2"/>
        <v>113316</v>
      </c>
      <c r="C197" s="179">
        <v>284</v>
      </c>
      <c r="D197" s="87">
        <v>271.14285710000001</v>
      </c>
    </row>
    <row r="198" spans="1:4" x14ac:dyDescent="0.35">
      <c r="A198" s="86">
        <v>44055</v>
      </c>
      <c r="B198" s="85">
        <f t="shared" si="2"/>
        <v>113620</v>
      </c>
      <c r="C198" s="179">
        <v>304</v>
      </c>
      <c r="D198" s="87">
        <v>267</v>
      </c>
    </row>
    <row r="199" spans="1:4" x14ac:dyDescent="0.35">
      <c r="A199" s="86">
        <v>44056</v>
      </c>
      <c r="B199" s="85">
        <f t="shared" si="2"/>
        <v>113969</v>
      </c>
      <c r="C199" s="179">
        <v>349</v>
      </c>
      <c r="D199" s="87">
        <v>266.2857143</v>
      </c>
    </row>
    <row r="200" spans="1:4" x14ac:dyDescent="0.35">
      <c r="A200" s="86">
        <v>44057</v>
      </c>
      <c r="B200" s="85">
        <f t="shared" si="2"/>
        <v>114311</v>
      </c>
      <c r="C200" s="179">
        <v>342</v>
      </c>
      <c r="D200" s="87">
        <v>272.42857140000001</v>
      </c>
    </row>
    <row r="201" spans="1:4" x14ac:dyDescent="0.35">
      <c r="A201" s="86">
        <v>44058</v>
      </c>
      <c r="B201" s="85">
        <f t="shared" si="2"/>
        <v>114462</v>
      </c>
      <c r="C201" s="179">
        <v>151</v>
      </c>
      <c r="D201" s="87">
        <v>269.85714289999999</v>
      </c>
    </row>
    <row r="202" spans="1:4" x14ac:dyDescent="0.35">
      <c r="A202" s="86">
        <v>44059</v>
      </c>
      <c r="B202" s="85">
        <f t="shared" si="2"/>
        <v>114582</v>
      </c>
      <c r="C202" s="179">
        <v>120</v>
      </c>
      <c r="D202" s="87">
        <v>274.85714289999999</v>
      </c>
    </row>
    <row r="203" spans="1:4" x14ac:dyDescent="0.35">
      <c r="A203" s="86">
        <v>44060</v>
      </c>
      <c r="B203" s="85">
        <f t="shared" si="2"/>
        <v>114951</v>
      </c>
      <c r="C203" s="179">
        <v>369</v>
      </c>
      <c r="D203" s="87">
        <v>274.14285710000001</v>
      </c>
    </row>
    <row r="204" spans="1:4" x14ac:dyDescent="0.35">
      <c r="A204" s="86">
        <v>44061</v>
      </c>
      <c r="B204" s="85">
        <f t="shared" si="2"/>
        <v>115331</v>
      </c>
      <c r="C204" s="179">
        <v>380</v>
      </c>
      <c r="D204" s="87">
        <v>288</v>
      </c>
    </row>
    <row r="205" spans="1:4" x14ac:dyDescent="0.35">
      <c r="A205" s="86">
        <v>44062</v>
      </c>
      <c r="B205" s="85">
        <f t="shared" si="2"/>
        <v>115667</v>
      </c>
      <c r="C205" s="179">
        <v>336</v>
      </c>
      <c r="D205" s="87">
        <v>292.7142857</v>
      </c>
    </row>
    <row r="206" spans="1:4" x14ac:dyDescent="0.35">
      <c r="A206" s="86">
        <v>44063</v>
      </c>
      <c r="B206" s="85">
        <f t="shared" si="2"/>
        <v>116024</v>
      </c>
      <c r="C206" s="179">
        <v>357</v>
      </c>
      <c r="D206" s="87">
        <v>293.7142857</v>
      </c>
    </row>
    <row r="207" spans="1:4" x14ac:dyDescent="0.35">
      <c r="A207" s="86">
        <v>44064</v>
      </c>
      <c r="B207" s="85">
        <f t="shared" si="2"/>
        <v>116307</v>
      </c>
      <c r="C207" s="179">
        <v>283</v>
      </c>
      <c r="D207" s="87">
        <v>285.2857143</v>
      </c>
    </row>
    <row r="208" spans="1:4" x14ac:dyDescent="0.35">
      <c r="A208" s="86">
        <v>44065</v>
      </c>
      <c r="B208" s="85">
        <f t="shared" si="2"/>
        <v>116455</v>
      </c>
      <c r="C208" s="179">
        <v>148</v>
      </c>
      <c r="D208" s="87">
        <v>284.85714289999999</v>
      </c>
    </row>
    <row r="209" spans="1:4" x14ac:dyDescent="0.35">
      <c r="A209" s="86">
        <v>44066</v>
      </c>
      <c r="B209" s="85">
        <f t="shared" si="2"/>
        <v>116547</v>
      </c>
      <c r="C209" s="179">
        <v>92</v>
      </c>
      <c r="D209" s="87">
        <v>280.85714289999999</v>
      </c>
    </row>
    <row r="210" spans="1:4" x14ac:dyDescent="0.35">
      <c r="A210" s="86">
        <v>44067</v>
      </c>
      <c r="B210" s="85">
        <f t="shared" si="2"/>
        <v>116941</v>
      </c>
      <c r="C210" s="179">
        <v>394</v>
      </c>
      <c r="D210" s="87">
        <v>284.7142857</v>
      </c>
    </row>
    <row r="211" spans="1:4" x14ac:dyDescent="0.35">
      <c r="A211" s="86">
        <v>44068</v>
      </c>
      <c r="B211" s="85">
        <f t="shared" si="2"/>
        <v>117319</v>
      </c>
      <c r="C211" s="179">
        <v>378</v>
      </c>
      <c r="D211" s="87">
        <v>284.42857140000001</v>
      </c>
    </row>
    <row r="212" spans="1:4" x14ac:dyDescent="0.35">
      <c r="A212" s="86">
        <v>44069</v>
      </c>
      <c r="B212" s="85">
        <f t="shared" si="2"/>
        <v>117699</v>
      </c>
      <c r="C212" s="179">
        <v>380</v>
      </c>
      <c r="D212" s="87">
        <v>290.42857140000001</v>
      </c>
    </row>
    <row r="213" spans="1:4" x14ac:dyDescent="0.35">
      <c r="A213" s="86">
        <v>44070</v>
      </c>
      <c r="B213" s="85">
        <f t="shared" si="2"/>
        <v>118043</v>
      </c>
      <c r="C213" s="179">
        <v>344</v>
      </c>
      <c r="D213" s="87">
        <v>288.7142857</v>
      </c>
    </row>
    <row r="214" spans="1:4" x14ac:dyDescent="0.35">
      <c r="A214" s="86">
        <v>44071</v>
      </c>
      <c r="B214" s="85">
        <f t="shared" si="2"/>
        <v>118406</v>
      </c>
      <c r="C214" s="179">
        <v>363</v>
      </c>
      <c r="D214" s="87">
        <v>300.14285710000001</v>
      </c>
    </row>
    <row r="215" spans="1:4" x14ac:dyDescent="0.35">
      <c r="A215" s="86">
        <v>44072</v>
      </c>
      <c r="B215" s="85">
        <f t="shared" si="2"/>
        <v>118578</v>
      </c>
      <c r="C215" s="179">
        <v>172</v>
      </c>
      <c r="D215" s="87">
        <v>303.57142859999999</v>
      </c>
    </row>
    <row r="216" spans="1:4" x14ac:dyDescent="0.35">
      <c r="A216" s="86">
        <v>44073</v>
      </c>
      <c r="B216" s="85">
        <f t="shared" si="2"/>
        <v>118717</v>
      </c>
      <c r="C216" s="179">
        <v>139</v>
      </c>
      <c r="D216" s="87">
        <v>310.2857143</v>
      </c>
    </row>
    <row r="217" spans="1:4" x14ac:dyDescent="0.35">
      <c r="A217" s="86">
        <v>44074</v>
      </c>
      <c r="B217" s="85">
        <f t="shared" si="2"/>
        <v>119156</v>
      </c>
      <c r="C217" s="179">
        <v>439</v>
      </c>
      <c r="D217" s="87">
        <v>316.2857143</v>
      </c>
    </row>
    <row r="218" spans="1:4" x14ac:dyDescent="0.35">
      <c r="A218" s="86">
        <v>44075</v>
      </c>
      <c r="B218" s="85">
        <f t="shared" si="2"/>
        <v>119552</v>
      </c>
      <c r="C218" s="179">
        <v>396</v>
      </c>
      <c r="D218" s="87">
        <v>318.57142859999999</v>
      </c>
    </row>
    <row r="219" spans="1:4" x14ac:dyDescent="0.35">
      <c r="A219" s="86">
        <v>44076</v>
      </c>
      <c r="B219" s="85">
        <f t="shared" si="2"/>
        <v>119936</v>
      </c>
      <c r="C219" s="179">
        <v>384</v>
      </c>
      <c r="D219" s="87">
        <v>319.2857143</v>
      </c>
    </row>
    <row r="220" spans="1:4" x14ac:dyDescent="0.35">
      <c r="A220" s="86">
        <v>44077</v>
      </c>
      <c r="B220" s="85">
        <f t="shared" si="2"/>
        <v>120400</v>
      </c>
      <c r="C220" s="179">
        <v>464</v>
      </c>
      <c r="D220" s="87">
        <v>336.42857140000001</v>
      </c>
    </row>
    <row r="221" spans="1:4" x14ac:dyDescent="0.35">
      <c r="A221" s="86">
        <v>44078</v>
      </c>
      <c r="B221" s="85">
        <f t="shared" si="2"/>
        <v>120746</v>
      </c>
      <c r="C221" s="179">
        <v>346</v>
      </c>
      <c r="D221" s="87">
        <v>334.2857143</v>
      </c>
    </row>
    <row r="222" spans="1:4" x14ac:dyDescent="0.35">
      <c r="A222" s="86">
        <v>44079</v>
      </c>
      <c r="B222" s="85">
        <f t="shared" si="2"/>
        <v>120944</v>
      </c>
      <c r="C222" s="179">
        <v>198</v>
      </c>
      <c r="D222" s="87">
        <v>338</v>
      </c>
    </row>
    <row r="223" spans="1:4" x14ac:dyDescent="0.35">
      <c r="A223" s="86">
        <v>44080</v>
      </c>
      <c r="B223" s="85">
        <f t="shared" si="2"/>
        <v>121057</v>
      </c>
      <c r="C223" s="179">
        <v>113</v>
      </c>
      <c r="D223" s="87">
        <v>334.14285710000001</v>
      </c>
    </row>
    <row r="224" spans="1:4" x14ac:dyDescent="0.35">
      <c r="A224" s="86">
        <v>44081</v>
      </c>
      <c r="B224" s="85">
        <f t="shared" si="2"/>
        <v>121218</v>
      </c>
      <c r="C224" s="179">
        <v>161</v>
      </c>
      <c r="D224" s="87">
        <v>294.57142859999999</v>
      </c>
    </row>
    <row r="225" spans="1:4" x14ac:dyDescent="0.35">
      <c r="A225" s="86">
        <v>44082</v>
      </c>
      <c r="B225" s="85">
        <f t="shared" si="2"/>
        <v>121764</v>
      </c>
      <c r="C225" s="179">
        <v>546</v>
      </c>
      <c r="D225" s="87">
        <v>316.2857143</v>
      </c>
    </row>
    <row r="226" spans="1:4" x14ac:dyDescent="0.35">
      <c r="A226" s="86">
        <v>44083</v>
      </c>
      <c r="B226" s="85">
        <f t="shared" si="2"/>
        <v>122239</v>
      </c>
      <c r="C226" s="179">
        <v>475</v>
      </c>
      <c r="D226" s="87">
        <v>329.14285710000001</v>
      </c>
    </row>
    <row r="227" spans="1:4" x14ac:dyDescent="0.35">
      <c r="A227" s="86">
        <v>44084</v>
      </c>
      <c r="B227" s="85">
        <f t="shared" si="2"/>
        <v>122651</v>
      </c>
      <c r="C227" s="179">
        <v>412</v>
      </c>
      <c r="D227" s="87">
        <v>321.2857143</v>
      </c>
    </row>
    <row r="228" spans="1:4" x14ac:dyDescent="0.35">
      <c r="A228" s="86">
        <v>44085</v>
      </c>
      <c r="B228" s="85">
        <f t="shared" si="2"/>
        <v>123060</v>
      </c>
      <c r="C228" s="179">
        <v>409</v>
      </c>
      <c r="D228" s="87">
        <v>330</v>
      </c>
    </row>
    <row r="229" spans="1:4" x14ac:dyDescent="0.35">
      <c r="A229" s="86">
        <v>44086</v>
      </c>
      <c r="B229" s="85">
        <f t="shared" ref="B229:B292" si="3">(B228+C229)</f>
        <v>123249</v>
      </c>
      <c r="C229" s="179">
        <v>189</v>
      </c>
      <c r="D229" s="87">
        <v>328.7142857</v>
      </c>
    </row>
    <row r="230" spans="1:4" x14ac:dyDescent="0.35">
      <c r="A230" s="86">
        <v>44087</v>
      </c>
      <c r="B230" s="85">
        <f t="shared" si="3"/>
        <v>123410</v>
      </c>
      <c r="C230" s="179">
        <v>161</v>
      </c>
      <c r="D230" s="87">
        <v>335.7142857</v>
      </c>
    </row>
    <row r="231" spans="1:4" x14ac:dyDescent="0.35">
      <c r="A231" s="86">
        <v>44088</v>
      </c>
      <c r="B231" s="85">
        <f t="shared" si="3"/>
        <v>123913</v>
      </c>
      <c r="C231" s="179">
        <v>503</v>
      </c>
      <c r="D231" s="87">
        <v>384.57142859999999</v>
      </c>
    </row>
    <row r="232" spans="1:4" x14ac:dyDescent="0.35">
      <c r="A232" s="86">
        <v>44089</v>
      </c>
      <c r="B232" s="85">
        <f t="shared" si="3"/>
        <v>124336</v>
      </c>
      <c r="C232" s="179">
        <v>423</v>
      </c>
      <c r="D232" s="87">
        <v>367</v>
      </c>
    </row>
    <row r="233" spans="1:4" x14ac:dyDescent="0.35">
      <c r="A233" s="86">
        <v>44090</v>
      </c>
      <c r="B233" s="85">
        <f t="shared" si="3"/>
        <v>124748</v>
      </c>
      <c r="C233" s="179">
        <v>412</v>
      </c>
      <c r="D233" s="87">
        <v>358.2857143</v>
      </c>
    </row>
    <row r="234" spans="1:4" x14ac:dyDescent="0.35">
      <c r="A234" s="86">
        <v>44091</v>
      </c>
      <c r="B234" s="85">
        <f t="shared" si="3"/>
        <v>125102</v>
      </c>
      <c r="C234" s="179">
        <v>354</v>
      </c>
      <c r="D234" s="87">
        <v>350.57142859999999</v>
      </c>
    </row>
    <row r="235" spans="1:4" x14ac:dyDescent="0.35">
      <c r="A235" s="86">
        <v>44092</v>
      </c>
      <c r="B235" s="85">
        <f t="shared" si="3"/>
        <v>125538</v>
      </c>
      <c r="C235" s="179">
        <v>436</v>
      </c>
      <c r="D235" s="87">
        <v>354.42857140000001</v>
      </c>
    </row>
    <row r="236" spans="1:4" x14ac:dyDescent="0.35">
      <c r="A236" s="86">
        <v>44093</v>
      </c>
      <c r="B236" s="85">
        <f t="shared" si="3"/>
        <v>125740</v>
      </c>
      <c r="C236" s="179">
        <v>202</v>
      </c>
      <c r="D236" s="87">
        <v>356.2857143</v>
      </c>
    </row>
    <row r="237" spans="1:4" x14ac:dyDescent="0.35">
      <c r="A237" s="86">
        <v>44094</v>
      </c>
      <c r="B237" s="85">
        <f t="shared" si="3"/>
        <v>125881</v>
      </c>
      <c r="C237" s="179">
        <v>141</v>
      </c>
      <c r="D237" s="87">
        <v>353.42857140000001</v>
      </c>
    </row>
    <row r="238" spans="1:4" x14ac:dyDescent="0.35">
      <c r="A238" s="86">
        <v>44095</v>
      </c>
      <c r="B238" s="85">
        <f t="shared" si="3"/>
        <v>126307</v>
      </c>
      <c r="C238" s="179">
        <v>426</v>
      </c>
      <c r="D238" s="87">
        <v>342.57142859999999</v>
      </c>
    </row>
    <row r="239" spans="1:4" x14ac:dyDescent="0.35">
      <c r="A239" s="86">
        <v>44096</v>
      </c>
      <c r="B239" s="85">
        <f t="shared" si="3"/>
        <v>126815</v>
      </c>
      <c r="C239" s="179">
        <v>508</v>
      </c>
      <c r="D239" s="87">
        <v>354.57142859999999</v>
      </c>
    </row>
    <row r="240" spans="1:4" x14ac:dyDescent="0.35">
      <c r="A240" s="86">
        <v>44097</v>
      </c>
      <c r="B240" s="85">
        <f t="shared" si="3"/>
        <v>127375</v>
      </c>
      <c r="C240" s="179">
        <v>560</v>
      </c>
      <c r="D240" s="87">
        <v>375.57142859999999</v>
      </c>
    </row>
    <row r="241" spans="1:4" x14ac:dyDescent="0.35">
      <c r="A241" s="86">
        <v>44098</v>
      </c>
      <c r="B241" s="85">
        <f t="shared" si="3"/>
        <v>127972</v>
      </c>
      <c r="C241" s="179">
        <v>597</v>
      </c>
      <c r="D241" s="87">
        <v>410.14285710000001</v>
      </c>
    </row>
    <row r="242" spans="1:4" x14ac:dyDescent="0.35">
      <c r="A242" s="86">
        <v>44099</v>
      </c>
      <c r="B242" s="85">
        <f t="shared" si="3"/>
        <v>128525</v>
      </c>
      <c r="C242" s="179">
        <v>553</v>
      </c>
      <c r="D242" s="87">
        <v>426.85714289999999</v>
      </c>
    </row>
    <row r="243" spans="1:4" x14ac:dyDescent="0.35">
      <c r="A243" s="86">
        <v>44100</v>
      </c>
      <c r="B243" s="85">
        <f t="shared" si="3"/>
        <v>128888</v>
      </c>
      <c r="C243" s="179">
        <v>363</v>
      </c>
      <c r="D243" s="87">
        <v>450</v>
      </c>
    </row>
    <row r="244" spans="1:4" x14ac:dyDescent="0.35">
      <c r="A244" s="86">
        <v>44101</v>
      </c>
      <c r="B244" s="85">
        <f t="shared" si="3"/>
        <v>129113</v>
      </c>
      <c r="C244" s="179">
        <v>225</v>
      </c>
      <c r="D244" s="87">
        <v>461.85714289999999</v>
      </c>
    </row>
    <row r="245" spans="1:4" x14ac:dyDescent="0.35">
      <c r="A245" s="86">
        <v>44102</v>
      </c>
      <c r="B245" s="85">
        <f t="shared" si="3"/>
        <v>129978</v>
      </c>
      <c r="C245" s="179">
        <v>865</v>
      </c>
      <c r="D245" s="87">
        <v>524.7142857</v>
      </c>
    </row>
    <row r="246" spans="1:4" x14ac:dyDescent="0.35">
      <c r="A246" s="86">
        <v>44103</v>
      </c>
      <c r="B246" s="85">
        <f t="shared" si="3"/>
        <v>130698</v>
      </c>
      <c r="C246" s="179">
        <v>720</v>
      </c>
      <c r="D246" s="87">
        <v>555</v>
      </c>
    </row>
    <row r="247" spans="1:4" x14ac:dyDescent="0.35">
      <c r="A247" s="86">
        <v>44104</v>
      </c>
      <c r="B247" s="85">
        <f t="shared" si="3"/>
        <v>131311</v>
      </c>
      <c r="C247" s="179">
        <v>613</v>
      </c>
      <c r="D247" s="87">
        <v>562.57142859999999</v>
      </c>
    </row>
    <row r="248" spans="1:4" x14ac:dyDescent="0.35">
      <c r="A248" s="86">
        <v>44105</v>
      </c>
      <c r="B248" s="85">
        <f t="shared" si="3"/>
        <v>131995</v>
      </c>
      <c r="C248" s="179">
        <v>684</v>
      </c>
      <c r="D248" s="87">
        <v>574.85714289999999</v>
      </c>
    </row>
    <row r="249" spans="1:4" x14ac:dyDescent="0.35">
      <c r="A249" s="86">
        <v>44106</v>
      </c>
      <c r="B249" s="85">
        <f t="shared" si="3"/>
        <v>132560</v>
      </c>
      <c r="C249" s="179">
        <v>565</v>
      </c>
      <c r="D249" s="87">
        <v>576.57142859999999</v>
      </c>
    </row>
    <row r="250" spans="1:4" x14ac:dyDescent="0.35">
      <c r="A250" s="86">
        <v>44107</v>
      </c>
      <c r="B250" s="85">
        <f t="shared" si="3"/>
        <v>132968</v>
      </c>
      <c r="C250" s="179">
        <v>408</v>
      </c>
      <c r="D250" s="87">
        <v>582.85714289999999</v>
      </c>
    </row>
    <row r="251" spans="1:4" x14ac:dyDescent="0.35">
      <c r="A251" s="86">
        <v>44108</v>
      </c>
      <c r="B251" s="85">
        <f t="shared" si="3"/>
        <v>133260</v>
      </c>
      <c r="C251" s="179">
        <v>292</v>
      </c>
      <c r="D251" s="87">
        <v>592.57142859999999</v>
      </c>
    </row>
    <row r="252" spans="1:4" x14ac:dyDescent="0.35">
      <c r="A252" s="86">
        <v>44109</v>
      </c>
      <c r="B252" s="85">
        <f t="shared" si="3"/>
        <v>134009</v>
      </c>
      <c r="C252" s="179">
        <v>749</v>
      </c>
      <c r="D252" s="87">
        <v>575.85714289999999</v>
      </c>
    </row>
    <row r="253" spans="1:4" x14ac:dyDescent="0.35">
      <c r="A253" s="86">
        <v>44110</v>
      </c>
      <c r="B253" s="85">
        <f t="shared" si="3"/>
        <v>134745</v>
      </c>
      <c r="C253" s="179">
        <v>736</v>
      </c>
      <c r="D253" s="87">
        <v>577.85714289999999</v>
      </c>
    </row>
    <row r="254" spans="1:4" x14ac:dyDescent="0.35">
      <c r="A254" s="86">
        <v>44111</v>
      </c>
      <c r="B254" s="85">
        <f t="shared" si="3"/>
        <v>135467</v>
      </c>
      <c r="C254" s="179">
        <v>722</v>
      </c>
      <c r="D254" s="87">
        <v>593.2857143</v>
      </c>
    </row>
    <row r="255" spans="1:4" x14ac:dyDescent="0.35">
      <c r="A255" s="86">
        <v>44112</v>
      </c>
      <c r="B255" s="85">
        <f t="shared" si="3"/>
        <v>136302</v>
      </c>
      <c r="C255" s="179">
        <v>835</v>
      </c>
      <c r="D255" s="87">
        <v>614.85714289999999</v>
      </c>
    </row>
    <row r="256" spans="1:4" x14ac:dyDescent="0.35">
      <c r="A256" s="86">
        <v>44113</v>
      </c>
      <c r="B256" s="85">
        <f t="shared" si="3"/>
        <v>136990</v>
      </c>
      <c r="C256" s="179">
        <v>688</v>
      </c>
      <c r="D256" s="87">
        <v>632.57142859999999</v>
      </c>
    </row>
    <row r="257" spans="1:4" x14ac:dyDescent="0.35">
      <c r="A257" s="86">
        <v>44114</v>
      </c>
      <c r="B257" s="85">
        <f t="shared" si="3"/>
        <v>137402</v>
      </c>
      <c r="C257" s="179">
        <v>412</v>
      </c>
      <c r="D257" s="87">
        <v>633.2857143</v>
      </c>
    </row>
    <row r="258" spans="1:4" x14ac:dyDescent="0.35">
      <c r="A258" s="86">
        <v>44115</v>
      </c>
      <c r="B258" s="85">
        <f t="shared" si="3"/>
        <v>137666</v>
      </c>
      <c r="C258" s="179">
        <v>264</v>
      </c>
      <c r="D258" s="87">
        <v>629.2857143</v>
      </c>
    </row>
    <row r="259" spans="1:4" x14ac:dyDescent="0.35">
      <c r="A259" s="86">
        <v>44116</v>
      </c>
      <c r="B259" s="85">
        <f t="shared" si="3"/>
        <v>138260</v>
      </c>
      <c r="C259" s="179">
        <v>594</v>
      </c>
      <c r="D259" s="87">
        <v>606.85714289999999</v>
      </c>
    </row>
    <row r="260" spans="1:4" x14ac:dyDescent="0.35">
      <c r="A260" s="86">
        <v>44117</v>
      </c>
      <c r="B260" s="85">
        <f t="shared" si="3"/>
        <v>139045</v>
      </c>
      <c r="C260" s="179">
        <v>785</v>
      </c>
      <c r="D260" s="87">
        <v>614.2857143</v>
      </c>
    </row>
    <row r="261" spans="1:4" x14ac:dyDescent="0.35">
      <c r="A261" s="86">
        <v>44118</v>
      </c>
      <c r="B261" s="85">
        <f t="shared" si="3"/>
        <v>139942</v>
      </c>
      <c r="C261" s="179">
        <v>897</v>
      </c>
      <c r="D261" s="87">
        <v>639.7142857</v>
      </c>
    </row>
    <row r="262" spans="1:4" x14ac:dyDescent="0.35">
      <c r="A262" s="86">
        <v>44119</v>
      </c>
      <c r="B262" s="85">
        <f t="shared" si="3"/>
        <v>140892</v>
      </c>
      <c r="C262" s="179">
        <v>950</v>
      </c>
      <c r="D262" s="87">
        <v>656.2857143</v>
      </c>
    </row>
    <row r="263" spans="1:4" x14ac:dyDescent="0.35">
      <c r="A263" s="86">
        <v>44120</v>
      </c>
      <c r="B263" s="85">
        <f t="shared" si="3"/>
        <v>141757</v>
      </c>
      <c r="C263" s="179">
        <v>865</v>
      </c>
      <c r="D263" s="87">
        <v>681.57142859999999</v>
      </c>
    </row>
    <row r="264" spans="1:4" x14ac:dyDescent="0.35">
      <c r="A264" s="86">
        <v>44121</v>
      </c>
      <c r="B264" s="85">
        <f t="shared" si="3"/>
        <v>142300</v>
      </c>
      <c r="C264" s="179">
        <v>543</v>
      </c>
      <c r="D264" s="87">
        <v>700.2857143</v>
      </c>
    </row>
    <row r="265" spans="1:4" x14ac:dyDescent="0.35">
      <c r="A265" s="86">
        <v>44122</v>
      </c>
      <c r="B265" s="85">
        <f t="shared" si="3"/>
        <v>142631</v>
      </c>
      <c r="C265" s="179">
        <v>331</v>
      </c>
      <c r="D265" s="87">
        <v>709.85714289999999</v>
      </c>
    </row>
    <row r="266" spans="1:4" x14ac:dyDescent="0.35">
      <c r="A266" s="86">
        <v>44123</v>
      </c>
      <c r="B266" s="85">
        <f t="shared" si="3"/>
        <v>143709</v>
      </c>
      <c r="C266" s="179">
        <v>1078</v>
      </c>
      <c r="D266" s="87">
        <v>779.2857143</v>
      </c>
    </row>
    <row r="267" spans="1:4" x14ac:dyDescent="0.35">
      <c r="A267" s="86">
        <v>44124</v>
      </c>
      <c r="B267" s="85">
        <f t="shared" si="3"/>
        <v>144827</v>
      </c>
      <c r="C267" s="179">
        <v>1118</v>
      </c>
      <c r="D267" s="87">
        <v>826.85714289999999</v>
      </c>
    </row>
    <row r="268" spans="1:4" x14ac:dyDescent="0.35">
      <c r="A268" s="86">
        <v>44125</v>
      </c>
      <c r="B268" s="85">
        <f t="shared" si="3"/>
        <v>146027</v>
      </c>
      <c r="C268" s="179">
        <v>1200</v>
      </c>
      <c r="D268" s="87">
        <v>869.85714289999999</v>
      </c>
    </row>
    <row r="269" spans="1:4" x14ac:dyDescent="0.35">
      <c r="A269" s="86">
        <v>44126</v>
      </c>
      <c r="B269" s="85">
        <f t="shared" si="3"/>
        <v>147401</v>
      </c>
      <c r="C269" s="179">
        <v>1374</v>
      </c>
      <c r="D269" s="87">
        <v>930.7142857</v>
      </c>
    </row>
    <row r="270" spans="1:4" x14ac:dyDescent="0.35">
      <c r="A270" s="86">
        <v>44127</v>
      </c>
      <c r="B270" s="85">
        <f t="shared" si="3"/>
        <v>148622</v>
      </c>
      <c r="C270" s="179">
        <v>1221</v>
      </c>
      <c r="D270" s="87">
        <v>981.85714289999999</v>
      </c>
    </row>
    <row r="271" spans="1:4" x14ac:dyDescent="0.35">
      <c r="A271" s="86">
        <v>44128</v>
      </c>
      <c r="B271" s="85">
        <f t="shared" si="3"/>
        <v>149411</v>
      </c>
      <c r="C271" s="179">
        <v>789</v>
      </c>
      <c r="D271" s="87">
        <v>1016.857143</v>
      </c>
    </row>
    <row r="272" spans="1:4" x14ac:dyDescent="0.35">
      <c r="A272" s="86">
        <v>44129</v>
      </c>
      <c r="B272" s="85">
        <f t="shared" si="3"/>
        <v>149894</v>
      </c>
      <c r="C272" s="179">
        <v>483</v>
      </c>
      <c r="D272" s="87">
        <v>1038.7142859999999</v>
      </c>
    </row>
    <row r="273" spans="1:4" x14ac:dyDescent="0.35">
      <c r="A273" s="86">
        <v>44130</v>
      </c>
      <c r="B273" s="85">
        <f t="shared" si="3"/>
        <v>151415</v>
      </c>
      <c r="C273" s="179">
        <v>1521</v>
      </c>
      <c r="D273" s="87">
        <v>1102.4285709999999</v>
      </c>
    </row>
    <row r="274" spans="1:4" x14ac:dyDescent="0.35">
      <c r="A274" s="86">
        <v>44131</v>
      </c>
      <c r="B274" s="85">
        <f t="shared" si="3"/>
        <v>152759</v>
      </c>
      <c r="C274" s="179">
        <v>1344</v>
      </c>
      <c r="D274" s="87">
        <v>1134.7142859999999</v>
      </c>
    </row>
    <row r="275" spans="1:4" x14ac:dyDescent="0.35">
      <c r="A275" s="86">
        <v>44132</v>
      </c>
      <c r="B275" s="85">
        <f t="shared" si="3"/>
        <v>154197</v>
      </c>
      <c r="C275" s="179">
        <v>1438</v>
      </c>
      <c r="D275" s="87">
        <v>1169</v>
      </c>
    </row>
    <row r="276" spans="1:4" x14ac:dyDescent="0.35">
      <c r="A276" s="86">
        <v>44133</v>
      </c>
      <c r="B276" s="85">
        <f t="shared" si="3"/>
        <v>155582</v>
      </c>
      <c r="C276" s="179">
        <v>1385</v>
      </c>
      <c r="D276" s="87">
        <v>1170.2857140000001</v>
      </c>
    </row>
    <row r="277" spans="1:4" x14ac:dyDescent="0.35">
      <c r="A277" s="86">
        <v>44134</v>
      </c>
      <c r="B277" s="85">
        <f t="shared" si="3"/>
        <v>156706</v>
      </c>
      <c r="C277" s="179">
        <v>1124</v>
      </c>
      <c r="D277" s="87">
        <v>1156.142857</v>
      </c>
    </row>
    <row r="278" spans="1:4" x14ac:dyDescent="0.35">
      <c r="A278" s="86">
        <v>44135</v>
      </c>
      <c r="B278" s="85">
        <f t="shared" si="3"/>
        <v>157576</v>
      </c>
      <c r="C278" s="179">
        <v>870</v>
      </c>
      <c r="D278" s="87">
        <v>1167.857143</v>
      </c>
    </row>
    <row r="279" spans="1:4" x14ac:dyDescent="0.35">
      <c r="A279" s="86">
        <v>44136</v>
      </c>
      <c r="B279" s="85">
        <f t="shared" si="3"/>
        <v>158097</v>
      </c>
      <c r="C279" s="179">
        <v>521</v>
      </c>
      <c r="D279" s="87">
        <v>1173.2857140000001</v>
      </c>
    </row>
    <row r="280" spans="1:4" x14ac:dyDescent="0.35">
      <c r="A280" s="86">
        <v>44137</v>
      </c>
      <c r="B280" s="85">
        <f t="shared" si="3"/>
        <v>159930</v>
      </c>
      <c r="C280" s="179">
        <v>1833</v>
      </c>
      <c r="D280" s="87">
        <v>1218</v>
      </c>
    </row>
    <row r="281" spans="1:4" x14ac:dyDescent="0.35">
      <c r="A281" s="86">
        <v>44138</v>
      </c>
      <c r="B281" s="85">
        <f t="shared" si="3"/>
        <v>161835</v>
      </c>
      <c r="C281" s="179">
        <v>1905</v>
      </c>
      <c r="D281" s="87">
        <v>1298</v>
      </c>
    </row>
    <row r="282" spans="1:4" x14ac:dyDescent="0.35">
      <c r="A282" s="86">
        <v>44139</v>
      </c>
      <c r="B282" s="85">
        <f t="shared" si="3"/>
        <v>164008</v>
      </c>
      <c r="C282" s="179">
        <v>2173</v>
      </c>
      <c r="D282" s="87">
        <v>1402.857143</v>
      </c>
    </row>
    <row r="283" spans="1:4" x14ac:dyDescent="0.35">
      <c r="A283" s="86">
        <v>44140</v>
      </c>
      <c r="B283" s="85">
        <f t="shared" si="3"/>
        <v>166422</v>
      </c>
      <c r="C283" s="179">
        <v>2414</v>
      </c>
      <c r="D283" s="87">
        <v>1550.142857</v>
      </c>
    </row>
    <row r="284" spans="1:4" x14ac:dyDescent="0.35">
      <c r="A284" s="86">
        <v>44141</v>
      </c>
      <c r="B284" s="85">
        <f t="shared" si="3"/>
        <v>168659</v>
      </c>
      <c r="C284" s="179">
        <v>2237</v>
      </c>
      <c r="D284" s="87">
        <v>1709</v>
      </c>
    </row>
    <row r="285" spans="1:4" x14ac:dyDescent="0.35">
      <c r="A285" s="86">
        <v>44142</v>
      </c>
      <c r="B285" s="85">
        <f t="shared" si="3"/>
        <v>169987</v>
      </c>
      <c r="C285" s="179">
        <v>1328</v>
      </c>
      <c r="D285" s="87">
        <v>1774</v>
      </c>
    </row>
    <row r="286" spans="1:4" x14ac:dyDescent="0.35">
      <c r="A286" s="86">
        <v>44143</v>
      </c>
      <c r="B286" s="85">
        <f t="shared" si="3"/>
        <v>170929</v>
      </c>
      <c r="C286" s="179">
        <v>942</v>
      </c>
      <c r="D286" s="87">
        <v>1834.142857</v>
      </c>
    </row>
    <row r="287" spans="1:4" x14ac:dyDescent="0.35">
      <c r="A287" s="86">
        <v>44144</v>
      </c>
      <c r="B287" s="85">
        <f t="shared" si="3"/>
        <v>174103</v>
      </c>
      <c r="C287" s="179">
        <v>3174</v>
      </c>
      <c r="D287" s="87">
        <v>2025.4285709999999</v>
      </c>
    </row>
    <row r="288" spans="1:4" x14ac:dyDescent="0.35">
      <c r="A288" s="86">
        <v>44145</v>
      </c>
      <c r="B288" s="85">
        <f t="shared" si="3"/>
        <v>176923</v>
      </c>
      <c r="C288" s="179">
        <v>2820</v>
      </c>
      <c r="D288" s="87">
        <v>2156.2857140000001</v>
      </c>
    </row>
    <row r="289" spans="1:4" x14ac:dyDescent="0.35">
      <c r="A289" s="86">
        <v>44146</v>
      </c>
      <c r="B289" s="85">
        <f t="shared" si="3"/>
        <v>179586</v>
      </c>
      <c r="C289" s="179">
        <v>2663</v>
      </c>
      <c r="D289" s="87">
        <v>2225.7142859999999</v>
      </c>
    </row>
    <row r="290" spans="1:4" x14ac:dyDescent="0.35">
      <c r="A290" s="86">
        <v>44147</v>
      </c>
      <c r="B290" s="85">
        <f t="shared" si="3"/>
        <v>182568</v>
      </c>
      <c r="C290" s="179">
        <v>2982</v>
      </c>
      <c r="D290" s="87">
        <v>2307</v>
      </c>
    </row>
    <row r="291" spans="1:4" x14ac:dyDescent="0.35">
      <c r="A291" s="86">
        <v>44148</v>
      </c>
      <c r="B291" s="85">
        <f t="shared" si="3"/>
        <v>185169</v>
      </c>
      <c r="C291" s="179">
        <v>2601</v>
      </c>
      <c r="D291" s="87">
        <v>2359.7142859999999</v>
      </c>
    </row>
    <row r="292" spans="1:4" x14ac:dyDescent="0.35">
      <c r="A292" s="86">
        <v>44149</v>
      </c>
      <c r="B292" s="85">
        <f t="shared" si="3"/>
        <v>186880</v>
      </c>
      <c r="C292" s="179">
        <v>1711</v>
      </c>
      <c r="D292" s="87">
        <v>2414.5714290000001</v>
      </c>
    </row>
    <row r="293" spans="1:4" x14ac:dyDescent="0.35">
      <c r="A293" s="86">
        <v>44150</v>
      </c>
      <c r="B293" s="85">
        <f t="shared" ref="B293:B356" si="4">(B292+C293)</f>
        <v>188071</v>
      </c>
      <c r="C293" s="179">
        <v>1191</v>
      </c>
      <c r="D293" s="87">
        <v>2450.1428569999998</v>
      </c>
    </row>
    <row r="294" spans="1:4" x14ac:dyDescent="0.35">
      <c r="A294" s="86">
        <v>44151</v>
      </c>
      <c r="B294" s="85">
        <f t="shared" si="4"/>
        <v>191596</v>
      </c>
      <c r="C294" s="179">
        <v>3525</v>
      </c>
      <c r="D294" s="87">
        <v>2499.8571430000002</v>
      </c>
    </row>
    <row r="295" spans="1:4" x14ac:dyDescent="0.35">
      <c r="A295" s="86">
        <v>44152</v>
      </c>
      <c r="B295" s="85">
        <f t="shared" si="4"/>
        <v>194731</v>
      </c>
      <c r="C295" s="179">
        <v>3135</v>
      </c>
      <c r="D295" s="87">
        <v>2544.7142859999999</v>
      </c>
    </row>
    <row r="296" spans="1:4" x14ac:dyDescent="0.35">
      <c r="A296" s="86">
        <v>44153</v>
      </c>
      <c r="B296" s="85">
        <f t="shared" si="4"/>
        <v>197652</v>
      </c>
      <c r="C296" s="179">
        <v>2921</v>
      </c>
      <c r="D296" s="87">
        <v>2582.4285709999999</v>
      </c>
    </row>
    <row r="297" spans="1:4" x14ac:dyDescent="0.35">
      <c r="A297" s="86">
        <v>44154</v>
      </c>
      <c r="B297" s="85">
        <f t="shared" si="4"/>
        <v>200649</v>
      </c>
      <c r="C297" s="179">
        <v>2997</v>
      </c>
      <c r="D297" s="87">
        <v>2584.5714290000001</v>
      </c>
    </row>
    <row r="298" spans="1:4" x14ac:dyDescent="0.35">
      <c r="A298" s="86">
        <v>44155</v>
      </c>
      <c r="B298" s="85">
        <f t="shared" si="4"/>
        <v>203498</v>
      </c>
      <c r="C298" s="179">
        <v>2849</v>
      </c>
      <c r="D298" s="87">
        <v>2619.1428569999998</v>
      </c>
    </row>
    <row r="299" spans="1:4" x14ac:dyDescent="0.35">
      <c r="A299" s="86">
        <v>44156</v>
      </c>
      <c r="B299" s="85">
        <f t="shared" si="4"/>
        <v>205261</v>
      </c>
      <c r="C299" s="179">
        <v>1763</v>
      </c>
      <c r="D299" s="87">
        <v>2627.4285709999999</v>
      </c>
    </row>
    <row r="300" spans="1:4" x14ac:dyDescent="0.35">
      <c r="A300" s="86">
        <v>44157</v>
      </c>
      <c r="B300" s="85">
        <f t="shared" si="4"/>
        <v>206455</v>
      </c>
      <c r="C300" s="179">
        <v>1194</v>
      </c>
      <c r="D300" s="87">
        <v>2627.2857140000001</v>
      </c>
    </row>
    <row r="301" spans="1:4" x14ac:dyDescent="0.35">
      <c r="A301" s="86">
        <v>44158</v>
      </c>
      <c r="B301" s="85">
        <f t="shared" si="4"/>
        <v>210042</v>
      </c>
      <c r="C301" s="179">
        <v>3587</v>
      </c>
      <c r="D301" s="87">
        <v>2636.7142859999999</v>
      </c>
    </row>
    <row r="302" spans="1:4" x14ac:dyDescent="0.35">
      <c r="A302" s="86">
        <v>44159</v>
      </c>
      <c r="B302" s="85">
        <f t="shared" si="4"/>
        <v>213833</v>
      </c>
      <c r="C302" s="179">
        <v>3791</v>
      </c>
      <c r="D302" s="87">
        <v>2729.7142859999999</v>
      </c>
    </row>
    <row r="303" spans="1:4" x14ac:dyDescent="0.35">
      <c r="A303" s="86">
        <v>44160</v>
      </c>
      <c r="B303" s="85">
        <f t="shared" si="4"/>
        <v>216776</v>
      </c>
      <c r="C303" s="179">
        <v>2943</v>
      </c>
      <c r="D303" s="87">
        <v>2732</v>
      </c>
    </row>
    <row r="304" spans="1:4" x14ac:dyDescent="0.35">
      <c r="A304" s="86">
        <v>44161</v>
      </c>
      <c r="B304" s="85">
        <f t="shared" si="4"/>
        <v>217221</v>
      </c>
      <c r="C304" s="179">
        <v>445</v>
      </c>
      <c r="D304" s="87">
        <v>2367</v>
      </c>
    </row>
    <row r="305" spans="1:4" x14ac:dyDescent="0.35">
      <c r="A305" s="86">
        <v>44162</v>
      </c>
      <c r="B305" s="85">
        <f t="shared" si="4"/>
        <v>220599</v>
      </c>
      <c r="C305" s="179">
        <v>3378</v>
      </c>
      <c r="D305" s="87">
        <v>2443.2857140000001</v>
      </c>
    </row>
    <row r="306" spans="1:4" x14ac:dyDescent="0.35">
      <c r="A306" s="86">
        <v>44163</v>
      </c>
      <c r="B306" s="85">
        <f t="shared" si="4"/>
        <v>223506</v>
      </c>
      <c r="C306" s="179">
        <v>2907</v>
      </c>
      <c r="D306" s="87">
        <v>2605.7142859999999</v>
      </c>
    </row>
    <row r="307" spans="1:4" x14ac:dyDescent="0.35">
      <c r="A307" s="86">
        <v>44164</v>
      </c>
      <c r="B307" s="85">
        <f t="shared" si="4"/>
        <v>225268</v>
      </c>
      <c r="C307" s="179">
        <v>1762</v>
      </c>
      <c r="D307" s="87">
        <v>2686.7142859999999</v>
      </c>
    </row>
    <row r="308" spans="1:4" x14ac:dyDescent="0.35">
      <c r="A308" s="86">
        <v>44165</v>
      </c>
      <c r="B308" s="85">
        <f t="shared" si="4"/>
        <v>230775</v>
      </c>
      <c r="C308" s="179">
        <v>5507</v>
      </c>
      <c r="D308" s="87">
        <v>2959.5714290000001</v>
      </c>
    </row>
    <row r="309" spans="1:4" x14ac:dyDescent="0.35">
      <c r="A309" s="86">
        <v>44166</v>
      </c>
      <c r="B309" s="85">
        <f t="shared" si="4"/>
        <v>236643</v>
      </c>
      <c r="C309" s="179">
        <v>5868</v>
      </c>
      <c r="D309" s="87">
        <v>3255.2857140000001</v>
      </c>
    </row>
    <row r="310" spans="1:4" x14ac:dyDescent="0.35">
      <c r="A310" s="86">
        <v>44167</v>
      </c>
      <c r="B310" s="85">
        <f t="shared" si="4"/>
        <v>242732</v>
      </c>
      <c r="C310" s="179">
        <v>6089</v>
      </c>
      <c r="D310" s="87">
        <v>3703</v>
      </c>
    </row>
    <row r="311" spans="1:4" x14ac:dyDescent="0.35">
      <c r="A311" s="86">
        <v>44168</v>
      </c>
      <c r="B311" s="85">
        <f t="shared" si="4"/>
        <v>248557</v>
      </c>
      <c r="C311" s="179">
        <v>5825</v>
      </c>
      <c r="D311" s="87">
        <v>4462.1428569999998</v>
      </c>
    </row>
    <row r="312" spans="1:4" x14ac:dyDescent="0.35">
      <c r="A312" s="86">
        <v>44169</v>
      </c>
      <c r="B312" s="85">
        <f t="shared" si="4"/>
        <v>253862</v>
      </c>
      <c r="C312" s="179">
        <v>5305</v>
      </c>
      <c r="D312" s="87">
        <v>4732.8571430000002</v>
      </c>
    </row>
    <row r="313" spans="1:4" x14ac:dyDescent="0.35">
      <c r="A313" s="86">
        <v>44170</v>
      </c>
      <c r="B313" s="85">
        <f t="shared" si="4"/>
        <v>256049</v>
      </c>
      <c r="C313" s="179">
        <v>2187</v>
      </c>
      <c r="D313" s="87">
        <v>4629.1428569999998</v>
      </c>
    </row>
    <row r="314" spans="1:4" x14ac:dyDescent="0.35">
      <c r="A314" s="86">
        <v>44171</v>
      </c>
      <c r="B314" s="85">
        <f t="shared" si="4"/>
        <v>258147</v>
      </c>
      <c r="C314" s="179">
        <v>2098</v>
      </c>
      <c r="D314" s="87">
        <v>4678.1428569999998</v>
      </c>
    </row>
    <row r="315" spans="1:4" x14ac:dyDescent="0.35">
      <c r="A315" s="86">
        <v>44172</v>
      </c>
      <c r="B315" s="85">
        <f t="shared" si="4"/>
        <v>264358</v>
      </c>
      <c r="C315" s="179">
        <v>6211</v>
      </c>
      <c r="D315" s="87">
        <v>4778.4285710000004</v>
      </c>
    </row>
    <row r="316" spans="1:4" x14ac:dyDescent="0.35">
      <c r="A316" s="86">
        <v>44173</v>
      </c>
      <c r="B316" s="85">
        <f t="shared" si="4"/>
        <v>269758</v>
      </c>
      <c r="C316" s="179">
        <v>5400</v>
      </c>
      <c r="D316" s="87">
        <v>4712.1428569999998</v>
      </c>
    </row>
    <row r="317" spans="1:4" x14ac:dyDescent="0.35">
      <c r="A317" s="86">
        <v>44174</v>
      </c>
      <c r="B317" s="85">
        <f t="shared" si="4"/>
        <v>275178</v>
      </c>
      <c r="C317" s="179">
        <v>5420</v>
      </c>
      <c r="D317" s="87">
        <v>4615.4285710000004</v>
      </c>
    </row>
    <row r="318" spans="1:4" x14ac:dyDescent="0.35">
      <c r="A318" s="86">
        <v>44175</v>
      </c>
      <c r="B318" s="85">
        <f t="shared" si="4"/>
        <v>280639</v>
      </c>
      <c r="C318" s="179">
        <v>5461</v>
      </c>
      <c r="D318" s="87">
        <v>4571.8571430000002</v>
      </c>
    </row>
    <row r="319" spans="1:4" x14ac:dyDescent="0.35">
      <c r="A319" s="86">
        <v>44176</v>
      </c>
      <c r="B319" s="85">
        <f t="shared" si="4"/>
        <v>285579</v>
      </c>
      <c r="C319" s="179">
        <v>4940</v>
      </c>
      <c r="D319" s="87">
        <v>4523</v>
      </c>
    </row>
    <row r="320" spans="1:4" x14ac:dyDescent="0.35">
      <c r="A320" s="86">
        <v>44177</v>
      </c>
      <c r="B320" s="85">
        <f t="shared" si="4"/>
        <v>288445</v>
      </c>
      <c r="C320" s="179">
        <v>2866</v>
      </c>
      <c r="D320" s="87">
        <v>4621.5714289999996</v>
      </c>
    </row>
    <row r="321" spans="1:4" x14ac:dyDescent="0.35">
      <c r="A321" s="86">
        <v>44178</v>
      </c>
      <c r="B321" s="85">
        <f t="shared" si="4"/>
        <v>290648</v>
      </c>
      <c r="C321" s="179">
        <v>2203</v>
      </c>
      <c r="D321" s="87">
        <v>4635.1428569999998</v>
      </c>
    </row>
    <row r="322" spans="1:4" x14ac:dyDescent="0.35">
      <c r="A322" s="86">
        <v>44179</v>
      </c>
      <c r="B322" s="85">
        <f t="shared" si="4"/>
        <v>296918</v>
      </c>
      <c r="C322" s="179">
        <v>6270</v>
      </c>
      <c r="D322" s="87">
        <v>4642.1428569999998</v>
      </c>
    </row>
    <row r="323" spans="1:4" x14ac:dyDescent="0.35">
      <c r="A323" s="86">
        <v>44180</v>
      </c>
      <c r="B323" s="85">
        <f t="shared" si="4"/>
        <v>302911</v>
      </c>
      <c r="C323" s="179">
        <v>5993</v>
      </c>
      <c r="D323" s="87">
        <v>4727.7142860000004</v>
      </c>
    </row>
    <row r="324" spans="1:4" x14ac:dyDescent="0.35">
      <c r="A324" s="86">
        <v>44181</v>
      </c>
      <c r="B324" s="85">
        <f t="shared" si="4"/>
        <v>308560</v>
      </c>
      <c r="C324" s="179">
        <v>5649</v>
      </c>
      <c r="D324" s="87">
        <v>4760.4285710000004</v>
      </c>
    </row>
    <row r="325" spans="1:4" x14ac:dyDescent="0.35">
      <c r="A325" s="86">
        <v>44182</v>
      </c>
      <c r="B325" s="85">
        <f t="shared" si="4"/>
        <v>310134</v>
      </c>
      <c r="C325" s="179">
        <v>1574</v>
      </c>
      <c r="D325" s="87">
        <v>4204.1428569999998</v>
      </c>
    </row>
    <row r="326" spans="1:4" x14ac:dyDescent="0.35">
      <c r="A326" s="86">
        <v>44183</v>
      </c>
      <c r="B326" s="85">
        <f t="shared" si="4"/>
        <v>315824</v>
      </c>
      <c r="C326" s="179">
        <v>5690</v>
      </c>
      <c r="D326" s="87">
        <v>4304.4285710000004</v>
      </c>
    </row>
    <row r="327" spans="1:4" x14ac:dyDescent="0.35">
      <c r="A327" s="86">
        <v>44184</v>
      </c>
      <c r="B327" s="85">
        <f t="shared" si="4"/>
        <v>319474</v>
      </c>
      <c r="C327" s="179">
        <v>3650</v>
      </c>
      <c r="D327" s="87">
        <v>4410.8571430000002</v>
      </c>
    </row>
    <row r="328" spans="1:4" x14ac:dyDescent="0.35">
      <c r="A328" s="86">
        <v>44185</v>
      </c>
      <c r="B328" s="85">
        <f t="shared" si="4"/>
        <v>321804</v>
      </c>
      <c r="C328" s="179">
        <v>2330</v>
      </c>
      <c r="D328" s="87">
        <v>4423.1428569999998</v>
      </c>
    </row>
    <row r="329" spans="1:4" x14ac:dyDescent="0.35">
      <c r="A329" s="86">
        <v>44186</v>
      </c>
      <c r="B329" s="85">
        <f t="shared" si="4"/>
        <v>328278</v>
      </c>
      <c r="C329" s="179">
        <v>6474</v>
      </c>
      <c r="D329" s="87">
        <v>4441.1428569999998</v>
      </c>
    </row>
    <row r="330" spans="1:4" x14ac:dyDescent="0.35">
      <c r="A330" s="86">
        <v>44187</v>
      </c>
      <c r="B330" s="85">
        <f t="shared" si="4"/>
        <v>334218</v>
      </c>
      <c r="C330" s="179">
        <v>5940</v>
      </c>
      <c r="D330" s="87">
        <v>4404.2857139999996</v>
      </c>
    </row>
    <row r="331" spans="1:4" x14ac:dyDescent="0.35">
      <c r="A331" s="86">
        <v>44188</v>
      </c>
      <c r="B331" s="85">
        <f t="shared" si="4"/>
        <v>338685</v>
      </c>
      <c r="C331" s="179">
        <v>4467</v>
      </c>
      <c r="D331" s="87">
        <v>4166.7142860000004</v>
      </c>
    </row>
    <row r="332" spans="1:4" x14ac:dyDescent="0.35">
      <c r="A332" s="86">
        <v>44189</v>
      </c>
      <c r="B332" s="85">
        <f t="shared" si="4"/>
        <v>341331</v>
      </c>
      <c r="C332" s="179">
        <v>2646</v>
      </c>
      <c r="D332" s="87">
        <v>4235.4285710000004</v>
      </c>
    </row>
    <row r="333" spans="1:4" x14ac:dyDescent="0.35">
      <c r="A333" s="86">
        <v>44190</v>
      </c>
      <c r="B333" s="85">
        <f t="shared" si="4"/>
        <v>341807</v>
      </c>
      <c r="C333" s="179">
        <v>476</v>
      </c>
      <c r="D333" s="87">
        <v>3485.1428569999998</v>
      </c>
    </row>
    <row r="334" spans="1:4" x14ac:dyDescent="0.35">
      <c r="A334" s="86">
        <v>44191</v>
      </c>
      <c r="B334" s="85">
        <f t="shared" si="4"/>
        <v>345997</v>
      </c>
      <c r="C334" s="179">
        <v>4190</v>
      </c>
      <c r="D334" s="87">
        <v>3335.8571430000002</v>
      </c>
    </row>
    <row r="335" spans="1:4" x14ac:dyDescent="0.35">
      <c r="A335" s="86">
        <v>44192</v>
      </c>
      <c r="B335" s="85">
        <f t="shared" si="4"/>
        <v>348663</v>
      </c>
      <c r="C335" s="179">
        <v>2666</v>
      </c>
      <c r="D335" s="87">
        <v>3034.8571430000002</v>
      </c>
    </row>
    <row r="336" spans="1:4" x14ac:dyDescent="0.35">
      <c r="A336" s="86">
        <v>44193</v>
      </c>
      <c r="B336" s="85">
        <f t="shared" si="4"/>
        <v>357049</v>
      </c>
      <c r="C336" s="179">
        <v>8386</v>
      </c>
      <c r="D336" s="87">
        <v>2635</v>
      </c>
    </row>
    <row r="337" spans="1:4" x14ac:dyDescent="0.35">
      <c r="A337" s="86">
        <v>44194</v>
      </c>
      <c r="B337" s="85">
        <f t="shared" si="4"/>
        <v>364228</v>
      </c>
      <c r="C337" s="179">
        <v>7179</v>
      </c>
      <c r="D337" s="87">
        <f>AVERAGE(C331:C337)</f>
        <v>4287.1428571428569</v>
      </c>
    </row>
    <row r="338" spans="1:4" x14ac:dyDescent="0.35">
      <c r="A338" s="86">
        <v>44195</v>
      </c>
      <c r="B338" s="85">
        <f t="shared" si="4"/>
        <v>369942</v>
      </c>
      <c r="C338" s="179">
        <v>5714</v>
      </c>
      <c r="D338" s="87">
        <f t="shared" ref="D338:D401" si="5">AVERAGE(C332:C338)</f>
        <v>4465.2857142857147</v>
      </c>
    </row>
    <row r="339" spans="1:4" ht="13.5" customHeight="1" x14ac:dyDescent="0.35">
      <c r="A339" s="86">
        <v>44196</v>
      </c>
      <c r="B339" s="85">
        <f t="shared" si="4"/>
        <v>374107</v>
      </c>
      <c r="C339" s="179">
        <v>4165</v>
      </c>
      <c r="D339" s="87">
        <f t="shared" si="5"/>
        <v>4682.2857142857147</v>
      </c>
    </row>
    <row r="340" spans="1:4" x14ac:dyDescent="0.35">
      <c r="A340" s="86">
        <v>44197</v>
      </c>
      <c r="B340" s="85">
        <f t="shared" si="4"/>
        <v>375459</v>
      </c>
      <c r="C340" s="179">
        <v>1352</v>
      </c>
      <c r="D340" s="87">
        <f t="shared" si="5"/>
        <v>4807.4285714285716</v>
      </c>
    </row>
    <row r="341" spans="1:4" x14ac:dyDescent="0.35">
      <c r="A341" s="86">
        <v>44198</v>
      </c>
      <c r="B341" s="85">
        <f t="shared" si="4"/>
        <v>380142</v>
      </c>
      <c r="C341" s="179">
        <v>4683</v>
      </c>
      <c r="D341" s="87">
        <f t="shared" si="5"/>
        <v>4877.8571428571431</v>
      </c>
    </row>
    <row r="342" spans="1:4" x14ac:dyDescent="0.35">
      <c r="A342" s="86">
        <v>44199</v>
      </c>
      <c r="B342" s="85">
        <f t="shared" si="4"/>
        <v>383128</v>
      </c>
      <c r="C342" s="179">
        <v>2986</v>
      </c>
      <c r="D342" s="87">
        <f t="shared" si="5"/>
        <v>4923.5714285714284</v>
      </c>
    </row>
    <row r="343" spans="1:4" x14ac:dyDescent="0.35">
      <c r="A343" s="86">
        <v>44200</v>
      </c>
      <c r="B343" s="85">
        <f t="shared" si="4"/>
        <v>392172</v>
      </c>
      <c r="C343" s="179">
        <v>9044</v>
      </c>
      <c r="D343" s="87">
        <f t="shared" si="5"/>
        <v>5017.5714285714284</v>
      </c>
    </row>
    <row r="344" spans="1:4" x14ac:dyDescent="0.35">
      <c r="A344" s="86">
        <v>44201</v>
      </c>
      <c r="B344" s="85">
        <f t="shared" si="4"/>
        <v>399882</v>
      </c>
      <c r="C344" s="179">
        <v>7710</v>
      </c>
      <c r="D344" s="87">
        <f t="shared" si="5"/>
        <v>5093.4285714285716</v>
      </c>
    </row>
    <row r="345" spans="1:4" x14ac:dyDescent="0.35">
      <c r="A345" s="86">
        <v>44202</v>
      </c>
      <c r="B345" s="85">
        <f t="shared" si="4"/>
        <v>406933</v>
      </c>
      <c r="C345" s="179">
        <v>7051</v>
      </c>
      <c r="D345" s="87">
        <f t="shared" si="5"/>
        <v>5284.4285714285716</v>
      </c>
    </row>
    <row r="346" spans="1:4" x14ac:dyDescent="0.35">
      <c r="A346" s="86">
        <v>44203</v>
      </c>
      <c r="B346" s="85">
        <f t="shared" si="4"/>
        <v>413385</v>
      </c>
      <c r="C346" s="179">
        <v>6452</v>
      </c>
      <c r="D346" s="87">
        <f t="shared" si="5"/>
        <v>5611.1428571428569</v>
      </c>
    </row>
    <row r="347" spans="1:4" x14ac:dyDescent="0.35">
      <c r="A347" s="86">
        <v>44204</v>
      </c>
      <c r="B347" s="85">
        <f t="shared" si="4"/>
        <v>419123</v>
      </c>
      <c r="C347" s="179">
        <v>5738</v>
      </c>
      <c r="D347" s="87">
        <f t="shared" si="5"/>
        <v>6237.7142857142853</v>
      </c>
    </row>
    <row r="348" spans="1:4" x14ac:dyDescent="0.35">
      <c r="A348" s="86">
        <v>44205</v>
      </c>
      <c r="B348" s="85">
        <f t="shared" si="4"/>
        <v>422717</v>
      </c>
      <c r="C348" s="179">
        <v>3594</v>
      </c>
      <c r="D348" s="87">
        <f t="shared" si="5"/>
        <v>6082.1428571428569</v>
      </c>
    </row>
    <row r="349" spans="1:4" x14ac:dyDescent="0.35">
      <c r="A349" s="86">
        <v>44206</v>
      </c>
      <c r="B349" s="85">
        <f t="shared" si="4"/>
        <v>425091</v>
      </c>
      <c r="C349" s="179">
        <v>2374</v>
      </c>
      <c r="D349" s="87">
        <f t="shared" si="5"/>
        <v>5994.7142857142853</v>
      </c>
    </row>
    <row r="350" spans="1:4" x14ac:dyDescent="0.35">
      <c r="A350" s="86">
        <v>44207</v>
      </c>
      <c r="B350" s="85">
        <f t="shared" si="4"/>
        <v>431554</v>
      </c>
      <c r="C350" s="179">
        <v>6463</v>
      </c>
      <c r="D350" s="87">
        <f t="shared" si="5"/>
        <v>5626</v>
      </c>
    </row>
    <row r="351" spans="1:4" x14ac:dyDescent="0.35">
      <c r="A351" s="86">
        <v>44208</v>
      </c>
      <c r="B351" s="85">
        <f t="shared" si="4"/>
        <v>437092</v>
      </c>
      <c r="C351" s="179">
        <v>5538</v>
      </c>
      <c r="D351" s="87">
        <f t="shared" si="5"/>
        <v>5315.7142857142853</v>
      </c>
    </row>
    <row r="352" spans="1:4" x14ac:dyDescent="0.35">
      <c r="A352" s="86">
        <v>44209</v>
      </c>
      <c r="B352" s="85">
        <f t="shared" si="4"/>
        <v>441976</v>
      </c>
      <c r="C352" s="179">
        <v>4884</v>
      </c>
      <c r="D352" s="87">
        <f t="shared" si="5"/>
        <v>5006.1428571428569</v>
      </c>
    </row>
    <row r="353" spans="1:4" x14ac:dyDescent="0.35">
      <c r="A353" s="86">
        <v>44210</v>
      </c>
      <c r="B353" s="85">
        <f t="shared" si="4"/>
        <v>446974</v>
      </c>
      <c r="C353" s="179">
        <v>4998</v>
      </c>
      <c r="D353" s="87">
        <f t="shared" si="5"/>
        <v>4798.4285714285716</v>
      </c>
    </row>
    <row r="354" spans="1:4" x14ac:dyDescent="0.35">
      <c r="A354" s="86">
        <v>44211</v>
      </c>
      <c r="B354" s="85">
        <f t="shared" si="4"/>
        <v>451368</v>
      </c>
      <c r="C354" s="179">
        <v>4394</v>
      </c>
      <c r="D354" s="87">
        <f t="shared" si="5"/>
        <v>4606.4285714285716</v>
      </c>
    </row>
    <row r="355" spans="1:4" x14ac:dyDescent="0.35">
      <c r="A355" s="86">
        <v>44212</v>
      </c>
      <c r="B355" s="85">
        <f t="shared" si="4"/>
        <v>454034</v>
      </c>
      <c r="C355" s="179">
        <v>2666</v>
      </c>
      <c r="D355" s="87">
        <f t="shared" si="5"/>
        <v>4473.8571428571431</v>
      </c>
    </row>
    <row r="356" spans="1:4" x14ac:dyDescent="0.35">
      <c r="A356" s="86">
        <v>44213</v>
      </c>
      <c r="B356" s="85">
        <f t="shared" si="4"/>
        <v>456021</v>
      </c>
      <c r="C356" s="179">
        <v>1987</v>
      </c>
      <c r="D356" s="87">
        <f t="shared" si="5"/>
        <v>4418.5714285714284</v>
      </c>
    </row>
    <row r="357" spans="1:4" x14ac:dyDescent="0.35">
      <c r="A357" s="86">
        <v>44214</v>
      </c>
      <c r="B357" s="85">
        <f t="shared" ref="B357:B420" si="6">(B356+C357)</f>
        <v>460335</v>
      </c>
      <c r="C357" s="179">
        <v>4314</v>
      </c>
      <c r="D357" s="87">
        <f t="shared" si="5"/>
        <v>4111.5714285714284</v>
      </c>
    </row>
    <row r="358" spans="1:4" x14ac:dyDescent="0.35">
      <c r="A358" s="86">
        <v>44215</v>
      </c>
      <c r="B358" s="85">
        <f t="shared" si="6"/>
        <v>465714</v>
      </c>
      <c r="C358" s="179">
        <v>5379</v>
      </c>
      <c r="D358" s="87">
        <f t="shared" si="5"/>
        <v>4088.8571428571427</v>
      </c>
    </row>
    <row r="359" spans="1:4" x14ac:dyDescent="0.35">
      <c r="A359" s="86">
        <v>44216</v>
      </c>
      <c r="B359" s="85">
        <f t="shared" si="6"/>
        <v>470148</v>
      </c>
      <c r="C359" s="179">
        <v>4434</v>
      </c>
      <c r="D359" s="87">
        <f t="shared" si="5"/>
        <v>4024.5714285714284</v>
      </c>
    </row>
    <row r="360" spans="1:4" x14ac:dyDescent="0.35">
      <c r="A360" s="86">
        <v>44217</v>
      </c>
      <c r="B360" s="85">
        <f t="shared" si="6"/>
        <v>474489</v>
      </c>
      <c r="C360" s="179">
        <v>4341</v>
      </c>
      <c r="D360" s="87">
        <f t="shared" si="5"/>
        <v>3930.7142857142858</v>
      </c>
    </row>
    <row r="361" spans="1:4" x14ac:dyDescent="0.35">
      <c r="A361" s="86">
        <v>44218</v>
      </c>
      <c r="B361" s="85">
        <f t="shared" si="6"/>
        <v>478435</v>
      </c>
      <c r="C361" s="179">
        <v>3946</v>
      </c>
      <c r="D361" s="87">
        <f t="shared" si="5"/>
        <v>3866.7142857142858</v>
      </c>
    </row>
    <row r="362" spans="1:4" x14ac:dyDescent="0.35">
      <c r="A362" s="86">
        <v>44219</v>
      </c>
      <c r="B362" s="85">
        <f t="shared" si="6"/>
        <v>480872</v>
      </c>
      <c r="C362" s="179">
        <v>2437</v>
      </c>
      <c r="D362" s="87">
        <f t="shared" si="5"/>
        <v>3834</v>
      </c>
    </row>
    <row r="363" spans="1:4" x14ac:dyDescent="0.35">
      <c r="A363" s="86">
        <v>44220</v>
      </c>
      <c r="B363" s="85">
        <f t="shared" si="6"/>
        <v>482459</v>
      </c>
      <c r="C363" s="179">
        <v>1587</v>
      </c>
      <c r="D363" s="87">
        <f t="shared" si="5"/>
        <v>3776.8571428571427</v>
      </c>
    </row>
    <row r="364" spans="1:4" x14ac:dyDescent="0.35">
      <c r="A364" s="86">
        <v>44221</v>
      </c>
      <c r="B364" s="85">
        <f t="shared" si="6"/>
        <v>486807</v>
      </c>
      <c r="C364" s="179">
        <v>4348</v>
      </c>
      <c r="D364" s="87">
        <f t="shared" si="5"/>
        <v>3781.7142857142858</v>
      </c>
    </row>
    <row r="365" spans="1:4" x14ac:dyDescent="0.35">
      <c r="A365" s="86">
        <v>44222</v>
      </c>
      <c r="B365" s="85">
        <f t="shared" si="6"/>
        <v>490572</v>
      </c>
      <c r="C365" s="179">
        <v>3765</v>
      </c>
      <c r="D365" s="87">
        <f t="shared" si="5"/>
        <v>3551.1428571428573</v>
      </c>
    </row>
    <row r="366" spans="1:4" x14ac:dyDescent="0.35">
      <c r="A366" s="86">
        <v>44223</v>
      </c>
      <c r="B366" s="85">
        <f t="shared" si="6"/>
        <v>493663</v>
      </c>
      <c r="C366" s="179">
        <v>3091</v>
      </c>
      <c r="D366" s="87">
        <f t="shared" si="5"/>
        <v>3359.2857142857142</v>
      </c>
    </row>
    <row r="367" spans="1:4" x14ac:dyDescent="0.35">
      <c r="A367" s="86">
        <v>44224</v>
      </c>
      <c r="B367" s="85">
        <f t="shared" si="6"/>
        <v>496766</v>
      </c>
      <c r="C367" s="179">
        <v>3103</v>
      </c>
      <c r="D367" s="87">
        <f t="shared" si="5"/>
        <v>3182.4285714285716</v>
      </c>
    </row>
    <row r="368" spans="1:4" x14ac:dyDescent="0.35">
      <c r="A368" s="86">
        <v>44225</v>
      </c>
      <c r="B368" s="85">
        <f t="shared" si="6"/>
        <v>499415</v>
      </c>
      <c r="C368" s="179">
        <v>2649</v>
      </c>
      <c r="D368" s="87">
        <f t="shared" si="5"/>
        <v>2997.1428571428573</v>
      </c>
    </row>
    <row r="369" spans="1:4" x14ac:dyDescent="0.35">
      <c r="A369" s="86">
        <v>44226</v>
      </c>
      <c r="B369" s="85">
        <f t="shared" si="6"/>
        <v>501108</v>
      </c>
      <c r="C369" s="179">
        <v>1693</v>
      </c>
      <c r="D369" s="87">
        <f t="shared" si="5"/>
        <v>2890.8571428571427</v>
      </c>
    </row>
    <row r="370" spans="1:4" x14ac:dyDescent="0.35">
      <c r="A370" s="86">
        <v>44227</v>
      </c>
      <c r="B370" s="85">
        <f t="shared" si="6"/>
        <v>502445</v>
      </c>
      <c r="C370" s="179">
        <v>1337</v>
      </c>
      <c r="D370" s="87">
        <f t="shared" si="5"/>
        <v>2855.1428571428573</v>
      </c>
    </row>
    <row r="371" spans="1:4" x14ac:dyDescent="0.35">
      <c r="A371" s="86">
        <v>44228</v>
      </c>
      <c r="B371" s="85">
        <f t="shared" si="6"/>
        <v>505153</v>
      </c>
      <c r="C371" s="179">
        <v>2708</v>
      </c>
      <c r="D371" s="87">
        <f t="shared" si="5"/>
        <v>2620.8571428571427</v>
      </c>
    </row>
    <row r="372" spans="1:4" x14ac:dyDescent="0.35">
      <c r="A372" s="86">
        <v>44229</v>
      </c>
      <c r="B372" s="85">
        <f t="shared" si="6"/>
        <v>507516</v>
      </c>
      <c r="C372" s="179">
        <v>2363</v>
      </c>
      <c r="D372" s="87">
        <f t="shared" si="5"/>
        <v>2420.5714285714284</v>
      </c>
    </row>
    <row r="373" spans="1:4" x14ac:dyDescent="0.35">
      <c r="A373" s="86">
        <v>44230</v>
      </c>
      <c r="B373" s="85">
        <f t="shared" si="6"/>
        <v>510781</v>
      </c>
      <c r="C373" s="179">
        <v>3265</v>
      </c>
      <c r="D373" s="87">
        <f t="shared" si="5"/>
        <v>2445.4285714285716</v>
      </c>
    </row>
    <row r="374" spans="1:4" x14ac:dyDescent="0.35">
      <c r="A374" s="86">
        <v>44231</v>
      </c>
      <c r="B374" s="85">
        <f t="shared" si="6"/>
        <v>513686</v>
      </c>
      <c r="C374" s="179">
        <v>2905</v>
      </c>
      <c r="D374" s="87">
        <f t="shared" si="5"/>
        <v>2417.1428571428573</v>
      </c>
    </row>
    <row r="375" spans="1:4" x14ac:dyDescent="0.35">
      <c r="A375" s="86">
        <v>44232</v>
      </c>
      <c r="B375" s="85">
        <f t="shared" si="6"/>
        <v>516185</v>
      </c>
      <c r="C375" s="179">
        <v>2499</v>
      </c>
      <c r="D375" s="87">
        <f t="shared" si="5"/>
        <v>2395.7142857142858</v>
      </c>
    </row>
    <row r="376" spans="1:4" x14ac:dyDescent="0.35">
      <c r="A376" s="86">
        <v>44233</v>
      </c>
      <c r="B376" s="85">
        <f t="shared" si="6"/>
        <v>517672</v>
      </c>
      <c r="C376" s="179">
        <v>1487</v>
      </c>
      <c r="D376" s="87">
        <f t="shared" si="5"/>
        <v>2366.2857142857142</v>
      </c>
    </row>
    <row r="377" spans="1:4" x14ac:dyDescent="0.35">
      <c r="A377" s="86">
        <v>44234</v>
      </c>
      <c r="B377" s="85">
        <f t="shared" si="6"/>
        <v>518492</v>
      </c>
      <c r="C377" s="179">
        <v>820</v>
      </c>
      <c r="D377" s="87">
        <f t="shared" si="5"/>
        <v>2292.4285714285716</v>
      </c>
    </row>
    <row r="378" spans="1:4" x14ac:dyDescent="0.35">
      <c r="A378" s="86">
        <v>44235</v>
      </c>
      <c r="B378" s="85">
        <f t="shared" si="6"/>
        <v>521135</v>
      </c>
      <c r="C378" s="179">
        <v>2643</v>
      </c>
      <c r="D378" s="87">
        <f t="shared" si="5"/>
        <v>2283.1428571428573</v>
      </c>
    </row>
    <row r="379" spans="1:4" x14ac:dyDescent="0.35">
      <c r="A379" s="86">
        <v>44236</v>
      </c>
      <c r="B379" s="85">
        <f t="shared" si="6"/>
        <v>523071</v>
      </c>
      <c r="C379" s="179">
        <v>1936</v>
      </c>
      <c r="D379" s="87">
        <f t="shared" si="5"/>
        <v>2222.1428571428573</v>
      </c>
    </row>
    <row r="380" spans="1:4" x14ac:dyDescent="0.35">
      <c r="A380" s="86">
        <v>44237</v>
      </c>
      <c r="B380" s="85">
        <f t="shared" si="6"/>
        <v>525324</v>
      </c>
      <c r="C380" s="179">
        <v>2253</v>
      </c>
      <c r="D380" s="87">
        <f t="shared" si="5"/>
        <v>2077.5714285714284</v>
      </c>
    </row>
    <row r="381" spans="1:4" x14ac:dyDescent="0.35">
      <c r="A381" s="86">
        <v>44238</v>
      </c>
      <c r="B381" s="85">
        <f t="shared" si="6"/>
        <v>527415</v>
      </c>
      <c r="C381" s="179">
        <v>2091</v>
      </c>
      <c r="D381" s="87">
        <f t="shared" si="5"/>
        <v>1961.2857142857142</v>
      </c>
    </row>
    <row r="382" spans="1:4" x14ac:dyDescent="0.35">
      <c r="A382" s="86">
        <v>44239</v>
      </c>
      <c r="B382" s="85">
        <f t="shared" si="6"/>
        <v>529105</v>
      </c>
      <c r="C382" s="179">
        <v>1690</v>
      </c>
      <c r="D382" s="87">
        <f t="shared" si="5"/>
        <v>1845.7142857142858</v>
      </c>
    </row>
    <row r="383" spans="1:4" x14ac:dyDescent="0.35">
      <c r="A383" s="86">
        <v>44240</v>
      </c>
      <c r="B383" s="85">
        <f t="shared" si="6"/>
        <v>530213</v>
      </c>
      <c r="C383" s="179">
        <v>1108</v>
      </c>
      <c r="D383" s="87">
        <f t="shared" si="5"/>
        <v>1791.5714285714287</v>
      </c>
    </row>
    <row r="384" spans="1:4" x14ac:dyDescent="0.35">
      <c r="A384" s="86">
        <v>44241</v>
      </c>
      <c r="B384" s="85">
        <f t="shared" si="6"/>
        <v>531019</v>
      </c>
      <c r="C384" s="179">
        <v>806</v>
      </c>
      <c r="D384" s="87">
        <f t="shared" si="5"/>
        <v>1789.5714285714287</v>
      </c>
    </row>
    <row r="385" spans="1:4" x14ac:dyDescent="0.35">
      <c r="A385" s="86">
        <v>44242</v>
      </c>
      <c r="B385" s="85">
        <f t="shared" si="6"/>
        <v>532657</v>
      </c>
      <c r="C385" s="179">
        <v>1638</v>
      </c>
      <c r="D385" s="87">
        <f t="shared" si="5"/>
        <v>1646</v>
      </c>
    </row>
    <row r="386" spans="1:4" x14ac:dyDescent="0.35">
      <c r="A386" s="86">
        <v>44243</v>
      </c>
      <c r="B386" s="85">
        <f t="shared" si="6"/>
        <v>534579</v>
      </c>
      <c r="C386" s="179">
        <v>1922</v>
      </c>
      <c r="D386" s="87">
        <f t="shared" si="5"/>
        <v>1644</v>
      </c>
    </row>
    <row r="387" spans="1:4" x14ac:dyDescent="0.35">
      <c r="A387" s="86">
        <v>44244</v>
      </c>
      <c r="B387" s="85">
        <f t="shared" si="6"/>
        <v>536447</v>
      </c>
      <c r="C387" s="179">
        <v>1868</v>
      </c>
      <c r="D387" s="87">
        <f t="shared" si="5"/>
        <v>1589</v>
      </c>
    </row>
    <row r="388" spans="1:4" x14ac:dyDescent="0.35">
      <c r="A388" s="86">
        <v>44245</v>
      </c>
      <c r="B388" s="85">
        <f t="shared" si="6"/>
        <v>538144</v>
      </c>
      <c r="C388" s="179">
        <v>1697</v>
      </c>
      <c r="D388" s="87">
        <f t="shared" si="5"/>
        <v>1532.7142857142858</v>
      </c>
    </row>
    <row r="389" spans="1:4" x14ac:dyDescent="0.35">
      <c r="A389" s="86">
        <v>44246</v>
      </c>
      <c r="B389" s="85">
        <f t="shared" si="6"/>
        <v>539580</v>
      </c>
      <c r="C389" s="179">
        <v>1436</v>
      </c>
      <c r="D389" s="87">
        <f t="shared" si="5"/>
        <v>1496.4285714285713</v>
      </c>
    </row>
    <row r="390" spans="1:4" x14ac:dyDescent="0.35">
      <c r="A390" s="86">
        <v>44247</v>
      </c>
      <c r="B390" s="85">
        <f t="shared" si="6"/>
        <v>540611</v>
      </c>
      <c r="C390" s="179">
        <v>1031</v>
      </c>
      <c r="D390" s="87">
        <f t="shared" si="5"/>
        <v>1485.4285714285713</v>
      </c>
    </row>
    <row r="391" spans="1:4" x14ac:dyDescent="0.35">
      <c r="A391" s="86">
        <v>44248</v>
      </c>
      <c r="B391" s="85">
        <f t="shared" si="6"/>
        <v>541534</v>
      </c>
      <c r="C391" s="179">
        <v>923</v>
      </c>
      <c r="D391" s="87">
        <f t="shared" si="5"/>
        <v>1502.1428571428571</v>
      </c>
    </row>
    <row r="392" spans="1:4" x14ac:dyDescent="0.35">
      <c r="A392" s="86">
        <v>44249</v>
      </c>
      <c r="B392" s="85">
        <f t="shared" si="6"/>
        <v>543637</v>
      </c>
      <c r="C392" s="179">
        <v>2103</v>
      </c>
      <c r="D392" s="87">
        <f t="shared" si="5"/>
        <v>1568.5714285714287</v>
      </c>
    </row>
    <row r="393" spans="1:4" x14ac:dyDescent="0.35">
      <c r="A393" s="86">
        <v>44250</v>
      </c>
      <c r="B393" s="85">
        <f t="shared" si="6"/>
        <v>545458</v>
      </c>
      <c r="C393" s="179">
        <v>1821</v>
      </c>
      <c r="D393" s="87">
        <f t="shared" si="5"/>
        <v>1554.1428571428571</v>
      </c>
    </row>
    <row r="394" spans="1:4" x14ac:dyDescent="0.35">
      <c r="A394" s="86">
        <v>44251</v>
      </c>
      <c r="B394" s="85">
        <f t="shared" si="6"/>
        <v>547134</v>
      </c>
      <c r="C394" s="179">
        <v>1676</v>
      </c>
      <c r="D394" s="87">
        <f t="shared" si="5"/>
        <v>1526.7142857142858</v>
      </c>
    </row>
    <row r="395" spans="1:4" x14ac:dyDescent="0.35">
      <c r="A395" s="86">
        <v>44252</v>
      </c>
      <c r="B395" s="85">
        <f t="shared" si="6"/>
        <v>548718</v>
      </c>
      <c r="C395" s="179">
        <v>1584</v>
      </c>
      <c r="D395" s="87">
        <f t="shared" si="5"/>
        <v>1510.5714285714287</v>
      </c>
    </row>
    <row r="396" spans="1:4" x14ac:dyDescent="0.35">
      <c r="A396" s="86">
        <v>44253</v>
      </c>
      <c r="B396" s="85">
        <f t="shared" si="6"/>
        <v>550148</v>
      </c>
      <c r="C396" s="179">
        <v>1430</v>
      </c>
      <c r="D396" s="87">
        <f t="shared" si="5"/>
        <v>1509.7142857142858</v>
      </c>
    </row>
    <row r="397" spans="1:4" x14ac:dyDescent="0.35">
      <c r="A397" s="86">
        <v>44254</v>
      </c>
      <c r="B397" s="85">
        <f t="shared" si="6"/>
        <v>551113</v>
      </c>
      <c r="C397" s="179">
        <v>965</v>
      </c>
      <c r="D397" s="87">
        <f t="shared" si="5"/>
        <v>1500.2857142857142</v>
      </c>
    </row>
    <row r="398" spans="1:4" x14ac:dyDescent="0.35">
      <c r="A398" s="86">
        <v>44255</v>
      </c>
      <c r="B398" s="85">
        <f t="shared" si="6"/>
        <v>551968</v>
      </c>
      <c r="C398" s="179">
        <v>855</v>
      </c>
      <c r="D398" s="87">
        <f t="shared" si="5"/>
        <v>1490.5714285714287</v>
      </c>
    </row>
    <row r="399" spans="1:4" x14ac:dyDescent="0.35">
      <c r="A399" s="86">
        <v>44256</v>
      </c>
      <c r="B399" s="85">
        <f t="shared" si="6"/>
        <v>553752</v>
      </c>
      <c r="C399" s="179">
        <v>1784</v>
      </c>
      <c r="D399" s="87">
        <f t="shared" si="5"/>
        <v>1445</v>
      </c>
    </row>
    <row r="400" spans="1:4" x14ac:dyDescent="0.35">
      <c r="A400" s="86">
        <v>44257</v>
      </c>
      <c r="B400" s="85">
        <f t="shared" si="6"/>
        <v>555182</v>
      </c>
      <c r="C400" s="179">
        <v>1430</v>
      </c>
      <c r="D400" s="87">
        <f t="shared" si="5"/>
        <v>1389.1428571428571</v>
      </c>
    </row>
    <row r="401" spans="1:4" x14ac:dyDescent="0.35">
      <c r="A401" s="86">
        <v>44258</v>
      </c>
      <c r="B401" s="85">
        <f t="shared" si="6"/>
        <v>556749</v>
      </c>
      <c r="C401" s="179">
        <v>1567</v>
      </c>
      <c r="D401" s="87">
        <f t="shared" si="5"/>
        <v>1373.5714285714287</v>
      </c>
    </row>
    <row r="402" spans="1:4" x14ac:dyDescent="0.35">
      <c r="A402" s="86">
        <v>44259</v>
      </c>
      <c r="B402" s="85">
        <f t="shared" si="6"/>
        <v>558275</v>
      </c>
      <c r="C402" s="179">
        <v>1526</v>
      </c>
      <c r="D402" s="87">
        <f t="shared" ref="D402:D480" si="7">AVERAGE(C396:C402)</f>
        <v>1365.2857142857142</v>
      </c>
    </row>
    <row r="403" spans="1:4" x14ac:dyDescent="0.35">
      <c r="A403" s="86">
        <v>44260</v>
      </c>
      <c r="B403" s="85">
        <f t="shared" si="6"/>
        <v>559642</v>
      </c>
      <c r="C403" s="179">
        <v>1367</v>
      </c>
      <c r="D403" s="87">
        <f t="shared" si="7"/>
        <v>1356.2857142857142</v>
      </c>
    </row>
    <row r="404" spans="1:4" x14ac:dyDescent="0.35">
      <c r="A404" s="86">
        <v>44261</v>
      </c>
      <c r="B404" s="85">
        <f t="shared" si="6"/>
        <v>560508</v>
      </c>
      <c r="C404" s="179">
        <v>866</v>
      </c>
      <c r="D404" s="87">
        <f t="shared" si="7"/>
        <v>1342.1428571428571</v>
      </c>
    </row>
    <row r="405" spans="1:4" x14ac:dyDescent="0.35">
      <c r="A405" s="86">
        <v>44262</v>
      </c>
      <c r="B405" s="85">
        <f t="shared" si="6"/>
        <v>561250</v>
      </c>
      <c r="C405" s="179">
        <v>742</v>
      </c>
      <c r="D405" s="87">
        <f t="shared" si="7"/>
        <v>1326</v>
      </c>
    </row>
    <row r="406" spans="1:4" x14ac:dyDescent="0.35">
      <c r="A406" s="86">
        <v>44263</v>
      </c>
      <c r="B406" s="85">
        <f t="shared" si="6"/>
        <v>563006</v>
      </c>
      <c r="C406" s="179">
        <v>1756</v>
      </c>
      <c r="D406" s="87">
        <f t="shared" si="7"/>
        <v>1322</v>
      </c>
    </row>
    <row r="407" spans="1:4" x14ac:dyDescent="0.35">
      <c r="A407" s="86">
        <v>44264</v>
      </c>
      <c r="B407" s="85">
        <f t="shared" si="6"/>
        <v>564592</v>
      </c>
      <c r="C407" s="179">
        <v>1586</v>
      </c>
      <c r="D407" s="87">
        <f t="shared" si="7"/>
        <v>1344.2857142857142</v>
      </c>
    </row>
    <row r="408" spans="1:4" x14ac:dyDescent="0.35">
      <c r="A408" s="86">
        <v>44265</v>
      </c>
      <c r="B408" s="85">
        <f t="shared" si="6"/>
        <v>566123</v>
      </c>
      <c r="C408" s="179">
        <v>1531</v>
      </c>
      <c r="D408" s="87">
        <f t="shared" si="7"/>
        <v>1339.1428571428571</v>
      </c>
    </row>
    <row r="409" spans="1:4" x14ac:dyDescent="0.35">
      <c r="A409" s="86">
        <v>44266</v>
      </c>
      <c r="B409" s="85">
        <f t="shared" si="6"/>
        <v>567722</v>
      </c>
      <c r="C409" s="179">
        <v>1599</v>
      </c>
      <c r="D409" s="87">
        <f t="shared" si="7"/>
        <v>1349.5714285714287</v>
      </c>
    </row>
    <row r="410" spans="1:4" x14ac:dyDescent="0.35">
      <c r="A410" s="86">
        <v>44267</v>
      </c>
      <c r="B410" s="85">
        <f t="shared" si="6"/>
        <v>569155</v>
      </c>
      <c r="C410" s="179">
        <v>1433</v>
      </c>
      <c r="D410" s="87">
        <f t="shared" si="7"/>
        <v>1359</v>
      </c>
    </row>
    <row r="411" spans="1:4" x14ac:dyDescent="0.35">
      <c r="A411" s="86">
        <v>44268</v>
      </c>
      <c r="B411" s="85">
        <f t="shared" si="6"/>
        <v>570228</v>
      </c>
      <c r="C411" s="179">
        <v>1073</v>
      </c>
      <c r="D411" s="87">
        <f t="shared" si="7"/>
        <v>1388.5714285714287</v>
      </c>
    </row>
    <row r="412" spans="1:4" x14ac:dyDescent="0.35">
      <c r="A412" s="86">
        <v>44269</v>
      </c>
      <c r="B412" s="85">
        <f t="shared" si="6"/>
        <v>571056</v>
      </c>
      <c r="C412" s="179">
        <v>828</v>
      </c>
      <c r="D412" s="87">
        <f t="shared" si="7"/>
        <v>1400.8571428571429</v>
      </c>
    </row>
    <row r="413" spans="1:4" x14ac:dyDescent="0.35">
      <c r="A413" s="86">
        <v>44270</v>
      </c>
      <c r="B413" s="85">
        <f t="shared" si="6"/>
        <v>573042</v>
      </c>
      <c r="C413" s="179">
        <v>1986</v>
      </c>
      <c r="D413" s="87">
        <f t="shared" si="7"/>
        <v>1433.7142857142858</v>
      </c>
    </row>
    <row r="414" spans="1:4" x14ac:dyDescent="0.35">
      <c r="A414" s="86">
        <v>44271</v>
      </c>
      <c r="B414" s="85">
        <f t="shared" si="6"/>
        <v>574848</v>
      </c>
      <c r="C414" s="179">
        <v>1806</v>
      </c>
      <c r="D414" s="87">
        <f t="shared" si="7"/>
        <v>1465.1428571428571</v>
      </c>
    </row>
    <row r="415" spans="1:4" x14ac:dyDescent="0.35">
      <c r="A415" s="86">
        <v>44272</v>
      </c>
      <c r="B415" s="85">
        <f t="shared" si="6"/>
        <v>576708</v>
      </c>
      <c r="C415" s="179">
        <v>1860</v>
      </c>
      <c r="D415" s="87">
        <f t="shared" si="7"/>
        <v>1512.1428571428571</v>
      </c>
    </row>
    <row r="416" spans="1:4" x14ac:dyDescent="0.35">
      <c r="A416" s="86">
        <v>44273</v>
      </c>
      <c r="B416" s="85">
        <f t="shared" si="6"/>
        <v>578629</v>
      </c>
      <c r="C416" s="179">
        <v>1921</v>
      </c>
      <c r="D416" s="87">
        <f t="shared" si="7"/>
        <v>1558.1428571428571</v>
      </c>
    </row>
    <row r="417" spans="1:4" x14ac:dyDescent="0.35">
      <c r="A417" s="86">
        <v>44274</v>
      </c>
      <c r="B417" s="85">
        <f t="shared" si="6"/>
        <v>580380</v>
      </c>
      <c r="C417" s="179">
        <v>1751</v>
      </c>
      <c r="D417" s="87">
        <f t="shared" si="7"/>
        <v>1603.5714285714287</v>
      </c>
    </row>
    <row r="418" spans="1:4" x14ac:dyDescent="0.35">
      <c r="A418" s="86">
        <v>44275</v>
      </c>
      <c r="B418" s="85">
        <f t="shared" si="6"/>
        <v>581615</v>
      </c>
      <c r="C418" s="179">
        <v>1235</v>
      </c>
      <c r="D418" s="87">
        <f t="shared" si="7"/>
        <v>1626.7142857142858</v>
      </c>
    </row>
    <row r="419" spans="1:4" x14ac:dyDescent="0.35">
      <c r="A419" s="86">
        <v>44276</v>
      </c>
      <c r="B419" s="85">
        <f t="shared" si="6"/>
        <v>582660</v>
      </c>
      <c r="C419" s="179">
        <v>1045</v>
      </c>
      <c r="D419" s="87">
        <f t="shared" si="7"/>
        <v>1657.7142857142858</v>
      </c>
    </row>
    <row r="420" spans="1:4" x14ac:dyDescent="0.35">
      <c r="A420" s="86">
        <v>44277</v>
      </c>
      <c r="B420" s="85">
        <f t="shared" si="6"/>
        <v>585029</v>
      </c>
      <c r="C420" s="179">
        <v>2369</v>
      </c>
      <c r="D420" s="87">
        <f t="shared" si="7"/>
        <v>1712.4285714285713</v>
      </c>
    </row>
    <row r="421" spans="1:4" x14ac:dyDescent="0.35">
      <c r="A421" s="86">
        <v>44278</v>
      </c>
      <c r="B421" s="85">
        <f t="shared" ref="B421:B480" si="8">(B420+C421)</f>
        <v>587146</v>
      </c>
      <c r="C421" s="179">
        <v>2117</v>
      </c>
      <c r="D421" s="87">
        <f t="shared" si="7"/>
        <v>1756.8571428571429</v>
      </c>
    </row>
    <row r="422" spans="1:4" x14ac:dyDescent="0.35">
      <c r="A422" s="86">
        <v>44279</v>
      </c>
      <c r="B422" s="85">
        <f t="shared" si="8"/>
        <v>589428</v>
      </c>
      <c r="C422" s="179">
        <v>2282</v>
      </c>
      <c r="D422" s="87">
        <f t="shared" si="7"/>
        <v>1817.1428571428571</v>
      </c>
    </row>
    <row r="423" spans="1:4" x14ac:dyDescent="0.35">
      <c r="A423" s="86">
        <v>44280</v>
      </c>
      <c r="B423" s="85">
        <f t="shared" si="8"/>
        <v>591810</v>
      </c>
      <c r="C423" s="179">
        <v>2382</v>
      </c>
      <c r="D423" s="87">
        <f t="shared" si="7"/>
        <v>1883</v>
      </c>
    </row>
    <row r="424" spans="1:4" x14ac:dyDescent="0.35">
      <c r="A424" s="86">
        <v>44281</v>
      </c>
      <c r="B424" s="85">
        <f t="shared" si="8"/>
        <v>593954</v>
      </c>
      <c r="C424" s="179">
        <v>2144</v>
      </c>
      <c r="D424" s="87">
        <f t="shared" si="7"/>
        <v>1939.1428571428571</v>
      </c>
    </row>
    <row r="425" spans="1:4" x14ac:dyDescent="0.35">
      <c r="A425" s="86">
        <v>44282</v>
      </c>
      <c r="B425" s="85">
        <f t="shared" si="8"/>
        <v>595349</v>
      </c>
      <c r="C425" s="179">
        <v>1395</v>
      </c>
      <c r="D425" s="87">
        <f t="shared" si="7"/>
        <v>1962</v>
      </c>
    </row>
    <row r="426" spans="1:4" x14ac:dyDescent="0.35">
      <c r="A426" s="86">
        <v>44283</v>
      </c>
      <c r="B426" s="85">
        <f t="shared" si="8"/>
        <v>596475</v>
      </c>
      <c r="C426" s="179">
        <v>1126</v>
      </c>
      <c r="D426" s="87">
        <f t="shared" si="7"/>
        <v>1973.5714285714287</v>
      </c>
    </row>
    <row r="427" spans="1:4" x14ac:dyDescent="0.35">
      <c r="A427" s="31">
        <v>44284</v>
      </c>
      <c r="B427" s="30">
        <f t="shared" si="8"/>
        <v>599073</v>
      </c>
      <c r="C427" s="179">
        <v>2598</v>
      </c>
      <c r="D427" s="27">
        <f t="shared" si="7"/>
        <v>2006.2857142857142</v>
      </c>
    </row>
    <row r="428" spans="1:4" x14ac:dyDescent="0.35">
      <c r="A428" s="31">
        <v>44285</v>
      </c>
      <c r="B428" s="30">
        <f t="shared" si="8"/>
        <v>601380</v>
      </c>
      <c r="C428" s="179">
        <v>2307</v>
      </c>
      <c r="D428" s="27">
        <f t="shared" si="7"/>
        <v>2033.4285714285713</v>
      </c>
    </row>
    <row r="429" spans="1:4" x14ac:dyDescent="0.35">
      <c r="A429" s="31">
        <v>44286</v>
      </c>
      <c r="B429" s="30">
        <f t="shared" si="8"/>
        <v>603719</v>
      </c>
      <c r="C429" s="179">
        <v>2339</v>
      </c>
      <c r="D429" s="27">
        <f t="shared" si="7"/>
        <v>2041.5714285714287</v>
      </c>
    </row>
    <row r="430" spans="1:4" x14ac:dyDescent="0.35">
      <c r="A430" s="31">
        <v>44287</v>
      </c>
      <c r="B430" s="30">
        <f t="shared" si="8"/>
        <v>605964</v>
      </c>
      <c r="C430" s="179">
        <v>2245</v>
      </c>
      <c r="D430" s="27">
        <f t="shared" si="7"/>
        <v>2022</v>
      </c>
    </row>
    <row r="431" spans="1:4" x14ac:dyDescent="0.35">
      <c r="A431" s="31">
        <v>44288</v>
      </c>
      <c r="B431" s="30">
        <f t="shared" si="8"/>
        <v>607836</v>
      </c>
      <c r="C431" s="179">
        <v>1872</v>
      </c>
      <c r="D431" s="27">
        <f t="shared" si="7"/>
        <v>1983.1428571428571</v>
      </c>
    </row>
    <row r="432" spans="1:4" x14ac:dyDescent="0.35">
      <c r="A432" s="31">
        <v>44289</v>
      </c>
      <c r="B432" s="30">
        <f t="shared" si="8"/>
        <v>609101</v>
      </c>
      <c r="C432" s="179">
        <v>1265</v>
      </c>
      <c r="D432" s="27">
        <f t="shared" si="7"/>
        <v>1964.5714285714287</v>
      </c>
    </row>
    <row r="433" spans="1:4" x14ac:dyDescent="0.35">
      <c r="A433" s="31">
        <v>44290</v>
      </c>
      <c r="B433" s="30">
        <f t="shared" si="8"/>
        <v>609859</v>
      </c>
      <c r="C433" s="179">
        <v>758</v>
      </c>
      <c r="D433" s="27">
        <f t="shared" si="7"/>
        <v>1912</v>
      </c>
    </row>
    <row r="434" spans="1:4" x14ac:dyDescent="0.35">
      <c r="A434" s="31">
        <v>44291</v>
      </c>
      <c r="B434" s="30">
        <f t="shared" si="8"/>
        <v>612334</v>
      </c>
      <c r="C434" s="179">
        <v>2475</v>
      </c>
      <c r="D434" s="27">
        <f t="shared" si="7"/>
        <v>1894.4285714285713</v>
      </c>
    </row>
    <row r="435" spans="1:4" x14ac:dyDescent="0.35">
      <c r="A435" s="132">
        <v>44292</v>
      </c>
      <c r="B435" s="131">
        <f t="shared" si="8"/>
        <v>614498</v>
      </c>
      <c r="C435" s="179">
        <v>2164</v>
      </c>
      <c r="D435" s="87">
        <f t="shared" si="7"/>
        <v>1874</v>
      </c>
    </row>
    <row r="436" spans="1:4" x14ac:dyDescent="0.35">
      <c r="A436" s="31">
        <v>44293</v>
      </c>
      <c r="B436" s="131">
        <f t="shared" si="8"/>
        <v>616716</v>
      </c>
      <c r="C436" s="179">
        <v>2218</v>
      </c>
      <c r="D436" s="87">
        <f t="shared" si="7"/>
        <v>1856.7142857142858</v>
      </c>
    </row>
    <row r="437" spans="1:4" x14ac:dyDescent="0.35">
      <c r="A437" s="132">
        <v>44294</v>
      </c>
      <c r="B437" s="131">
        <f t="shared" si="8"/>
        <v>618904</v>
      </c>
      <c r="C437" s="179">
        <v>2188</v>
      </c>
      <c r="D437" s="87">
        <f t="shared" si="7"/>
        <v>1848.5714285714287</v>
      </c>
    </row>
    <row r="438" spans="1:4" x14ac:dyDescent="0.35">
      <c r="A438" s="31">
        <v>44295</v>
      </c>
      <c r="B438" s="131">
        <f t="shared" si="8"/>
        <v>620795</v>
      </c>
      <c r="C438" s="179">
        <v>1891</v>
      </c>
      <c r="D438" s="87">
        <f t="shared" si="7"/>
        <v>1851.2857142857142</v>
      </c>
    </row>
    <row r="439" spans="1:4" x14ac:dyDescent="0.35">
      <c r="A439" s="132">
        <v>44296</v>
      </c>
      <c r="B439" s="131">
        <f t="shared" si="8"/>
        <v>622165</v>
      </c>
      <c r="C439" s="179">
        <v>1370</v>
      </c>
      <c r="D439" s="87">
        <f t="shared" si="7"/>
        <v>1866.2857142857142</v>
      </c>
    </row>
    <row r="440" spans="1:4" x14ac:dyDescent="0.35">
      <c r="A440" s="132">
        <v>44297</v>
      </c>
      <c r="B440" s="131">
        <f t="shared" si="8"/>
        <v>623108</v>
      </c>
      <c r="C440" s="179">
        <v>943</v>
      </c>
      <c r="D440" s="87">
        <f t="shared" si="7"/>
        <v>1892.7142857142858</v>
      </c>
    </row>
    <row r="441" spans="1:4" x14ac:dyDescent="0.35">
      <c r="A441" s="132">
        <v>44298</v>
      </c>
      <c r="B441" s="131">
        <f t="shared" si="8"/>
        <v>625314</v>
      </c>
      <c r="C441" s="179">
        <v>2206</v>
      </c>
      <c r="D441" s="87">
        <f t="shared" si="7"/>
        <v>1854.2857142857142</v>
      </c>
    </row>
    <row r="442" spans="1:4" x14ac:dyDescent="0.35">
      <c r="A442" s="132">
        <v>44299</v>
      </c>
      <c r="B442" s="131">
        <f t="shared" si="8"/>
        <v>627207</v>
      </c>
      <c r="C442" s="179">
        <v>1893</v>
      </c>
      <c r="D442" s="87">
        <f t="shared" si="7"/>
        <v>1815.5714285714287</v>
      </c>
    </row>
    <row r="443" spans="1:4" x14ac:dyDescent="0.35">
      <c r="A443" s="31">
        <v>44300</v>
      </c>
      <c r="B443" s="131">
        <f t="shared" si="8"/>
        <v>629069</v>
      </c>
      <c r="C443" s="179">
        <v>1862</v>
      </c>
      <c r="D443" s="87">
        <f t="shared" si="7"/>
        <v>1764.7142857142858</v>
      </c>
    </row>
    <row r="444" spans="1:4" x14ac:dyDescent="0.35">
      <c r="A444" s="132">
        <v>44301</v>
      </c>
      <c r="B444" s="131">
        <f t="shared" si="8"/>
        <v>630742</v>
      </c>
      <c r="C444" s="179">
        <v>1673</v>
      </c>
      <c r="D444" s="87">
        <f t="shared" si="7"/>
        <v>1691.1428571428571</v>
      </c>
    </row>
    <row r="445" spans="1:4" x14ac:dyDescent="0.35">
      <c r="A445" s="132">
        <v>44302</v>
      </c>
      <c r="B445" s="131">
        <f t="shared" si="8"/>
        <v>632136</v>
      </c>
      <c r="C445" s="179">
        <v>1394</v>
      </c>
      <c r="D445" s="87">
        <f t="shared" si="7"/>
        <v>1620.1428571428571</v>
      </c>
    </row>
    <row r="446" spans="1:4" x14ac:dyDescent="0.35">
      <c r="A446" s="132">
        <v>44303</v>
      </c>
      <c r="B446" s="131">
        <f t="shared" si="8"/>
        <v>633208</v>
      </c>
      <c r="C446" s="179">
        <v>1072</v>
      </c>
      <c r="D446" s="87">
        <f t="shared" si="7"/>
        <v>1577.5714285714287</v>
      </c>
    </row>
    <row r="447" spans="1:4" x14ac:dyDescent="0.35">
      <c r="A447" s="132">
        <v>44304</v>
      </c>
      <c r="B447" s="131">
        <f t="shared" si="8"/>
        <v>633999</v>
      </c>
      <c r="C447" s="179">
        <v>791</v>
      </c>
      <c r="D447" s="87">
        <f t="shared" si="7"/>
        <v>1555.8571428571429</v>
      </c>
    </row>
    <row r="448" spans="1:4" x14ac:dyDescent="0.35">
      <c r="A448" s="132">
        <v>44305</v>
      </c>
      <c r="B448" s="131">
        <f t="shared" si="8"/>
        <v>635537</v>
      </c>
      <c r="C448" s="179">
        <v>1538</v>
      </c>
      <c r="D448" s="87">
        <f t="shared" si="7"/>
        <v>1460.4285714285713</v>
      </c>
    </row>
    <row r="449" spans="1:4" x14ac:dyDescent="0.35">
      <c r="A449" s="132">
        <v>44306</v>
      </c>
      <c r="B449" s="131">
        <f t="shared" si="8"/>
        <v>636986</v>
      </c>
      <c r="C449" s="179">
        <v>1449</v>
      </c>
      <c r="D449" s="87">
        <f t="shared" si="7"/>
        <v>1397</v>
      </c>
    </row>
    <row r="450" spans="1:4" x14ac:dyDescent="0.35">
      <c r="A450" s="132">
        <v>44307</v>
      </c>
      <c r="B450" s="131">
        <f t="shared" si="8"/>
        <v>638384</v>
      </c>
      <c r="C450" s="179">
        <v>1398</v>
      </c>
      <c r="D450" s="87">
        <f t="shared" si="7"/>
        <v>1330.7142857142858</v>
      </c>
    </row>
    <row r="451" spans="1:4" x14ac:dyDescent="0.35">
      <c r="A451" s="132">
        <v>44308</v>
      </c>
      <c r="B451" s="131">
        <f t="shared" si="8"/>
        <v>639744</v>
      </c>
      <c r="C451" s="179">
        <v>1360</v>
      </c>
      <c r="D451" s="87">
        <f t="shared" si="7"/>
        <v>1286</v>
      </c>
    </row>
    <row r="452" spans="1:4" x14ac:dyDescent="0.35">
      <c r="A452" s="132">
        <v>44309</v>
      </c>
      <c r="B452" s="131">
        <f t="shared" si="8"/>
        <v>640921</v>
      </c>
      <c r="C452" s="179">
        <v>1177</v>
      </c>
      <c r="D452" s="87">
        <f t="shared" si="7"/>
        <v>1255</v>
      </c>
    </row>
    <row r="453" spans="1:4" x14ac:dyDescent="0.35">
      <c r="A453" s="132">
        <v>44310</v>
      </c>
      <c r="B453" s="131">
        <f t="shared" si="8"/>
        <v>641683</v>
      </c>
      <c r="C453" s="179">
        <v>762</v>
      </c>
      <c r="D453" s="87">
        <f t="shared" si="7"/>
        <v>1210.7142857142858</v>
      </c>
    </row>
    <row r="454" spans="1:4" x14ac:dyDescent="0.35">
      <c r="A454" s="132">
        <v>44311</v>
      </c>
      <c r="B454" s="131">
        <f t="shared" si="8"/>
        <v>642324</v>
      </c>
      <c r="C454" s="179">
        <v>641</v>
      </c>
      <c r="D454" s="87">
        <f t="shared" si="7"/>
        <v>1189.2857142857142</v>
      </c>
    </row>
    <row r="455" spans="1:4" x14ac:dyDescent="0.35">
      <c r="A455" s="132">
        <v>44312</v>
      </c>
      <c r="B455" s="131">
        <f t="shared" si="8"/>
        <v>643855</v>
      </c>
      <c r="C455" s="179">
        <v>1531</v>
      </c>
      <c r="D455" s="87">
        <f t="shared" si="7"/>
        <v>1188.2857142857142</v>
      </c>
    </row>
    <row r="456" spans="1:4" x14ac:dyDescent="0.35">
      <c r="A456" s="132">
        <v>44313</v>
      </c>
      <c r="B456" s="131">
        <f t="shared" si="8"/>
        <v>645125</v>
      </c>
      <c r="C456" s="179">
        <v>1270</v>
      </c>
      <c r="D456" s="87">
        <f t="shared" si="7"/>
        <v>1162.7142857142858</v>
      </c>
    </row>
    <row r="457" spans="1:4" x14ac:dyDescent="0.35">
      <c r="A457" s="132">
        <v>44314</v>
      </c>
      <c r="B457" s="131">
        <f t="shared" si="8"/>
        <v>646255</v>
      </c>
      <c r="C457" s="179">
        <v>1130</v>
      </c>
      <c r="D457" s="87">
        <f t="shared" si="7"/>
        <v>1124.4285714285713</v>
      </c>
    </row>
    <row r="458" spans="1:4" x14ac:dyDescent="0.35">
      <c r="A458" s="132">
        <v>44315</v>
      </c>
      <c r="B458" s="131">
        <f t="shared" si="8"/>
        <v>647250</v>
      </c>
      <c r="C458" s="179">
        <v>995</v>
      </c>
      <c r="D458" s="87">
        <f t="shared" si="7"/>
        <v>1072.2857142857142</v>
      </c>
    </row>
    <row r="459" spans="1:4" x14ac:dyDescent="0.35">
      <c r="A459" s="31">
        <v>44316</v>
      </c>
      <c r="B459" s="131">
        <f t="shared" si="8"/>
        <v>648191</v>
      </c>
      <c r="C459" s="179">
        <v>941</v>
      </c>
      <c r="D459" s="87">
        <f t="shared" si="7"/>
        <v>1038.5714285714287</v>
      </c>
    </row>
    <row r="460" spans="1:4" x14ac:dyDescent="0.35">
      <c r="A460" s="132">
        <v>44317</v>
      </c>
      <c r="B460" s="131">
        <f t="shared" si="8"/>
        <v>648781</v>
      </c>
      <c r="C460" s="179">
        <v>590</v>
      </c>
      <c r="D460" s="87">
        <f t="shared" si="7"/>
        <v>1014</v>
      </c>
    </row>
    <row r="461" spans="1:4" x14ac:dyDescent="0.35">
      <c r="A461" s="132">
        <v>44318</v>
      </c>
      <c r="B461" s="131">
        <f t="shared" si="8"/>
        <v>649257</v>
      </c>
      <c r="C461" s="179">
        <v>476</v>
      </c>
      <c r="D461" s="87">
        <f t="shared" si="7"/>
        <v>990.42857142857144</v>
      </c>
    </row>
    <row r="462" spans="1:4" x14ac:dyDescent="0.35">
      <c r="A462" s="132">
        <v>44319</v>
      </c>
      <c r="B462" s="131">
        <f t="shared" si="8"/>
        <v>650261</v>
      </c>
      <c r="C462" s="179">
        <v>1004</v>
      </c>
      <c r="D462" s="87">
        <f t="shared" si="7"/>
        <v>915.14285714285711</v>
      </c>
    </row>
    <row r="463" spans="1:4" x14ac:dyDescent="0.35">
      <c r="A463" s="31">
        <v>44320</v>
      </c>
      <c r="B463" s="131">
        <f t="shared" si="8"/>
        <v>651163</v>
      </c>
      <c r="C463" s="179">
        <v>902</v>
      </c>
      <c r="D463" s="87">
        <f t="shared" si="7"/>
        <v>862.57142857142856</v>
      </c>
    </row>
    <row r="464" spans="1:4" x14ac:dyDescent="0.35">
      <c r="A464" s="132">
        <v>44321</v>
      </c>
      <c r="B464" s="131">
        <f t="shared" si="8"/>
        <v>652032</v>
      </c>
      <c r="C464" s="179">
        <v>869</v>
      </c>
      <c r="D464" s="87">
        <f t="shared" si="7"/>
        <v>825.28571428571433</v>
      </c>
    </row>
    <row r="465" spans="1:4" x14ac:dyDescent="0.35">
      <c r="A465" s="132">
        <v>44322</v>
      </c>
      <c r="B465" s="131">
        <f t="shared" si="8"/>
        <v>652819</v>
      </c>
      <c r="C465" s="179">
        <v>787</v>
      </c>
      <c r="D465" s="87">
        <f t="shared" si="7"/>
        <v>795.57142857142856</v>
      </c>
    </row>
    <row r="466" spans="1:4" x14ac:dyDescent="0.35">
      <c r="A466" s="132">
        <v>44323</v>
      </c>
      <c r="B466" s="131">
        <f t="shared" si="8"/>
        <v>653503</v>
      </c>
      <c r="C466" s="179">
        <v>684</v>
      </c>
      <c r="D466" s="87">
        <f t="shared" si="7"/>
        <v>758.85714285714289</v>
      </c>
    </row>
    <row r="467" spans="1:4" x14ac:dyDescent="0.35">
      <c r="A467" s="132">
        <v>44324</v>
      </c>
      <c r="B467" s="171">
        <f t="shared" si="8"/>
        <v>653923</v>
      </c>
      <c r="C467" s="179">
        <v>420</v>
      </c>
      <c r="D467" s="87">
        <f t="shared" si="7"/>
        <v>734.57142857142856</v>
      </c>
    </row>
    <row r="468" spans="1:4" x14ac:dyDescent="0.35">
      <c r="A468" s="132">
        <v>44325</v>
      </c>
      <c r="B468" s="171">
        <f t="shared" si="8"/>
        <v>654199</v>
      </c>
      <c r="C468" s="179">
        <v>276</v>
      </c>
      <c r="D468" s="87">
        <f t="shared" si="7"/>
        <v>706</v>
      </c>
    </row>
    <row r="469" spans="1:4" x14ac:dyDescent="0.35">
      <c r="A469" s="132">
        <v>44326</v>
      </c>
      <c r="B469" s="171">
        <f t="shared" si="8"/>
        <v>654911</v>
      </c>
      <c r="C469" s="179">
        <v>712</v>
      </c>
      <c r="D469" s="87">
        <f t="shared" si="7"/>
        <v>664.28571428571433</v>
      </c>
    </row>
    <row r="470" spans="1:4" x14ac:dyDescent="0.35">
      <c r="A470" s="132">
        <v>44327</v>
      </c>
      <c r="B470" s="171">
        <f t="shared" si="8"/>
        <v>655484</v>
      </c>
      <c r="C470" s="179">
        <v>573</v>
      </c>
      <c r="D470" s="87">
        <f t="shared" si="7"/>
        <v>617.28571428571433</v>
      </c>
    </row>
    <row r="471" spans="1:4" x14ac:dyDescent="0.35">
      <c r="A471" s="132">
        <v>44328</v>
      </c>
      <c r="B471" s="171">
        <f t="shared" si="8"/>
        <v>656071</v>
      </c>
      <c r="C471" s="179">
        <v>587</v>
      </c>
      <c r="D471" s="87">
        <f t="shared" si="7"/>
        <v>577</v>
      </c>
    </row>
    <row r="472" spans="1:4" x14ac:dyDescent="0.35">
      <c r="A472" s="132">
        <v>44329</v>
      </c>
      <c r="B472" s="171">
        <f t="shared" si="8"/>
        <v>656613</v>
      </c>
      <c r="C472" s="179">
        <v>542</v>
      </c>
      <c r="D472" s="87">
        <f t="shared" si="7"/>
        <v>542</v>
      </c>
    </row>
    <row r="473" spans="1:4" x14ac:dyDescent="0.35">
      <c r="A473" s="132">
        <v>44330</v>
      </c>
      <c r="B473" s="171">
        <f t="shared" si="8"/>
        <v>657073</v>
      </c>
      <c r="C473" s="179">
        <v>460</v>
      </c>
      <c r="D473" s="87">
        <f t="shared" si="7"/>
        <v>510</v>
      </c>
    </row>
    <row r="474" spans="1:4" x14ac:dyDescent="0.35">
      <c r="A474" s="132">
        <v>44331</v>
      </c>
      <c r="B474" s="171">
        <f t="shared" si="8"/>
        <v>657367</v>
      </c>
      <c r="C474" s="179">
        <v>294</v>
      </c>
      <c r="D474" s="87">
        <f t="shared" si="7"/>
        <v>492</v>
      </c>
    </row>
    <row r="475" spans="1:4" x14ac:dyDescent="0.35">
      <c r="A475" s="132">
        <v>44332</v>
      </c>
      <c r="B475" s="179">
        <f t="shared" si="8"/>
        <v>657603</v>
      </c>
      <c r="C475" s="179">
        <v>236</v>
      </c>
      <c r="D475" s="87">
        <f t="shared" si="7"/>
        <v>486.28571428571428</v>
      </c>
    </row>
    <row r="476" spans="1:4" x14ac:dyDescent="0.35">
      <c r="A476" s="132">
        <v>44333</v>
      </c>
      <c r="B476" s="179">
        <f t="shared" si="8"/>
        <v>658123</v>
      </c>
      <c r="C476" s="179">
        <v>520</v>
      </c>
      <c r="D476" s="87">
        <f t="shared" si="7"/>
        <v>458.85714285714283</v>
      </c>
    </row>
    <row r="477" spans="1:4" x14ac:dyDescent="0.35">
      <c r="A477" s="31">
        <v>44334</v>
      </c>
      <c r="B477" s="179">
        <f t="shared" si="8"/>
        <v>658570</v>
      </c>
      <c r="C477" s="179">
        <v>447</v>
      </c>
      <c r="D477" s="87">
        <f t="shared" si="7"/>
        <v>440.85714285714283</v>
      </c>
    </row>
    <row r="478" spans="1:4" x14ac:dyDescent="0.35">
      <c r="A478" s="132">
        <v>44335</v>
      </c>
      <c r="B478" s="179">
        <f t="shared" si="8"/>
        <v>658943</v>
      </c>
      <c r="C478" s="179">
        <v>373</v>
      </c>
      <c r="D478" s="87">
        <f t="shared" si="7"/>
        <v>410.28571428571428</v>
      </c>
    </row>
    <row r="479" spans="1:4" x14ac:dyDescent="0.35">
      <c r="A479" s="132">
        <v>44336</v>
      </c>
      <c r="B479" s="179">
        <f t="shared" si="8"/>
        <v>659211</v>
      </c>
      <c r="C479" s="179">
        <v>268</v>
      </c>
      <c r="D479" s="87">
        <f t="shared" si="7"/>
        <v>371.14285714285717</v>
      </c>
    </row>
    <row r="480" spans="1:4" x14ac:dyDescent="0.35">
      <c r="A480" s="132">
        <v>44337</v>
      </c>
      <c r="B480" s="179">
        <f>(B479+C480)</f>
        <v>659246</v>
      </c>
      <c r="C480" s="30">
        <v>35</v>
      </c>
      <c r="D480" s="87">
        <f t="shared" si="7"/>
        <v>310.42857142857144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23"/>
  <sheetViews>
    <sheetView workbookViewId="0">
      <pane ySplit="1" topLeftCell="A407" activePane="bottomLeft" state="frozen"/>
      <selection activeCell="F21" sqref="F21:G34"/>
      <selection pane="bottomLeft" activeCell="E153" sqref="E153"/>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109</v>
      </c>
      <c r="C37" s="30">
        <v>5</v>
      </c>
    </row>
    <row r="38" spans="1:3" x14ac:dyDescent="0.35">
      <c r="A38" s="31">
        <v>43949</v>
      </c>
      <c r="B38" s="30">
        <f t="shared" si="0"/>
        <v>114</v>
      </c>
      <c r="C38" s="30">
        <v>5</v>
      </c>
    </row>
    <row r="39" spans="1:3" x14ac:dyDescent="0.35">
      <c r="A39" s="31">
        <v>43950</v>
      </c>
      <c r="B39" s="30">
        <f t="shared" si="0"/>
        <v>120</v>
      </c>
      <c r="C39" s="30">
        <v>6</v>
      </c>
    </row>
    <row r="40" spans="1:3" x14ac:dyDescent="0.35">
      <c r="A40" s="31">
        <v>43951</v>
      </c>
      <c r="B40" s="30">
        <f t="shared" si="0"/>
        <v>122</v>
      </c>
      <c r="C40" s="30">
        <v>2</v>
      </c>
    </row>
    <row r="41" spans="1:3" x14ac:dyDescent="0.35">
      <c r="A41" s="31">
        <v>43952</v>
      </c>
      <c r="B41" s="30">
        <f t="shared" si="0"/>
        <v>125</v>
      </c>
      <c r="C41" s="30">
        <v>3</v>
      </c>
    </row>
    <row r="42" spans="1:3" x14ac:dyDescent="0.35">
      <c r="A42" s="31">
        <v>43953</v>
      </c>
      <c r="B42" s="30">
        <f t="shared" si="0"/>
        <v>127</v>
      </c>
      <c r="C42" s="30">
        <v>2</v>
      </c>
    </row>
    <row r="43" spans="1:3" x14ac:dyDescent="0.35">
      <c r="A43" s="31">
        <v>43954</v>
      </c>
      <c r="B43" s="30">
        <f t="shared" si="0"/>
        <v>130</v>
      </c>
      <c r="C43" s="30">
        <v>3</v>
      </c>
    </row>
    <row r="44" spans="1:3" x14ac:dyDescent="0.35">
      <c r="A44" s="31">
        <v>43955</v>
      </c>
      <c r="B44" s="30">
        <f t="shared" si="0"/>
        <v>133</v>
      </c>
      <c r="C44" s="30">
        <v>3</v>
      </c>
    </row>
    <row r="45" spans="1:3" x14ac:dyDescent="0.35">
      <c r="A45" s="31">
        <v>43956</v>
      </c>
      <c r="B45" s="30">
        <f t="shared" si="0"/>
        <v>137</v>
      </c>
      <c r="C45" s="30">
        <v>4</v>
      </c>
    </row>
    <row r="46" spans="1:3" x14ac:dyDescent="0.35">
      <c r="A46" s="31">
        <v>43957</v>
      </c>
      <c r="B46" s="30">
        <f t="shared" si="0"/>
        <v>142</v>
      </c>
      <c r="C46" s="30">
        <v>5</v>
      </c>
    </row>
    <row r="47" spans="1:3" x14ac:dyDescent="0.35">
      <c r="A47" s="31">
        <v>43958</v>
      </c>
      <c r="B47" s="30">
        <f t="shared" si="0"/>
        <v>144</v>
      </c>
      <c r="C47" s="30">
        <v>2</v>
      </c>
    </row>
    <row r="48" spans="1:3" x14ac:dyDescent="0.35">
      <c r="A48" s="31">
        <v>43959</v>
      </c>
      <c r="B48" s="30">
        <f t="shared" si="0"/>
        <v>150</v>
      </c>
      <c r="C48" s="30">
        <v>6</v>
      </c>
    </row>
    <row r="49" spans="1:3" x14ac:dyDescent="0.35">
      <c r="A49" s="31">
        <v>43960</v>
      </c>
      <c r="B49" s="30">
        <f t="shared" si="0"/>
        <v>159</v>
      </c>
      <c r="C49" s="30">
        <v>9</v>
      </c>
    </row>
    <row r="50" spans="1:3" x14ac:dyDescent="0.35">
      <c r="A50" s="31">
        <v>43961</v>
      </c>
      <c r="B50" s="30">
        <f t="shared" si="0"/>
        <v>160</v>
      </c>
      <c r="C50" s="30">
        <v>1</v>
      </c>
    </row>
    <row r="51" spans="1:3" x14ac:dyDescent="0.35">
      <c r="A51" s="31">
        <v>43962</v>
      </c>
      <c r="B51" s="30">
        <f t="shared" si="0"/>
        <v>163</v>
      </c>
      <c r="C51" s="30">
        <v>3</v>
      </c>
    </row>
    <row r="52" spans="1:3" x14ac:dyDescent="0.35">
      <c r="A52" s="31">
        <v>43963</v>
      </c>
      <c r="B52" s="30">
        <f t="shared" si="0"/>
        <v>167</v>
      </c>
      <c r="C52" s="30">
        <v>4</v>
      </c>
    </row>
    <row r="53" spans="1:3" x14ac:dyDescent="0.35">
      <c r="A53" s="31">
        <v>43964</v>
      </c>
      <c r="B53" s="30">
        <f t="shared" si="0"/>
        <v>168</v>
      </c>
      <c r="C53" s="30">
        <v>1</v>
      </c>
    </row>
    <row r="54" spans="1:3" x14ac:dyDescent="0.35">
      <c r="A54" s="31">
        <v>43965</v>
      </c>
      <c r="B54" s="30">
        <f t="shared" si="0"/>
        <v>173</v>
      </c>
      <c r="C54" s="30">
        <v>5</v>
      </c>
    </row>
    <row r="55" spans="1:3" x14ac:dyDescent="0.35">
      <c r="A55" s="31">
        <v>43966</v>
      </c>
      <c r="B55" s="30">
        <f t="shared" si="0"/>
        <v>177</v>
      </c>
      <c r="C55" s="30">
        <v>4</v>
      </c>
    </row>
    <row r="56" spans="1:3" x14ac:dyDescent="0.35">
      <c r="A56" s="31">
        <v>43967</v>
      </c>
      <c r="B56" s="30">
        <f t="shared" si="0"/>
        <v>185</v>
      </c>
      <c r="C56" s="30">
        <v>8</v>
      </c>
    </row>
    <row r="57" spans="1:3" x14ac:dyDescent="0.35">
      <c r="A57" s="31">
        <v>43968</v>
      </c>
      <c r="B57" s="30">
        <f t="shared" si="0"/>
        <v>188</v>
      </c>
      <c r="C57" s="30">
        <v>3</v>
      </c>
    </row>
    <row r="58" spans="1:3" x14ac:dyDescent="0.35">
      <c r="A58" s="31">
        <v>43969</v>
      </c>
      <c r="B58" s="30">
        <f t="shared" si="0"/>
        <v>189</v>
      </c>
      <c r="C58" s="30">
        <v>1</v>
      </c>
    </row>
    <row r="59" spans="1:3" x14ac:dyDescent="0.35">
      <c r="A59" s="31">
        <v>43970</v>
      </c>
      <c r="B59" s="30">
        <f t="shared" si="0"/>
        <v>203</v>
      </c>
      <c r="C59" s="30">
        <v>14</v>
      </c>
    </row>
    <row r="60" spans="1:3" x14ac:dyDescent="0.35">
      <c r="A60" s="31">
        <v>43971</v>
      </c>
      <c r="B60" s="30">
        <f t="shared" si="0"/>
        <v>212</v>
      </c>
      <c r="C60" s="30">
        <v>9</v>
      </c>
    </row>
    <row r="61" spans="1:3" x14ac:dyDescent="0.35">
      <c r="A61" s="31">
        <v>43972</v>
      </c>
      <c r="B61" s="30">
        <f t="shared" si="0"/>
        <v>231</v>
      </c>
      <c r="C61" s="30">
        <v>19</v>
      </c>
    </row>
    <row r="62" spans="1:3" x14ac:dyDescent="0.35">
      <c r="A62" s="31">
        <v>43973</v>
      </c>
      <c r="B62" s="30">
        <f t="shared" si="0"/>
        <v>242</v>
      </c>
      <c r="C62" s="30">
        <v>11</v>
      </c>
    </row>
    <row r="63" spans="1:3" x14ac:dyDescent="0.35">
      <c r="A63" s="31">
        <v>43974</v>
      </c>
      <c r="B63" s="30">
        <f t="shared" si="0"/>
        <v>256</v>
      </c>
      <c r="C63" s="30">
        <v>14</v>
      </c>
    </row>
    <row r="64" spans="1:3" x14ac:dyDescent="0.35">
      <c r="A64" s="31">
        <v>43975</v>
      </c>
      <c r="B64" s="30">
        <f t="shared" si="0"/>
        <v>273</v>
      </c>
      <c r="C64" s="30">
        <v>17</v>
      </c>
    </row>
    <row r="65" spans="1:3" x14ac:dyDescent="0.35">
      <c r="A65" s="31">
        <v>43976</v>
      </c>
      <c r="B65" s="30">
        <f t="shared" si="0"/>
        <v>292</v>
      </c>
      <c r="C65" s="30">
        <v>19</v>
      </c>
    </row>
    <row r="66" spans="1:3" x14ac:dyDescent="0.35">
      <c r="A66" s="31">
        <v>43977</v>
      </c>
      <c r="B66" s="30">
        <f t="shared" si="0"/>
        <v>312</v>
      </c>
      <c r="C66" s="30">
        <v>20</v>
      </c>
    </row>
    <row r="67" spans="1:3" x14ac:dyDescent="0.35">
      <c r="A67" s="31">
        <v>43978</v>
      </c>
      <c r="B67" s="30">
        <f t="shared" si="0"/>
        <v>322</v>
      </c>
      <c r="C67" s="30">
        <v>10</v>
      </c>
    </row>
    <row r="68" spans="1:3" x14ac:dyDescent="0.35">
      <c r="A68" s="31">
        <v>43979</v>
      </c>
      <c r="B68" s="30">
        <f t="shared" ref="B68:B131" si="1">B67+C68</f>
        <v>328</v>
      </c>
      <c r="C68" s="30">
        <v>6</v>
      </c>
    </row>
    <row r="69" spans="1:3" x14ac:dyDescent="0.35">
      <c r="A69" s="31">
        <v>43980</v>
      </c>
      <c r="B69" s="30">
        <f t="shared" si="1"/>
        <v>344</v>
      </c>
      <c r="C69" s="30">
        <v>16</v>
      </c>
    </row>
    <row r="70" spans="1:3" x14ac:dyDescent="0.35">
      <c r="A70" s="31">
        <v>43981</v>
      </c>
      <c r="B70" s="30">
        <f t="shared" si="1"/>
        <v>352</v>
      </c>
      <c r="C70" s="30">
        <v>8</v>
      </c>
    </row>
    <row r="71" spans="1:3" x14ac:dyDescent="0.35">
      <c r="A71" s="31">
        <v>43982</v>
      </c>
      <c r="B71" s="30">
        <f t="shared" si="1"/>
        <v>358</v>
      </c>
      <c r="C71" s="30">
        <v>6</v>
      </c>
    </row>
    <row r="72" spans="1:3" x14ac:dyDescent="0.35">
      <c r="A72" s="31">
        <v>43983</v>
      </c>
      <c r="B72" s="30">
        <f t="shared" si="1"/>
        <v>364</v>
      </c>
      <c r="C72" s="179">
        <v>6</v>
      </c>
    </row>
    <row r="73" spans="1:3" x14ac:dyDescent="0.35">
      <c r="A73" s="31">
        <v>43984</v>
      </c>
      <c r="B73" s="30">
        <f t="shared" si="1"/>
        <v>372</v>
      </c>
      <c r="C73" s="179">
        <v>8</v>
      </c>
    </row>
    <row r="74" spans="1:3" x14ac:dyDescent="0.35">
      <c r="A74" s="31">
        <v>43985</v>
      </c>
      <c r="B74" s="30">
        <f t="shared" si="1"/>
        <v>374</v>
      </c>
      <c r="C74" s="179">
        <v>2</v>
      </c>
    </row>
    <row r="75" spans="1:3" x14ac:dyDescent="0.35">
      <c r="A75" s="31">
        <v>43986</v>
      </c>
      <c r="B75" s="30">
        <f t="shared" si="1"/>
        <v>375</v>
      </c>
      <c r="C75" s="179">
        <v>1</v>
      </c>
    </row>
    <row r="76" spans="1:3" x14ac:dyDescent="0.35">
      <c r="A76" s="31">
        <v>43987</v>
      </c>
      <c r="B76" s="30">
        <f t="shared" si="1"/>
        <v>379</v>
      </c>
      <c r="C76" s="179">
        <v>4</v>
      </c>
    </row>
    <row r="77" spans="1:3" x14ac:dyDescent="0.35">
      <c r="A77" s="31">
        <v>43988</v>
      </c>
      <c r="B77" s="30">
        <f t="shared" si="1"/>
        <v>382</v>
      </c>
      <c r="C77" s="179">
        <v>3</v>
      </c>
    </row>
    <row r="78" spans="1:3" x14ac:dyDescent="0.35">
      <c r="A78" s="31">
        <v>43989</v>
      </c>
      <c r="B78" s="30">
        <f t="shared" si="1"/>
        <v>392</v>
      </c>
      <c r="C78" s="179">
        <v>10</v>
      </c>
    </row>
    <row r="79" spans="1:3" x14ac:dyDescent="0.35">
      <c r="A79" s="31">
        <v>43990</v>
      </c>
      <c r="B79" s="30">
        <f t="shared" si="1"/>
        <v>397</v>
      </c>
      <c r="C79" s="179">
        <v>5</v>
      </c>
    </row>
    <row r="80" spans="1:3" x14ac:dyDescent="0.35">
      <c r="A80" s="31">
        <v>43991</v>
      </c>
      <c r="B80" s="30">
        <f t="shared" si="1"/>
        <v>406</v>
      </c>
      <c r="C80" s="179">
        <v>9</v>
      </c>
    </row>
    <row r="81" spans="1:3" x14ac:dyDescent="0.35">
      <c r="A81" s="31">
        <v>43992</v>
      </c>
      <c r="B81" s="30">
        <f t="shared" si="1"/>
        <v>418</v>
      </c>
      <c r="C81" s="179">
        <v>12</v>
      </c>
    </row>
    <row r="82" spans="1:3" x14ac:dyDescent="0.35">
      <c r="A82" s="31">
        <v>43993</v>
      </c>
      <c r="B82" s="30">
        <f t="shared" si="1"/>
        <v>426</v>
      </c>
      <c r="C82" s="179">
        <v>8</v>
      </c>
    </row>
    <row r="83" spans="1:3" x14ac:dyDescent="0.35">
      <c r="A83" s="31">
        <v>43994</v>
      </c>
      <c r="B83" s="30">
        <f t="shared" si="1"/>
        <v>434</v>
      </c>
      <c r="C83" s="179">
        <v>8</v>
      </c>
    </row>
    <row r="84" spans="1:3" x14ac:dyDescent="0.35">
      <c r="A84" s="31">
        <v>43995</v>
      </c>
      <c r="B84" s="30">
        <f t="shared" si="1"/>
        <v>441</v>
      </c>
      <c r="C84" s="179">
        <v>7</v>
      </c>
    </row>
    <row r="85" spans="1:3" x14ac:dyDescent="0.35">
      <c r="A85" s="31">
        <v>43996</v>
      </c>
      <c r="B85" s="30">
        <f t="shared" si="1"/>
        <v>446</v>
      </c>
      <c r="C85" s="179">
        <v>5</v>
      </c>
    </row>
    <row r="86" spans="1:3" x14ac:dyDescent="0.35">
      <c r="A86" s="31">
        <v>43997</v>
      </c>
      <c r="B86" s="30">
        <f t="shared" si="1"/>
        <v>454</v>
      </c>
      <c r="C86" s="179">
        <v>8</v>
      </c>
    </row>
    <row r="87" spans="1:3" x14ac:dyDescent="0.35">
      <c r="A87" s="31">
        <v>43998</v>
      </c>
      <c r="B87" s="30">
        <f t="shared" si="1"/>
        <v>464</v>
      </c>
      <c r="C87" s="179">
        <v>10</v>
      </c>
    </row>
    <row r="88" spans="1:3" x14ac:dyDescent="0.35">
      <c r="A88" s="31">
        <v>43999</v>
      </c>
      <c r="B88" s="30">
        <f t="shared" si="1"/>
        <v>484</v>
      </c>
      <c r="C88" s="179">
        <v>20</v>
      </c>
    </row>
    <row r="89" spans="1:3" x14ac:dyDescent="0.35">
      <c r="A89" s="31">
        <v>44000</v>
      </c>
      <c r="B89" s="30">
        <f t="shared" si="1"/>
        <v>489</v>
      </c>
      <c r="C89" s="179">
        <v>5</v>
      </c>
    </row>
    <row r="90" spans="1:3" x14ac:dyDescent="0.35">
      <c r="A90" s="31">
        <v>44001</v>
      </c>
      <c r="B90" s="30">
        <f t="shared" si="1"/>
        <v>493</v>
      </c>
      <c r="C90" s="179">
        <v>4</v>
      </c>
    </row>
    <row r="91" spans="1:3" x14ac:dyDescent="0.35">
      <c r="A91" s="31">
        <v>44002</v>
      </c>
      <c r="B91" s="30">
        <f t="shared" si="1"/>
        <v>497</v>
      </c>
      <c r="C91" s="179">
        <v>4</v>
      </c>
    </row>
    <row r="92" spans="1:3" x14ac:dyDescent="0.35">
      <c r="A92" s="31">
        <v>44003</v>
      </c>
      <c r="B92" s="30">
        <f t="shared" si="1"/>
        <v>500</v>
      </c>
      <c r="C92" s="179">
        <v>3</v>
      </c>
    </row>
    <row r="93" spans="1:3" x14ac:dyDescent="0.35">
      <c r="A93" s="31">
        <v>44004</v>
      </c>
      <c r="B93" s="30">
        <f t="shared" si="1"/>
        <v>507</v>
      </c>
      <c r="C93" s="179">
        <v>7</v>
      </c>
    </row>
    <row r="94" spans="1:3" x14ac:dyDescent="0.35">
      <c r="A94" s="31">
        <v>44005</v>
      </c>
      <c r="B94" s="30">
        <f t="shared" si="1"/>
        <v>511</v>
      </c>
      <c r="C94" s="179">
        <v>4</v>
      </c>
    </row>
    <row r="95" spans="1:3" x14ac:dyDescent="0.35">
      <c r="A95" s="31">
        <v>44006</v>
      </c>
      <c r="B95" s="30">
        <f t="shared" si="1"/>
        <v>521</v>
      </c>
      <c r="C95" s="179">
        <v>10</v>
      </c>
    </row>
    <row r="96" spans="1:3" x14ac:dyDescent="0.35">
      <c r="A96" s="31">
        <v>44007</v>
      </c>
      <c r="B96" s="30">
        <f t="shared" si="1"/>
        <v>529</v>
      </c>
      <c r="C96" s="179">
        <v>8</v>
      </c>
    </row>
    <row r="97" spans="1:3" x14ac:dyDescent="0.35">
      <c r="A97" s="31">
        <v>44008</v>
      </c>
      <c r="B97" s="30">
        <f t="shared" si="1"/>
        <v>535</v>
      </c>
      <c r="C97" s="179">
        <v>6</v>
      </c>
    </row>
    <row r="98" spans="1:3" x14ac:dyDescent="0.35">
      <c r="A98" s="31">
        <v>44009</v>
      </c>
      <c r="B98" s="30">
        <f t="shared" si="1"/>
        <v>538</v>
      </c>
      <c r="C98" s="179">
        <v>3</v>
      </c>
    </row>
    <row r="99" spans="1:3" x14ac:dyDescent="0.35">
      <c r="A99" s="31">
        <v>44010</v>
      </c>
      <c r="B99" s="30">
        <f t="shared" si="1"/>
        <v>542</v>
      </c>
      <c r="C99" s="179">
        <v>4</v>
      </c>
    </row>
    <row r="100" spans="1:3" x14ac:dyDescent="0.35">
      <c r="A100" s="31">
        <v>44011</v>
      </c>
      <c r="B100" s="30">
        <f t="shared" si="1"/>
        <v>551</v>
      </c>
      <c r="C100" s="179">
        <v>9</v>
      </c>
    </row>
    <row r="101" spans="1:3" x14ac:dyDescent="0.35">
      <c r="A101" s="31">
        <v>44012</v>
      </c>
      <c r="B101" s="30">
        <f t="shared" si="1"/>
        <v>557</v>
      </c>
      <c r="C101" s="179">
        <v>6</v>
      </c>
    </row>
    <row r="102" spans="1:3" x14ac:dyDescent="0.35">
      <c r="A102" s="31">
        <v>44013</v>
      </c>
      <c r="B102" s="30">
        <f t="shared" si="1"/>
        <v>567</v>
      </c>
      <c r="C102" s="179">
        <v>10</v>
      </c>
    </row>
    <row r="103" spans="1:3" x14ac:dyDescent="0.35">
      <c r="A103" s="31">
        <v>44014</v>
      </c>
      <c r="B103" s="30">
        <f t="shared" si="1"/>
        <v>576</v>
      </c>
      <c r="C103" s="179">
        <v>9</v>
      </c>
    </row>
    <row r="104" spans="1:3" x14ac:dyDescent="0.35">
      <c r="A104" s="31">
        <v>44015</v>
      </c>
      <c r="B104" s="30">
        <f t="shared" si="1"/>
        <v>585</v>
      </c>
      <c r="C104" s="179">
        <v>9</v>
      </c>
    </row>
    <row r="105" spans="1:3" x14ac:dyDescent="0.35">
      <c r="A105" s="31">
        <v>44016</v>
      </c>
      <c r="B105" s="30">
        <f t="shared" si="1"/>
        <v>596</v>
      </c>
      <c r="C105" s="179">
        <v>11</v>
      </c>
    </row>
    <row r="106" spans="1:3" x14ac:dyDescent="0.35">
      <c r="A106" s="31">
        <v>44017</v>
      </c>
      <c r="B106" s="30">
        <f t="shared" si="1"/>
        <v>609</v>
      </c>
      <c r="C106" s="179">
        <v>13</v>
      </c>
    </row>
    <row r="107" spans="1:3" x14ac:dyDescent="0.35">
      <c r="A107" s="31">
        <v>44018</v>
      </c>
      <c r="B107" s="30">
        <f t="shared" si="1"/>
        <v>623</v>
      </c>
      <c r="C107" s="179">
        <v>14</v>
      </c>
    </row>
    <row r="108" spans="1:3" x14ac:dyDescent="0.35">
      <c r="A108" s="31">
        <v>44019</v>
      </c>
      <c r="B108" s="30">
        <f t="shared" si="1"/>
        <v>640</v>
      </c>
      <c r="C108" s="179">
        <v>17</v>
      </c>
    </row>
    <row r="109" spans="1:3" x14ac:dyDescent="0.35">
      <c r="A109" s="31">
        <v>44020</v>
      </c>
      <c r="B109" s="30">
        <f t="shared" si="1"/>
        <v>658</v>
      </c>
      <c r="C109" s="179">
        <v>18</v>
      </c>
    </row>
    <row r="110" spans="1:3" x14ac:dyDescent="0.35">
      <c r="A110" s="31">
        <v>44021</v>
      </c>
      <c r="B110" s="30">
        <f t="shared" si="1"/>
        <v>676</v>
      </c>
      <c r="C110" s="179">
        <v>18</v>
      </c>
    </row>
    <row r="111" spans="1:3" x14ac:dyDescent="0.35">
      <c r="A111" s="31">
        <v>44022</v>
      </c>
      <c r="B111" s="30">
        <f t="shared" si="1"/>
        <v>682</v>
      </c>
      <c r="C111" s="179">
        <v>6</v>
      </c>
    </row>
    <row r="112" spans="1:3" x14ac:dyDescent="0.35">
      <c r="A112" s="31">
        <v>44023</v>
      </c>
      <c r="B112" s="30">
        <f t="shared" si="1"/>
        <v>697</v>
      </c>
      <c r="C112" s="179">
        <v>15</v>
      </c>
    </row>
    <row r="113" spans="1:3" x14ac:dyDescent="0.35">
      <c r="A113" s="31">
        <v>44024</v>
      </c>
      <c r="B113" s="30">
        <f t="shared" si="1"/>
        <v>732</v>
      </c>
      <c r="C113" s="179">
        <v>35</v>
      </c>
    </row>
    <row r="114" spans="1:3" x14ac:dyDescent="0.35">
      <c r="A114" s="31">
        <v>44025</v>
      </c>
      <c r="B114" s="30">
        <f t="shared" si="1"/>
        <v>737</v>
      </c>
      <c r="C114" s="179">
        <v>5</v>
      </c>
    </row>
    <row r="115" spans="1:3" x14ac:dyDescent="0.35">
      <c r="A115" s="31">
        <v>44026</v>
      </c>
      <c r="B115" s="30">
        <f t="shared" si="1"/>
        <v>755</v>
      </c>
      <c r="C115" s="179">
        <v>18</v>
      </c>
    </row>
    <row r="116" spans="1:3" x14ac:dyDescent="0.35">
      <c r="A116" s="31">
        <v>44027</v>
      </c>
      <c r="B116" s="30">
        <f t="shared" si="1"/>
        <v>758</v>
      </c>
      <c r="C116" s="179">
        <v>3</v>
      </c>
    </row>
    <row r="117" spans="1:3" x14ac:dyDescent="0.35">
      <c r="A117" s="31">
        <v>44028</v>
      </c>
      <c r="B117" s="30">
        <f t="shared" si="1"/>
        <v>783</v>
      </c>
      <c r="C117" s="179">
        <v>25</v>
      </c>
    </row>
    <row r="118" spans="1:3" x14ac:dyDescent="0.35">
      <c r="A118" s="31">
        <v>44029</v>
      </c>
      <c r="B118" s="30">
        <f t="shared" si="1"/>
        <v>788</v>
      </c>
      <c r="C118" s="179">
        <v>5</v>
      </c>
    </row>
    <row r="119" spans="1:3" x14ac:dyDescent="0.35">
      <c r="A119" s="31">
        <v>44030</v>
      </c>
      <c r="B119" s="30">
        <f t="shared" si="1"/>
        <v>807</v>
      </c>
      <c r="C119" s="179">
        <v>19</v>
      </c>
    </row>
    <row r="120" spans="1:3" x14ac:dyDescent="0.35">
      <c r="A120" s="31">
        <v>44031</v>
      </c>
      <c r="B120" s="30">
        <f t="shared" si="1"/>
        <v>821</v>
      </c>
      <c r="C120" s="179">
        <v>14</v>
      </c>
    </row>
    <row r="121" spans="1:3" x14ac:dyDescent="0.35">
      <c r="A121" s="31">
        <v>44032</v>
      </c>
      <c r="B121" s="30">
        <f t="shared" si="1"/>
        <v>851</v>
      </c>
      <c r="C121" s="179">
        <v>30</v>
      </c>
    </row>
    <row r="122" spans="1:3" x14ac:dyDescent="0.35">
      <c r="A122" s="31">
        <v>44033</v>
      </c>
      <c r="B122" s="30">
        <f t="shared" si="1"/>
        <v>884</v>
      </c>
      <c r="C122" s="179">
        <v>33</v>
      </c>
    </row>
    <row r="123" spans="1:3" x14ac:dyDescent="0.35">
      <c r="A123" s="31">
        <v>44034</v>
      </c>
      <c r="B123" s="30">
        <f t="shared" si="1"/>
        <v>926</v>
      </c>
      <c r="C123" s="179">
        <v>42</v>
      </c>
    </row>
    <row r="124" spans="1:3" x14ac:dyDescent="0.35">
      <c r="A124" s="31">
        <v>44035</v>
      </c>
      <c r="B124" s="30">
        <f t="shared" si="1"/>
        <v>949</v>
      </c>
      <c r="C124" s="179">
        <v>23</v>
      </c>
    </row>
    <row r="125" spans="1:3" x14ac:dyDescent="0.35">
      <c r="A125" s="31">
        <v>44036</v>
      </c>
      <c r="B125" s="30">
        <f t="shared" si="1"/>
        <v>970</v>
      </c>
      <c r="C125" s="179">
        <v>21</v>
      </c>
    </row>
    <row r="126" spans="1:3" x14ac:dyDescent="0.35">
      <c r="A126" s="31">
        <v>44037</v>
      </c>
      <c r="B126" s="30">
        <f t="shared" si="1"/>
        <v>1007</v>
      </c>
      <c r="C126" s="179">
        <v>37</v>
      </c>
    </row>
    <row r="127" spans="1:3" x14ac:dyDescent="0.35">
      <c r="A127" s="31">
        <v>44038</v>
      </c>
      <c r="B127" s="30">
        <f t="shared" si="1"/>
        <v>1027</v>
      </c>
      <c r="C127" s="179">
        <v>20</v>
      </c>
    </row>
    <row r="128" spans="1:3" x14ac:dyDescent="0.35">
      <c r="A128" s="31">
        <v>44039</v>
      </c>
      <c r="B128" s="30">
        <f t="shared" si="1"/>
        <v>1059</v>
      </c>
      <c r="C128" s="179">
        <v>32</v>
      </c>
    </row>
    <row r="129" spans="1:3" x14ac:dyDescent="0.35">
      <c r="A129" s="31">
        <v>44040</v>
      </c>
      <c r="B129" s="30">
        <f t="shared" si="1"/>
        <v>1090</v>
      </c>
      <c r="C129" s="179">
        <v>31</v>
      </c>
    </row>
    <row r="130" spans="1:3" x14ac:dyDescent="0.35">
      <c r="A130" s="31">
        <v>44041</v>
      </c>
      <c r="B130" s="30">
        <f t="shared" si="1"/>
        <v>1107</v>
      </c>
      <c r="C130" s="179">
        <v>17</v>
      </c>
    </row>
    <row r="131" spans="1:3" x14ac:dyDescent="0.35">
      <c r="A131" s="31">
        <v>44042</v>
      </c>
      <c r="B131" s="30">
        <f t="shared" si="1"/>
        <v>1138</v>
      </c>
      <c r="C131" s="179">
        <v>31</v>
      </c>
    </row>
    <row r="132" spans="1:3" x14ac:dyDescent="0.35">
      <c r="A132" s="31">
        <v>44043</v>
      </c>
      <c r="B132" s="30">
        <f t="shared" ref="B132:B195" si="2">B131+C132</f>
        <v>1143</v>
      </c>
      <c r="C132" s="179">
        <v>5</v>
      </c>
    </row>
    <row r="133" spans="1:3" x14ac:dyDescent="0.35">
      <c r="A133" s="31">
        <v>44044</v>
      </c>
      <c r="B133" s="30">
        <f t="shared" si="2"/>
        <v>1154</v>
      </c>
      <c r="C133" s="179">
        <v>11</v>
      </c>
    </row>
    <row r="134" spans="1:3" x14ac:dyDescent="0.35">
      <c r="A134" s="31">
        <v>44045</v>
      </c>
      <c r="B134" s="30">
        <f t="shared" si="2"/>
        <v>1173</v>
      </c>
      <c r="C134" s="179">
        <v>19</v>
      </c>
    </row>
    <row r="135" spans="1:3" x14ac:dyDescent="0.35">
      <c r="A135" s="31">
        <v>44046</v>
      </c>
      <c r="B135" s="30">
        <f t="shared" si="2"/>
        <v>1187</v>
      </c>
      <c r="C135" s="179">
        <v>14</v>
      </c>
    </row>
    <row r="136" spans="1:3" x14ac:dyDescent="0.35">
      <c r="A136" s="31">
        <v>44047</v>
      </c>
      <c r="B136" s="30">
        <f t="shared" si="2"/>
        <v>1205</v>
      </c>
      <c r="C136" s="179">
        <v>18</v>
      </c>
    </row>
    <row r="137" spans="1:3" x14ac:dyDescent="0.35">
      <c r="A137" s="31">
        <v>44048</v>
      </c>
      <c r="B137" s="30">
        <f t="shared" si="2"/>
        <v>1232</v>
      </c>
      <c r="C137" s="179">
        <v>27</v>
      </c>
    </row>
    <row r="138" spans="1:3" x14ac:dyDescent="0.35">
      <c r="A138" s="31">
        <v>44049</v>
      </c>
      <c r="B138" s="30">
        <f t="shared" si="2"/>
        <v>1255</v>
      </c>
      <c r="C138" s="179">
        <v>23</v>
      </c>
    </row>
    <row r="139" spans="1:3" x14ac:dyDescent="0.35">
      <c r="A139" s="31">
        <v>44050</v>
      </c>
      <c r="B139" s="30">
        <f t="shared" si="2"/>
        <v>1267</v>
      </c>
      <c r="C139" s="179">
        <v>12</v>
      </c>
    </row>
    <row r="140" spans="1:3" x14ac:dyDescent="0.35">
      <c r="A140" s="31">
        <v>44051</v>
      </c>
      <c r="B140" s="30">
        <f t="shared" si="2"/>
        <v>1283</v>
      </c>
      <c r="C140" s="179">
        <v>16</v>
      </c>
    </row>
    <row r="141" spans="1:3" x14ac:dyDescent="0.35">
      <c r="A141" s="31">
        <v>44052</v>
      </c>
      <c r="B141" s="30">
        <f t="shared" si="2"/>
        <v>1292</v>
      </c>
      <c r="C141" s="179">
        <v>9</v>
      </c>
    </row>
    <row r="142" spans="1:3" x14ac:dyDescent="0.35">
      <c r="A142" s="31">
        <v>44053</v>
      </c>
      <c r="B142" s="30">
        <f t="shared" si="2"/>
        <v>1314</v>
      </c>
      <c r="C142" s="179">
        <v>22</v>
      </c>
    </row>
    <row r="143" spans="1:3" x14ac:dyDescent="0.35">
      <c r="A143" s="31">
        <v>44054</v>
      </c>
      <c r="B143" s="30">
        <f t="shared" si="2"/>
        <v>1323</v>
      </c>
      <c r="C143" s="179">
        <v>9</v>
      </c>
    </row>
    <row r="144" spans="1:3" x14ac:dyDescent="0.35">
      <c r="A144" s="31">
        <v>44055</v>
      </c>
      <c r="B144" s="30">
        <f t="shared" si="2"/>
        <v>1339</v>
      </c>
      <c r="C144" s="179">
        <v>16</v>
      </c>
    </row>
    <row r="145" spans="1:3" x14ac:dyDescent="0.35">
      <c r="A145" s="31">
        <v>44056</v>
      </c>
      <c r="B145" s="30">
        <f t="shared" si="2"/>
        <v>1356</v>
      </c>
      <c r="C145" s="179">
        <v>17</v>
      </c>
    </row>
    <row r="146" spans="1:3" x14ac:dyDescent="0.35">
      <c r="A146" s="31">
        <v>44057</v>
      </c>
      <c r="B146" s="30">
        <f t="shared" si="2"/>
        <v>1379</v>
      </c>
      <c r="C146" s="179">
        <v>23</v>
      </c>
    </row>
    <row r="147" spans="1:3" x14ac:dyDescent="0.35">
      <c r="A147" s="31">
        <v>44058</v>
      </c>
      <c r="B147" s="30">
        <f t="shared" si="2"/>
        <v>1381</v>
      </c>
      <c r="C147" s="179">
        <v>2</v>
      </c>
    </row>
    <row r="148" spans="1:3" x14ac:dyDescent="0.35">
      <c r="A148" s="31">
        <v>44059</v>
      </c>
      <c r="B148" s="30">
        <f t="shared" si="2"/>
        <v>1395</v>
      </c>
      <c r="C148" s="179">
        <v>14</v>
      </c>
    </row>
    <row r="149" spans="1:3" x14ac:dyDescent="0.35">
      <c r="A149" s="31">
        <v>44060</v>
      </c>
      <c r="B149" s="30">
        <f t="shared" si="2"/>
        <v>1412</v>
      </c>
      <c r="C149" s="179">
        <v>17</v>
      </c>
    </row>
    <row r="150" spans="1:3" x14ac:dyDescent="0.35">
      <c r="A150" s="31">
        <v>44061</v>
      </c>
      <c r="B150" s="30">
        <f t="shared" si="2"/>
        <v>1412</v>
      </c>
      <c r="C150" s="179">
        <v>0</v>
      </c>
    </row>
    <row r="151" spans="1:3" x14ac:dyDescent="0.35">
      <c r="A151" s="31">
        <v>44062</v>
      </c>
      <c r="B151" s="30">
        <f t="shared" si="2"/>
        <v>1435</v>
      </c>
      <c r="C151" s="179">
        <v>23</v>
      </c>
    </row>
    <row r="152" spans="1:3" x14ac:dyDescent="0.35">
      <c r="A152" s="31">
        <v>44063</v>
      </c>
      <c r="B152" s="30">
        <f t="shared" si="2"/>
        <v>1450</v>
      </c>
      <c r="C152" s="179">
        <v>15</v>
      </c>
    </row>
    <row r="153" spans="1:3" x14ac:dyDescent="0.35">
      <c r="A153" s="31">
        <v>44064</v>
      </c>
      <c r="B153" s="30">
        <f t="shared" si="2"/>
        <v>1464</v>
      </c>
      <c r="C153" s="179">
        <v>14</v>
      </c>
    </row>
    <row r="154" spans="1:3" x14ac:dyDescent="0.35">
      <c r="A154" s="31">
        <v>44065</v>
      </c>
      <c r="B154" s="30">
        <f t="shared" si="2"/>
        <v>1482</v>
      </c>
      <c r="C154" s="179">
        <v>18</v>
      </c>
    </row>
    <row r="155" spans="1:3" x14ac:dyDescent="0.35">
      <c r="A155" s="31">
        <v>44066</v>
      </c>
      <c r="B155" s="30">
        <f t="shared" si="2"/>
        <v>1498</v>
      </c>
      <c r="C155" s="179">
        <v>16</v>
      </c>
    </row>
    <row r="156" spans="1:3" x14ac:dyDescent="0.35">
      <c r="A156" s="31">
        <v>44067</v>
      </c>
      <c r="B156" s="30">
        <f t="shared" si="2"/>
        <v>1515</v>
      </c>
      <c r="C156" s="179">
        <v>17</v>
      </c>
    </row>
    <row r="157" spans="1:3" x14ac:dyDescent="0.35">
      <c r="A157" s="31">
        <v>44068</v>
      </c>
      <c r="B157" s="30">
        <f t="shared" si="2"/>
        <v>1537</v>
      </c>
      <c r="C157" s="179">
        <v>22</v>
      </c>
    </row>
    <row r="158" spans="1:3" x14ac:dyDescent="0.35">
      <c r="A158" s="31">
        <v>44069</v>
      </c>
      <c r="B158" s="30">
        <f t="shared" si="2"/>
        <v>1568</v>
      </c>
      <c r="C158" s="179">
        <v>31</v>
      </c>
    </row>
    <row r="159" spans="1:3" x14ac:dyDescent="0.35">
      <c r="A159" s="31">
        <v>44070</v>
      </c>
      <c r="B159" s="30">
        <f t="shared" si="2"/>
        <v>1572</v>
      </c>
      <c r="C159" s="179">
        <v>4</v>
      </c>
    </row>
    <row r="160" spans="1:3" x14ac:dyDescent="0.35">
      <c r="A160" s="31">
        <v>44071</v>
      </c>
      <c r="B160" s="30">
        <f t="shared" si="2"/>
        <v>1597</v>
      </c>
      <c r="C160" s="179">
        <v>25</v>
      </c>
    </row>
    <row r="161" spans="1:3" x14ac:dyDescent="0.35">
      <c r="A161" s="31">
        <v>44072</v>
      </c>
      <c r="B161" s="30">
        <f t="shared" si="2"/>
        <v>1615</v>
      </c>
      <c r="C161" s="179">
        <v>18</v>
      </c>
    </row>
    <row r="162" spans="1:3" x14ac:dyDescent="0.35">
      <c r="A162" s="31">
        <v>44073</v>
      </c>
      <c r="B162" s="30">
        <f t="shared" si="2"/>
        <v>1630</v>
      </c>
      <c r="C162" s="179">
        <v>15</v>
      </c>
    </row>
    <row r="163" spans="1:3" x14ac:dyDescent="0.35">
      <c r="A163" s="31">
        <v>44074</v>
      </c>
      <c r="B163" s="30">
        <f t="shared" si="2"/>
        <v>1635</v>
      </c>
      <c r="C163" s="179">
        <v>5</v>
      </c>
    </row>
    <row r="164" spans="1:3" x14ac:dyDescent="0.35">
      <c r="A164" s="31">
        <v>44075</v>
      </c>
      <c r="B164" s="30">
        <f t="shared" si="2"/>
        <v>1651</v>
      </c>
      <c r="C164" s="179">
        <v>16</v>
      </c>
    </row>
    <row r="165" spans="1:3" x14ac:dyDescent="0.35">
      <c r="A165" s="31">
        <v>44076</v>
      </c>
      <c r="B165" s="30">
        <f t="shared" si="2"/>
        <v>1669</v>
      </c>
      <c r="C165" s="179">
        <v>18</v>
      </c>
    </row>
    <row r="166" spans="1:3" x14ac:dyDescent="0.35">
      <c r="A166" s="31">
        <v>44077</v>
      </c>
      <c r="B166" s="30">
        <f t="shared" si="2"/>
        <v>1694</v>
      </c>
      <c r="C166" s="179">
        <v>25</v>
      </c>
    </row>
    <row r="167" spans="1:3" x14ac:dyDescent="0.35">
      <c r="A167" s="31">
        <v>44078</v>
      </c>
      <c r="B167" s="30">
        <f t="shared" si="2"/>
        <v>1710</v>
      </c>
      <c r="C167" s="179">
        <v>16</v>
      </c>
    </row>
    <row r="168" spans="1:3" x14ac:dyDescent="0.35">
      <c r="A168" s="31">
        <v>44079</v>
      </c>
      <c r="B168" s="30">
        <f t="shared" si="2"/>
        <v>1720</v>
      </c>
      <c r="C168" s="179">
        <v>10</v>
      </c>
    </row>
    <row r="169" spans="1:3" x14ac:dyDescent="0.35">
      <c r="A169" s="31">
        <v>44080</v>
      </c>
      <c r="B169" s="30">
        <f t="shared" si="2"/>
        <v>1738</v>
      </c>
      <c r="C169" s="179">
        <v>18</v>
      </c>
    </row>
    <row r="170" spans="1:3" x14ac:dyDescent="0.35">
      <c r="A170" s="31">
        <v>44081</v>
      </c>
      <c r="B170" s="30">
        <f t="shared" si="2"/>
        <v>1759</v>
      </c>
      <c r="C170" s="179">
        <v>21</v>
      </c>
    </row>
    <row r="171" spans="1:3" x14ac:dyDescent="0.35">
      <c r="A171" s="31">
        <v>44082</v>
      </c>
      <c r="B171" s="30">
        <f t="shared" si="2"/>
        <v>1767</v>
      </c>
      <c r="C171" s="179">
        <v>8</v>
      </c>
    </row>
    <row r="172" spans="1:3" x14ac:dyDescent="0.35">
      <c r="A172" s="31">
        <v>44083</v>
      </c>
      <c r="B172" s="30">
        <f t="shared" si="2"/>
        <v>1797</v>
      </c>
      <c r="C172" s="179">
        <v>30</v>
      </c>
    </row>
    <row r="173" spans="1:3" x14ac:dyDescent="0.35">
      <c r="A173" s="31">
        <v>44084</v>
      </c>
      <c r="B173" s="30">
        <f t="shared" si="2"/>
        <v>1807</v>
      </c>
      <c r="C173" s="179">
        <v>10</v>
      </c>
    </row>
    <row r="174" spans="1:3" x14ac:dyDescent="0.35">
      <c r="A174" s="31">
        <v>44085</v>
      </c>
      <c r="B174" s="30">
        <f t="shared" si="2"/>
        <v>1829</v>
      </c>
      <c r="C174" s="179">
        <v>22</v>
      </c>
    </row>
    <row r="175" spans="1:3" x14ac:dyDescent="0.35">
      <c r="A175" s="31">
        <v>44086</v>
      </c>
      <c r="B175" s="30">
        <f t="shared" si="2"/>
        <v>1842</v>
      </c>
      <c r="C175" s="179">
        <v>13</v>
      </c>
    </row>
    <row r="176" spans="1:3" x14ac:dyDescent="0.35">
      <c r="A176" s="31">
        <v>44087</v>
      </c>
      <c r="B176" s="30">
        <f t="shared" si="2"/>
        <v>1864</v>
      </c>
      <c r="C176" s="179">
        <v>22</v>
      </c>
    </row>
    <row r="177" spans="1:3" x14ac:dyDescent="0.35">
      <c r="A177" s="31">
        <v>44088</v>
      </c>
      <c r="B177" s="30">
        <f t="shared" si="2"/>
        <v>1876</v>
      </c>
      <c r="C177" s="179">
        <v>12</v>
      </c>
    </row>
    <row r="178" spans="1:3" x14ac:dyDescent="0.35">
      <c r="A178" s="31">
        <v>44089</v>
      </c>
      <c r="B178" s="30">
        <f t="shared" si="2"/>
        <v>1888</v>
      </c>
      <c r="C178" s="179">
        <v>12</v>
      </c>
    </row>
    <row r="179" spans="1:3" x14ac:dyDescent="0.35">
      <c r="A179" s="31">
        <v>44090</v>
      </c>
      <c r="B179" s="30">
        <f t="shared" si="2"/>
        <v>1912</v>
      </c>
      <c r="C179" s="179">
        <v>24</v>
      </c>
    </row>
    <row r="180" spans="1:3" x14ac:dyDescent="0.35">
      <c r="A180" s="31">
        <v>44091</v>
      </c>
      <c r="B180" s="30">
        <f t="shared" si="2"/>
        <v>1937</v>
      </c>
      <c r="C180" s="179">
        <v>25</v>
      </c>
    </row>
    <row r="181" spans="1:3" x14ac:dyDescent="0.35">
      <c r="A181" s="31">
        <v>44092</v>
      </c>
      <c r="B181" s="30">
        <f t="shared" si="2"/>
        <v>1964</v>
      </c>
      <c r="C181" s="179">
        <v>27</v>
      </c>
    </row>
    <row r="182" spans="1:3" x14ac:dyDescent="0.35">
      <c r="A182" s="31">
        <v>44093</v>
      </c>
      <c r="B182" s="30">
        <f t="shared" si="2"/>
        <v>1985</v>
      </c>
      <c r="C182" s="179">
        <v>21</v>
      </c>
    </row>
    <row r="183" spans="1:3" x14ac:dyDescent="0.35">
      <c r="A183" s="31">
        <v>44094</v>
      </c>
      <c r="B183" s="30">
        <f t="shared" si="2"/>
        <v>2004</v>
      </c>
      <c r="C183" s="179">
        <v>19</v>
      </c>
    </row>
    <row r="184" spans="1:3" x14ac:dyDescent="0.35">
      <c r="A184" s="31">
        <v>44095</v>
      </c>
      <c r="B184" s="30">
        <f t="shared" si="2"/>
        <v>2028</v>
      </c>
      <c r="C184" s="179">
        <v>24</v>
      </c>
    </row>
    <row r="185" spans="1:3" x14ac:dyDescent="0.35">
      <c r="A185" s="31">
        <v>44096</v>
      </c>
      <c r="B185" s="30">
        <f t="shared" si="2"/>
        <v>2036</v>
      </c>
      <c r="C185" s="179">
        <v>8</v>
      </c>
    </row>
    <row r="186" spans="1:3" x14ac:dyDescent="0.35">
      <c r="A186" s="31">
        <v>44097</v>
      </c>
      <c r="B186" s="30">
        <f t="shared" si="2"/>
        <v>2083</v>
      </c>
      <c r="C186" s="179">
        <v>47</v>
      </c>
    </row>
    <row r="187" spans="1:3" x14ac:dyDescent="0.35">
      <c r="A187" s="31">
        <v>44098</v>
      </c>
      <c r="B187" s="30">
        <f t="shared" si="2"/>
        <v>2119</v>
      </c>
      <c r="C187" s="179">
        <v>36</v>
      </c>
    </row>
    <row r="188" spans="1:3" x14ac:dyDescent="0.35">
      <c r="A188" s="31">
        <v>44099</v>
      </c>
      <c r="B188" s="30">
        <f t="shared" si="2"/>
        <v>2154</v>
      </c>
      <c r="C188" s="179">
        <v>35</v>
      </c>
    </row>
    <row r="189" spans="1:3" x14ac:dyDescent="0.35">
      <c r="A189" s="31">
        <v>44100</v>
      </c>
      <c r="B189" s="30">
        <f t="shared" si="2"/>
        <v>2178</v>
      </c>
      <c r="C189" s="179">
        <v>24</v>
      </c>
    </row>
    <row r="190" spans="1:3" x14ac:dyDescent="0.35">
      <c r="A190" s="31">
        <v>44101</v>
      </c>
      <c r="B190" s="30">
        <f t="shared" si="2"/>
        <v>2206</v>
      </c>
      <c r="C190" s="179">
        <v>28</v>
      </c>
    </row>
    <row r="191" spans="1:3" x14ac:dyDescent="0.35">
      <c r="A191" s="31">
        <v>44102</v>
      </c>
      <c r="B191" s="30">
        <f t="shared" si="2"/>
        <v>2240</v>
      </c>
      <c r="C191" s="179">
        <v>34</v>
      </c>
    </row>
    <row r="192" spans="1:3" x14ac:dyDescent="0.35">
      <c r="A192" s="31">
        <v>44103</v>
      </c>
      <c r="B192" s="30">
        <f t="shared" si="2"/>
        <v>2278</v>
      </c>
      <c r="C192" s="179">
        <v>38</v>
      </c>
    </row>
    <row r="193" spans="1:3" x14ac:dyDescent="0.35">
      <c r="A193" s="31">
        <v>44104</v>
      </c>
      <c r="B193" s="30">
        <f t="shared" si="2"/>
        <v>2325</v>
      </c>
      <c r="C193" s="179">
        <v>47</v>
      </c>
    </row>
    <row r="194" spans="1:3" x14ac:dyDescent="0.35">
      <c r="A194" s="31">
        <v>44105</v>
      </c>
      <c r="B194" s="30">
        <f t="shared" si="2"/>
        <v>2361</v>
      </c>
      <c r="C194" s="179">
        <v>36</v>
      </c>
    </row>
    <row r="195" spans="1:3" x14ac:dyDescent="0.35">
      <c r="A195" s="31">
        <v>44106</v>
      </c>
      <c r="B195" s="30">
        <f t="shared" si="2"/>
        <v>2388</v>
      </c>
      <c r="C195" s="179">
        <v>27</v>
      </c>
    </row>
    <row r="196" spans="1:3" x14ac:dyDescent="0.35">
      <c r="A196" s="31">
        <v>44107</v>
      </c>
      <c r="B196" s="30">
        <f t="shared" ref="B196:B259" si="3">B195+C196</f>
        <v>2433</v>
      </c>
      <c r="C196" s="179">
        <v>45</v>
      </c>
    </row>
    <row r="197" spans="1:3" x14ac:dyDescent="0.35">
      <c r="A197" s="31">
        <v>44108</v>
      </c>
      <c r="B197" s="30">
        <f t="shared" si="3"/>
        <v>2473</v>
      </c>
      <c r="C197" s="179">
        <v>40</v>
      </c>
    </row>
    <row r="198" spans="1:3" x14ac:dyDescent="0.35">
      <c r="A198" s="31">
        <v>44109</v>
      </c>
      <c r="B198" s="30">
        <f t="shared" si="3"/>
        <v>2490</v>
      </c>
      <c r="C198" s="179">
        <v>17</v>
      </c>
    </row>
    <row r="199" spans="1:3" x14ac:dyDescent="0.35">
      <c r="A199" s="31">
        <v>44110</v>
      </c>
      <c r="B199" s="30">
        <f t="shared" si="3"/>
        <v>2525</v>
      </c>
      <c r="C199" s="179">
        <v>35</v>
      </c>
    </row>
    <row r="200" spans="1:3" x14ac:dyDescent="0.35">
      <c r="A200" s="31">
        <v>44111</v>
      </c>
      <c r="B200" s="30">
        <f t="shared" si="3"/>
        <v>2556</v>
      </c>
      <c r="C200" s="179">
        <v>31</v>
      </c>
    </row>
    <row r="201" spans="1:3" x14ac:dyDescent="0.35">
      <c r="A201" s="31">
        <v>44112</v>
      </c>
      <c r="B201" s="30">
        <f t="shared" si="3"/>
        <v>2632</v>
      </c>
      <c r="C201" s="179">
        <v>76</v>
      </c>
    </row>
    <row r="202" spans="1:3" x14ac:dyDescent="0.35">
      <c r="A202" s="31">
        <v>44113</v>
      </c>
      <c r="B202" s="30">
        <f t="shared" si="3"/>
        <v>2660</v>
      </c>
      <c r="C202" s="179">
        <v>28</v>
      </c>
    </row>
    <row r="203" spans="1:3" x14ac:dyDescent="0.35">
      <c r="A203" s="31">
        <v>44114</v>
      </c>
      <c r="B203" s="30">
        <f t="shared" si="3"/>
        <v>2692</v>
      </c>
      <c r="C203" s="179">
        <v>32</v>
      </c>
    </row>
    <row r="204" spans="1:3" x14ac:dyDescent="0.35">
      <c r="A204" s="31">
        <v>44115</v>
      </c>
      <c r="B204" s="30">
        <f t="shared" si="3"/>
        <v>2741</v>
      </c>
      <c r="C204" s="179">
        <v>49</v>
      </c>
    </row>
    <row r="205" spans="1:3" x14ac:dyDescent="0.35">
      <c r="A205" s="31">
        <v>44116</v>
      </c>
      <c r="B205" s="30">
        <f t="shared" si="3"/>
        <v>2789</v>
      </c>
      <c r="C205" s="179">
        <v>48</v>
      </c>
    </row>
    <row r="206" spans="1:3" x14ac:dyDescent="0.35">
      <c r="A206" s="31">
        <v>44117</v>
      </c>
      <c r="B206" s="30">
        <f t="shared" si="3"/>
        <v>2820</v>
      </c>
      <c r="C206" s="179">
        <v>31</v>
      </c>
    </row>
    <row r="207" spans="1:3" x14ac:dyDescent="0.35">
      <c r="A207" s="31">
        <v>44118</v>
      </c>
      <c r="B207" s="30">
        <f t="shared" si="3"/>
        <v>2862</v>
      </c>
      <c r="C207" s="179">
        <v>42</v>
      </c>
    </row>
    <row r="208" spans="1:3" x14ac:dyDescent="0.35">
      <c r="A208" s="31">
        <v>44119</v>
      </c>
      <c r="B208" s="30">
        <f t="shared" si="3"/>
        <v>2895</v>
      </c>
      <c r="C208" s="179">
        <v>33</v>
      </c>
    </row>
    <row r="209" spans="1:3" x14ac:dyDescent="0.35">
      <c r="A209" s="31">
        <v>44120</v>
      </c>
      <c r="B209" s="30">
        <f t="shared" si="3"/>
        <v>2939</v>
      </c>
      <c r="C209" s="179">
        <v>44</v>
      </c>
    </row>
    <row r="210" spans="1:3" x14ac:dyDescent="0.35">
      <c r="A210" s="31">
        <v>44121</v>
      </c>
      <c r="B210" s="30">
        <f t="shared" si="3"/>
        <v>2989</v>
      </c>
      <c r="C210" s="179">
        <v>50</v>
      </c>
    </row>
    <row r="211" spans="1:3" x14ac:dyDescent="0.35">
      <c r="A211" s="31">
        <v>44122</v>
      </c>
      <c r="B211" s="30">
        <f t="shared" si="3"/>
        <v>3036</v>
      </c>
      <c r="C211" s="179">
        <v>47</v>
      </c>
    </row>
    <row r="212" spans="1:3" x14ac:dyDescent="0.35">
      <c r="A212" s="31">
        <v>44123</v>
      </c>
      <c r="B212" s="30">
        <f t="shared" si="3"/>
        <v>3102</v>
      </c>
      <c r="C212" s="179">
        <v>66</v>
      </c>
    </row>
    <row r="213" spans="1:3" x14ac:dyDescent="0.35">
      <c r="A213" s="31">
        <v>44124</v>
      </c>
      <c r="B213" s="30">
        <f t="shared" si="3"/>
        <v>3154</v>
      </c>
      <c r="C213" s="179">
        <v>52</v>
      </c>
    </row>
    <row r="214" spans="1:3" x14ac:dyDescent="0.35">
      <c r="A214" s="31">
        <v>44125</v>
      </c>
      <c r="B214" s="30">
        <f t="shared" si="3"/>
        <v>3229</v>
      </c>
      <c r="C214" s="179">
        <v>75</v>
      </c>
    </row>
    <row r="215" spans="1:3" x14ac:dyDescent="0.35">
      <c r="A215" s="31">
        <v>44126</v>
      </c>
      <c r="B215" s="30">
        <f t="shared" si="3"/>
        <v>3299</v>
      </c>
      <c r="C215" s="179">
        <v>70</v>
      </c>
    </row>
    <row r="216" spans="1:3" x14ac:dyDescent="0.35">
      <c r="A216" s="31">
        <v>44127</v>
      </c>
      <c r="B216" s="30">
        <f t="shared" si="3"/>
        <v>3365</v>
      </c>
      <c r="C216" s="179">
        <v>66</v>
      </c>
    </row>
    <row r="217" spans="1:3" x14ac:dyDescent="0.35">
      <c r="A217" s="31">
        <v>44128</v>
      </c>
      <c r="B217" s="30">
        <f t="shared" si="3"/>
        <v>3433</v>
      </c>
      <c r="C217" s="179">
        <v>68</v>
      </c>
    </row>
    <row r="218" spans="1:3" x14ac:dyDescent="0.35">
      <c r="A218" s="31">
        <v>44129</v>
      </c>
      <c r="B218" s="30">
        <f t="shared" si="3"/>
        <v>3495</v>
      </c>
      <c r="C218" s="179">
        <v>62</v>
      </c>
    </row>
    <row r="219" spans="1:3" x14ac:dyDescent="0.35">
      <c r="A219" s="31">
        <v>44130</v>
      </c>
      <c r="B219" s="30">
        <f t="shared" si="3"/>
        <v>3559</v>
      </c>
      <c r="C219" s="179">
        <v>64</v>
      </c>
    </row>
    <row r="220" spans="1:3" x14ac:dyDescent="0.35">
      <c r="A220" s="31">
        <v>44131</v>
      </c>
      <c r="B220" s="30">
        <f t="shared" si="3"/>
        <v>3643</v>
      </c>
      <c r="C220" s="179">
        <v>84</v>
      </c>
    </row>
    <row r="221" spans="1:3" x14ac:dyDescent="0.35">
      <c r="A221" s="31">
        <v>44132</v>
      </c>
      <c r="B221" s="30">
        <f t="shared" si="3"/>
        <v>3716</v>
      </c>
      <c r="C221" s="179">
        <v>73</v>
      </c>
    </row>
    <row r="222" spans="1:3" x14ac:dyDescent="0.35">
      <c r="A222" s="31">
        <v>44133</v>
      </c>
      <c r="B222" s="30">
        <f t="shared" si="3"/>
        <v>3819</v>
      </c>
      <c r="C222" s="179">
        <v>103</v>
      </c>
    </row>
    <row r="223" spans="1:3" x14ac:dyDescent="0.35">
      <c r="A223" s="31">
        <v>44134</v>
      </c>
      <c r="B223" s="30">
        <f t="shared" si="3"/>
        <v>3887</v>
      </c>
      <c r="C223" s="179">
        <v>68</v>
      </c>
    </row>
    <row r="224" spans="1:3" x14ac:dyDescent="0.35">
      <c r="A224" s="31">
        <v>44135</v>
      </c>
      <c r="B224" s="30">
        <f t="shared" si="3"/>
        <v>3950</v>
      </c>
      <c r="C224" s="179">
        <v>63</v>
      </c>
    </row>
    <row r="225" spans="1:3" x14ac:dyDescent="0.35">
      <c r="A225" s="31">
        <v>44136</v>
      </c>
      <c r="B225" s="30">
        <f t="shared" si="3"/>
        <v>4012</v>
      </c>
      <c r="C225" s="179">
        <v>62</v>
      </c>
    </row>
    <row r="226" spans="1:3" x14ac:dyDescent="0.35">
      <c r="A226" s="31">
        <v>44137</v>
      </c>
      <c r="B226" s="30">
        <f t="shared" si="3"/>
        <v>4095</v>
      </c>
      <c r="C226" s="179">
        <v>83</v>
      </c>
    </row>
    <row r="227" spans="1:3" x14ac:dyDescent="0.35">
      <c r="A227" s="31">
        <v>44138</v>
      </c>
      <c r="B227" s="30">
        <f t="shared" si="3"/>
        <v>4178</v>
      </c>
      <c r="C227" s="179">
        <v>83</v>
      </c>
    </row>
    <row r="228" spans="1:3" x14ac:dyDescent="0.35">
      <c r="A228" s="31">
        <v>44139</v>
      </c>
      <c r="B228" s="30">
        <f t="shared" si="3"/>
        <v>4285</v>
      </c>
      <c r="C228" s="179">
        <v>107</v>
      </c>
    </row>
    <row r="229" spans="1:3" x14ac:dyDescent="0.35">
      <c r="A229" s="31">
        <v>44140</v>
      </c>
      <c r="B229" s="30">
        <f t="shared" si="3"/>
        <v>4379</v>
      </c>
      <c r="C229" s="179">
        <v>94</v>
      </c>
    </row>
    <row r="230" spans="1:3" x14ac:dyDescent="0.35">
      <c r="A230" s="31">
        <v>44141</v>
      </c>
      <c r="B230" s="30">
        <f t="shared" si="3"/>
        <v>4493</v>
      </c>
      <c r="C230" s="179">
        <v>114</v>
      </c>
    </row>
    <row r="231" spans="1:3" x14ac:dyDescent="0.35">
      <c r="A231" s="31">
        <v>44142</v>
      </c>
      <c r="B231" s="30">
        <f t="shared" si="3"/>
        <v>4574</v>
      </c>
      <c r="C231" s="179">
        <v>81</v>
      </c>
    </row>
    <row r="232" spans="1:3" x14ac:dyDescent="0.35">
      <c r="A232" s="31">
        <v>44143</v>
      </c>
      <c r="B232" s="30">
        <f t="shared" si="3"/>
        <v>4667</v>
      </c>
      <c r="C232" s="179">
        <v>93</v>
      </c>
    </row>
    <row r="233" spans="1:3" x14ac:dyDescent="0.35">
      <c r="A233" s="31">
        <v>44144</v>
      </c>
      <c r="B233" s="30">
        <f t="shared" si="3"/>
        <v>4796</v>
      </c>
      <c r="C233" s="179">
        <v>129</v>
      </c>
    </row>
    <row r="234" spans="1:3" x14ac:dyDescent="0.35">
      <c r="A234" s="31">
        <v>44145</v>
      </c>
      <c r="B234" s="30">
        <f t="shared" si="3"/>
        <v>4901</v>
      </c>
      <c r="C234" s="179">
        <v>105</v>
      </c>
    </row>
    <row r="235" spans="1:3" x14ac:dyDescent="0.35">
      <c r="A235" s="31">
        <v>44146</v>
      </c>
      <c r="B235" s="30">
        <f t="shared" si="3"/>
        <v>5072</v>
      </c>
      <c r="C235" s="179">
        <v>171</v>
      </c>
    </row>
    <row r="236" spans="1:3" x14ac:dyDescent="0.35">
      <c r="A236" s="31">
        <v>44147</v>
      </c>
      <c r="B236" s="30">
        <f t="shared" si="3"/>
        <v>5256</v>
      </c>
      <c r="C236" s="179">
        <v>184</v>
      </c>
    </row>
    <row r="237" spans="1:3" x14ac:dyDescent="0.35">
      <c r="A237" s="31">
        <v>44148</v>
      </c>
      <c r="B237" s="30">
        <f t="shared" si="3"/>
        <v>5393</v>
      </c>
      <c r="C237" s="179">
        <v>137</v>
      </c>
    </row>
    <row r="238" spans="1:3" x14ac:dyDescent="0.35">
      <c r="A238" s="31">
        <v>44149</v>
      </c>
      <c r="B238" s="30">
        <f t="shared" si="3"/>
        <v>5504</v>
      </c>
      <c r="C238" s="179">
        <v>111</v>
      </c>
    </row>
    <row r="239" spans="1:3" x14ac:dyDescent="0.35">
      <c r="A239" s="31">
        <v>44150</v>
      </c>
      <c r="B239" s="30">
        <f t="shared" si="3"/>
        <v>5670</v>
      </c>
      <c r="C239" s="179">
        <v>166</v>
      </c>
    </row>
    <row r="240" spans="1:3" x14ac:dyDescent="0.35">
      <c r="A240" s="31">
        <v>44151</v>
      </c>
      <c r="B240" s="30">
        <f t="shared" si="3"/>
        <v>5818</v>
      </c>
      <c r="C240" s="179">
        <v>148</v>
      </c>
    </row>
    <row r="241" spans="1:3" x14ac:dyDescent="0.35">
      <c r="A241" s="31">
        <v>44152</v>
      </c>
      <c r="B241" s="30">
        <f t="shared" si="3"/>
        <v>5972</v>
      </c>
      <c r="C241" s="179">
        <v>154</v>
      </c>
    </row>
    <row r="242" spans="1:3" x14ac:dyDescent="0.35">
      <c r="A242" s="31">
        <v>44153</v>
      </c>
      <c r="B242" s="30">
        <f t="shared" si="3"/>
        <v>6164</v>
      </c>
      <c r="C242" s="179">
        <v>192</v>
      </c>
    </row>
    <row r="243" spans="1:3" x14ac:dyDescent="0.35">
      <c r="A243" s="31">
        <v>44154</v>
      </c>
      <c r="B243" s="30">
        <f t="shared" si="3"/>
        <v>6285</v>
      </c>
      <c r="C243" s="179">
        <v>121</v>
      </c>
    </row>
    <row r="244" spans="1:3" x14ac:dyDescent="0.35">
      <c r="A244" s="31">
        <v>44155</v>
      </c>
      <c r="B244" s="30">
        <f t="shared" si="3"/>
        <v>6384</v>
      </c>
      <c r="C244" s="179">
        <v>99</v>
      </c>
    </row>
    <row r="245" spans="1:3" x14ac:dyDescent="0.35">
      <c r="A245" s="31">
        <v>44156</v>
      </c>
      <c r="B245" s="30">
        <f t="shared" si="3"/>
        <v>6475</v>
      </c>
      <c r="C245" s="179">
        <v>91</v>
      </c>
    </row>
    <row r="246" spans="1:3" x14ac:dyDescent="0.35">
      <c r="A246" s="31">
        <v>44157</v>
      </c>
      <c r="B246" s="30">
        <f t="shared" si="3"/>
        <v>6582</v>
      </c>
      <c r="C246" s="179">
        <v>107</v>
      </c>
    </row>
    <row r="247" spans="1:3" x14ac:dyDescent="0.35">
      <c r="A247" s="31">
        <v>44158</v>
      </c>
      <c r="B247" s="30">
        <f t="shared" si="3"/>
        <v>6754</v>
      </c>
      <c r="C247" s="179">
        <v>172</v>
      </c>
    </row>
    <row r="248" spans="1:3" x14ac:dyDescent="0.35">
      <c r="A248" s="31">
        <v>44159</v>
      </c>
      <c r="B248" s="30">
        <f t="shared" si="3"/>
        <v>6919</v>
      </c>
      <c r="C248" s="179">
        <v>165</v>
      </c>
    </row>
    <row r="249" spans="1:3" x14ac:dyDescent="0.35">
      <c r="A249" s="31">
        <v>44160</v>
      </c>
      <c r="B249" s="30">
        <f t="shared" si="3"/>
        <v>7138</v>
      </c>
      <c r="C249" s="179">
        <v>219</v>
      </c>
    </row>
    <row r="250" spans="1:3" x14ac:dyDescent="0.35">
      <c r="A250" s="31">
        <v>44161</v>
      </c>
      <c r="B250" s="30">
        <f t="shared" si="3"/>
        <v>7180</v>
      </c>
      <c r="C250" s="179">
        <v>42</v>
      </c>
    </row>
    <row r="251" spans="1:3" x14ac:dyDescent="0.35">
      <c r="A251" s="31">
        <v>44162</v>
      </c>
      <c r="B251" s="30">
        <f t="shared" si="3"/>
        <v>7437</v>
      </c>
      <c r="C251" s="179">
        <v>257</v>
      </c>
    </row>
    <row r="252" spans="1:3" x14ac:dyDescent="0.35">
      <c r="A252" s="31">
        <v>44163</v>
      </c>
      <c r="B252" s="30">
        <f t="shared" si="3"/>
        <v>7557</v>
      </c>
      <c r="C252" s="179">
        <v>120</v>
      </c>
    </row>
    <row r="253" spans="1:3" x14ac:dyDescent="0.35">
      <c r="A253" s="31">
        <v>44164</v>
      </c>
      <c r="B253" s="30">
        <f t="shared" si="3"/>
        <v>7728</v>
      </c>
      <c r="C253" s="179">
        <v>171</v>
      </c>
    </row>
    <row r="254" spans="1:3" x14ac:dyDescent="0.35">
      <c r="A254" s="31">
        <v>44165</v>
      </c>
      <c r="B254" s="30">
        <f t="shared" si="3"/>
        <v>7986</v>
      </c>
      <c r="C254" s="179">
        <v>258</v>
      </c>
    </row>
    <row r="255" spans="1:3" x14ac:dyDescent="0.35">
      <c r="A255" s="31">
        <v>44166</v>
      </c>
      <c r="B255" s="30">
        <f t="shared" si="3"/>
        <v>8219</v>
      </c>
      <c r="C255" s="179">
        <v>233</v>
      </c>
    </row>
    <row r="256" spans="1:3" x14ac:dyDescent="0.35">
      <c r="A256" s="31">
        <v>44167</v>
      </c>
      <c r="B256" s="30">
        <f t="shared" si="3"/>
        <v>8442</v>
      </c>
      <c r="C256" s="179">
        <v>223</v>
      </c>
    </row>
    <row r="257" spans="1:3" x14ac:dyDescent="0.35">
      <c r="A257" s="31">
        <v>44168</v>
      </c>
      <c r="B257" s="30">
        <f t="shared" si="3"/>
        <v>8735</v>
      </c>
      <c r="C257" s="179">
        <v>293</v>
      </c>
    </row>
    <row r="258" spans="1:3" x14ac:dyDescent="0.35">
      <c r="A258" s="31">
        <v>44169</v>
      </c>
      <c r="B258" s="30">
        <f t="shared" si="3"/>
        <v>8913</v>
      </c>
      <c r="C258" s="179">
        <v>178</v>
      </c>
    </row>
    <row r="259" spans="1:3" x14ac:dyDescent="0.35">
      <c r="A259" s="31">
        <v>44170</v>
      </c>
      <c r="B259" s="30">
        <f t="shared" si="3"/>
        <v>9097</v>
      </c>
      <c r="C259" s="179">
        <v>184</v>
      </c>
    </row>
    <row r="260" spans="1:3" x14ac:dyDescent="0.35">
      <c r="A260" s="31">
        <v>44171</v>
      </c>
      <c r="B260" s="30">
        <f t="shared" ref="B260:B309" si="4">B259+C260</f>
        <v>9277</v>
      </c>
      <c r="C260" s="179">
        <v>180</v>
      </c>
    </row>
    <row r="261" spans="1:3" x14ac:dyDescent="0.35">
      <c r="A261" s="31">
        <v>44172</v>
      </c>
      <c r="B261" s="30">
        <f t="shared" si="4"/>
        <v>9597</v>
      </c>
      <c r="C261" s="179">
        <v>320</v>
      </c>
    </row>
    <row r="262" spans="1:3" x14ac:dyDescent="0.35">
      <c r="A262" s="31">
        <v>44173</v>
      </c>
      <c r="B262" s="30">
        <f t="shared" si="4"/>
        <v>9876</v>
      </c>
      <c r="C262" s="179">
        <v>279</v>
      </c>
    </row>
    <row r="263" spans="1:3" x14ac:dyDescent="0.35">
      <c r="A263" s="31">
        <v>44174</v>
      </c>
      <c r="B263" s="30">
        <f t="shared" si="4"/>
        <v>10170</v>
      </c>
      <c r="C263" s="179">
        <v>294</v>
      </c>
    </row>
    <row r="264" spans="1:3" x14ac:dyDescent="0.35">
      <c r="A264" s="31">
        <v>44175</v>
      </c>
      <c r="B264" s="30">
        <f t="shared" si="4"/>
        <v>10444</v>
      </c>
      <c r="C264" s="179">
        <v>274</v>
      </c>
    </row>
    <row r="265" spans="1:3" x14ac:dyDescent="0.35">
      <c r="A265" s="31">
        <v>44176</v>
      </c>
      <c r="B265" s="30">
        <f t="shared" si="4"/>
        <v>10637</v>
      </c>
      <c r="C265" s="179">
        <v>193</v>
      </c>
    </row>
    <row r="266" spans="1:3" x14ac:dyDescent="0.35">
      <c r="A266" s="31">
        <v>44177</v>
      </c>
      <c r="B266" s="30">
        <f t="shared" si="4"/>
        <v>10790</v>
      </c>
      <c r="C266" s="179">
        <v>153</v>
      </c>
    </row>
    <row r="267" spans="1:3" x14ac:dyDescent="0.35">
      <c r="A267" s="31">
        <v>44178</v>
      </c>
      <c r="B267" s="30">
        <f t="shared" si="4"/>
        <v>11007</v>
      </c>
      <c r="C267" s="179">
        <v>217</v>
      </c>
    </row>
    <row r="268" spans="1:3" x14ac:dyDescent="0.35">
      <c r="A268" s="31">
        <v>44179</v>
      </c>
      <c r="B268" s="30">
        <f t="shared" si="4"/>
        <v>11291</v>
      </c>
      <c r="C268" s="179">
        <v>284</v>
      </c>
    </row>
    <row r="269" spans="1:3" x14ac:dyDescent="0.35">
      <c r="A269" s="31">
        <v>44180</v>
      </c>
      <c r="B269" s="30">
        <f t="shared" si="4"/>
        <v>11498</v>
      </c>
      <c r="C269" s="179">
        <v>207</v>
      </c>
    </row>
    <row r="270" spans="1:3" x14ac:dyDescent="0.35">
      <c r="A270" s="31">
        <v>44181</v>
      </c>
      <c r="B270" s="30">
        <f t="shared" si="4"/>
        <v>11764</v>
      </c>
      <c r="C270" s="179">
        <v>266</v>
      </c>
    </row>
    <row r="271" spans="1:3" x14ac:dyDescent="0.35">
      <c r="A271" s="31">
        <v>44182</v>
      </c>
      <c r="B271" s="30">
        <f t="shared" si="4"/>
        <v>11890</v>
      </c>
      <c r="C271" s="179">
        <v>126</v>
      </c>
    </row>
    <row r="272" spans="1:3" x14ac:dyDescent="0.35">
      <c r="A272" s="31">
        <v>44183</v>
      </c>
      <c r="B272" s="30">
        <f t="shared" si="4"/>
        <v>12204</v>
      </c>
      <c r="C272" s="179">
        <v>314</v>
      </c>
    </row>
    <row r="273" spans="1:3" x14ac:dyDescent="0.35">
      <c r="A273" s="31">
        <v>44184</v>
      </c>
      <c r="B273" s="30">
        <f t="shared" si="4"/>
        <v>12376</v>
      </c>
      <c r="C273" s="179">
        <v>172</v>
      </c>
    </row>
    <row r="274" spans="1:3" x14ac:dyDescent="0.35">
      <c r="A274" s="31">
        <v>44185</v>
      </c>
      <c r="B274" s="30">
        <f t="shared" si="4"/>
        <v>12625</v>
      </c>
      <c r="C274" s="179">
        <v>249</v>
      </c>
    </row>
    <row r="275" spans="1:3" x14ac:dyDescent="0.35">
      <c r="A275" s="31">
        <v>44186</v>
      </c>
      <c r="B275" s="30">
        <f t="shared" si="4"/>
        <v>12914</v>
      </c>
      <c r="C275" s="179">
        <v>289</v>
      </c>
    </row>
    <row r="276" spans="1:3" x14ac:dyDescent="0.35">
      <c r="A276" s="31">
        <v>44187</v>
      </c>
      <c r="B276" s="30">
        <f t="shared" si="4"/>
        <v>13225</v>
      </c>
      <c r="C276" s="179">
        <v>311</v>
      </c>
    </row>
    <row r="277" spans="1:3" x14ac:dyDescent="0.35">
      <c r="A277" s="31">
        <v>44188</v>
      </c>
      <c r="B277" s="30">
        <f t="shared" si="4"/>
        <v>13611</v>
      </c>
      <c r="C277" s="179">
        <v>386</v>
      </c>
    </row>
    <row r="278" spans="1:3" x14ac:dyDescent="0.35">
      <c r="A278" s="31">
        <v>44189</v>
      </c>
      <c r="B278" s="30">
        <f t="shared" si="4"/>
        <v>13903</v>
      </c>
      <c r="C278" s="179">
        <v>292</v>
      </c>
    </row>
    <row r="279" spans="1:3" x14ac:dyDescent="0.35">
      <c r="A279" s="31">
        <v>44190</v>
      </c>
      <c r="B279" s="30">
        <f t="shared" si="4"/>
        <v>13925</v>
      </c>
      <c r="C279" s="179">
        <v>22</v>
      </c>
    </row>
    <row r="280" spans="1:3" x14ac:dyDescent="0.35">
      <c r="A280" s="31">
        <v>44191</v>
      </c>
      <c r="B280" s="30">
        <f t="shared" si="4"/>
        <v>14228</v>
      </c>
      <c r="C280" s="179">
        <v>303</v>
      </c>
    </row>
    <row r="281" spans="1:3" x14ac:dyDescent="0.35">
      <c r="A281" s="31">
        <v>44192</v>
      </c>
      <c r="B281" s="30">
        <f t="shared" si="4"/>
        <v>14565</v>
      </c>
      <c r="C281" s="179">
        <v>337</v>
      </c>
    </row>
    <row r="282" spans="1:3" x14ac:dyDescent="0.35">
      <c r="A282" s="31">
        <v>44193</v>
      </c>
      <c r="B282" s="30">
        <f t="shared" si="4"/>
        <v>15011</v>
      </c>
      <c r="C282" s="179">
        <v>446</v>
      </c>
    </row>
    <row r="283" spans="1:3" x14ac:dyDescent="0.35">
      <c r="A283" s="31">
        <v>44194</v>
      </c>
      <c r="B283" s="30">
        <f t="shared" si="4"/>
        <v>15385</v>
      </c>
      <c r="C283" s="179">
        <v>374</v>
      </c>
    </row>
    <row r="284" spans="1:3" x14ac:dyDescent="0.35">
      <c r="A284" s="31">
        <v>44195</v>
      </c>
      <c r="B284" s="30">
        <f t="shared" si="4"/>
        <v>15849</v>
      </c>
      <c r="C284" s="179">
        <v>464</v>
      </c>
    </row>
    <row r="285" spans="1:3" x14ac:dyDescent="0.35">
      <c r="A285" s="31">
        <v>44196</v>
      </c>
      <c r="B285" s="30">
        <f t="shared" si="4"/>
        <v>16274</v>
      </c>
      <c r="C285" s="179">
        <v>425</v>
      </c>
    </row>
    <row r="286" spans="1:3" x14ac:dyDescent="0.35">
      <c r="A286" s="31">
        <v>44197</v>
      </c>
      <c r="B286" s="30">
        <f t="shared" si="4"/>
        <v>16552</v>
      </c>
      <c r="C286" s="179">
        <v>278</v>
      </c>
    </row>
    <row r="287" spans="1:3" x14ac:dyDescent="0.35">
      <c r="A287" s="31">
        <v>44198</v>
      </c>
      <c r="B287" s="30">
        <f t="shared" si="4"/>
        <v>16895</v>
      </c>
      <c r="C287" s="179">
        <v>343</v>
      </c>
    </row>
    <row r="288" spans="1:3" x14ac:dyDescent="0.35">
      <c r="A288" s="31">
        <v>44199</v>
      </c>
      <c r="B288" s="30">
        <f t="shared" si="4"/>
        <v>17232</v>
      </c>
      <c r="C288" s="179">
        <v>337</v>
      </c>
    </row>
    <row r="289" spans="1:3" x14ac:dyDescent="0.35">
      <c r="A289" s="31">
        <v>44200</v>
      </c>
      <c r="B289" s="30">
        <f t="shared" si="4"/>
        <v>17790</v>
      </c>
      <c r="C289" s="179">
        <v>558</v>
      </c>
    </row>
    <row r="290" spans="1:3" x14ac:dyDescent="0.35">
      <c r="A290" s="31">
        <v>44201</v>
      </c>
      <c r="B290" s="30">
        <f t="shared" si="4"/>
        <v>18269</v>
      </c>
      <c r="C290" s="179">
        <v>479</v>
      </c>
    </row>
    <row r="291" spans="1:3" x14ac:dyDescent="0.35">
      <c r="A291" s="31">
        <v>44202</v>
      </c>
      <c r="B291" s="30">
        <f t="shared" si="4"/>
        <v>18743</v>
      </c>
      <c r="C291" s="179">
        <v>474</v>
      </c>
    </row>
    <row r="292" spans="1:3" x14ac:dyDescent="0.35">
      <c r="A292" s="31">
        <v>44203</v>
      </c>
      <c r="B292" s="30">
        <f t="shared" si="4"/>
        <v>19161</v>
      </c>
      <c r="C292" s="179">
        <v>418</v>
      </c>
    </row>
    <row r="293" spans="1:3" x14ac:dyDescent="0.35">
      <c r="A293" s="31">
        <v>44204</v>
      </c>
      <c r="B293" s="30">
        <f t="shared" si="4"/>
        <v>19590</v>
      </c>
      <c r="C293" s="179">
        <v>429</v>
      </c>
    </row>
    <row r="294" spans="1:3" x14ac:dyDescent="0.35">
      <c r="A294" s="31">
        <v>44205</v>
      </c>
      <c r="B294" s="30">
        <f t="shared" si="4"/>
        <v>19886</v>
      </c>
      <c r="C294" s="179">
        <v>296</v>
      </c>
    </row>
    <row r="295" spans="1:3" x14ac:dyDescent="0.35">
      <c r="A295" s="31">
        <v>44206</v>
      </c>
      <c r="B295" s="30">
        <f t="shared" si="4"/>
        <v>20138</v>
      </c>
      <c r="C295" s="179">
        <v>252</v>
      </c>
    </row>
    <row r="296" spans="1:3" x14ac:dyDescent="0.35">
      <c r="A296" s="31">
        <v>44207</v>
      </c>
      <c r="B296" s="30">
        <f t="shared" si="4"/>
        <v>20576</v>
      </c>
      <c r="C296" s="179">
        <v>438</v>
      </c>
    </row>
    <row r="297" spans="1:3" x14ac:dyDescent="0.35">
      <c r="A297" s="31">
        <v>44208</v>
      </c>
      <c r="B297" s="30">
        <f t="shared" si="4"/>
        <v>20938</v>
      </c>
      <c r="C297" s="179">
        <v>362</v>
      </c>
    </row>
    <row r="298" spans="1:3" x14ac:dyDescent="0.35">
      <c r="A298" s="31">
        <v>44209</v>
      </c>
      <c r="B298" s="30">
        <f t="shared" si="4"/>
        <v>21331</v>
      </c>
      <c r="C298" s="179">
        <v>393</v>
      </c>
    </row>
    <row r="299" spans="1:3" x14ac:dyDescent="0.35">
      <c r="A299" s="31">
        <v>44210</v>
      </c>
      <c r="B299" s="30">
        <f t="shared" si="4"/>
        <v>21694</v>
      </c>
      <c r="C299" s="179">
        <v>363</v>
      </c>
    </row>
    <row r="300" spans="1:3" x14ac:dyDescent="0.35">
      <c r="A300" s="31">
        <v>44211</v>
      </c>
      <c r="B300" s="30">
        <f t="shared" si="4"/>
        <v>22018</v>
      </c>
      <c r="C300" s="179">
        <v>324</v>
      </c>
    </row>
    <row r="301" spans="1:3" x14ac:dyDescent="0.35">
      <c r="A301" s="31">
        <v>44212</v>
      </c>
      <c r="B301" s="30">
        <f t="shared" si="4"/>
        <v>22242</v>
      </c>
      <c r="C301" s="179">
        <v>224</v>
      </c>
    </row>
    <row r="302" spans="1:3" x14ac:dyDescent="0.35">
      <c r="A302" s="31">
        <v>44213</v>
      </c>
      <c r="B302" s="30">
        <f t="shared" si="4"/>
        <v>22489</v>
      </c>
      <c r="C302" s="179">
        <v>247</v>
      </c>
    </row>
    <row r="303" spans="1:3" x14ac:dyDescent="0.35">
      <c r="A303" s="31">
        <v>44214</v>
      </c>
      <c r="B303" s="30">
        <f t="shared" si="4"/>
        <v>22899</v>
      </c>
      <c r="C303" s="179">
        <v>410</v>
      </c>
    </row>
    <row r="304" spans="1:3" x14ac:dyDescent="0.35">
      <c r="A304" s="31">
        <v>44215</v>
      </c>
      <c r="B304" s="30">
        <f t="shared" si="4"/>
        <v>23272</v>
      </c>
      <c r="C304" s="179">
        <v>373</v>
      </c>
    </row>
    <row r="305" spans="1:3" x14ac:dyDescent="0.35">
      <c r="A305" s="31">
        <v>44216</v>
      </c>
      <c r="B305" s="30">
        <f t="shared" si="4"/>
        <v>23606</v>
      </c>
      <c r="C305" s="179">
        <v>334</v>
      </c>
    </row>
    <row r="306" spans="1:3" x14ac:dyDescent="0.35">
      <c r="A306" s="31">
        <v>44217</v>
      </c>
      <c r="B306" s="30">
        <f t="shared" si="4"/>
        <v>23940</v>
      </c>
      <c r="C306" s="179">
        <v>334</v>
      </c>
    </row>
    <row r="307" spans="1:3" x14ac:dyDescent="0.35">
      <c r="A307" s="31">
        <v>44218</v>
      </c>
      <c r="B307" s="30">
        <f t="shared" si="4"/>
        <v>24268</v>
      </c>
      <c r="C307" s="179">
        <v>328</v>
      </c>
    </row>
    <row r="308" spans="1:3" x14ac:dyDescent="0.35">
      <c r="A308" s="31">
        <v>44219</v>
      </c>
      <c r="B308" s="30">
        <f t="shared" si="4"/>
        <v>24496</v>
      </c>
      <c r="C308" s="179">
        <v>228</v>
      </c>
    </row>
    <row r="309" spans="1:3" x14ac:dyDescent="0.35">
      <c r="A309" s="31">
        <v>44220</v>
      </c>
      <c r="B309" s="30">
        <f t="shared" si="4"/>
        <v>24693</v>
      </c>
      <c r="C309" s="179">
        <v>197</v>
      </c>
    </row>
    <row r="310" spans="1:3" x14ac:dyDescent="0.35">
      <c r="A310" s="31">
        <v>44221</v>
      </c>
      <c r="B310" s="30">
        <f>B309+C310</f>
        <v>25040</v>
      </c>
      <c r="C310" s="179">
        <v>347</v>
      </c>
    </row>
    <row r="311" spans="1:3" x14ac:dyDescent="0.35">
      <c r="A311" s="31">
        <v>44222</v>
      </c>
      <c r="B311" s="30">
        <f>B310+C311</f>
        <v>25282</v>
      </c>
      <c r="C311" s="179">
        <v>242</v>
      </c>
    </row>
    <row r="312" spans="1:3" x14ac:dyDescent="0.35">
      <c r="A312" s="31">
        <v>44223</v>
      </c>
      <c r="B312" s="30">
        <f t="shared" ref="B312:B375" si="5">B311+C312</f>
        <v>25535</v>
      </c>
      <c r="C312" s="179">
        <v>253</v>
      </c>
    </row>
    <row r="313" spans="1:3" x14ac:dyDescent="0.35">
      <c r="A313" s="31">
        <v>44224</v>
      </c>
      <c r="B313" s="30">
        <f t="shared" si="5"/>
        <v>25774</v>
      </c>
      <c r="C313" s="179">
        <v>239</v>
      </c>
    </row>
    <row r="314" spans="1:3" x14ac:dyDescent="0.35">
      <c r="A314" s="31">
        <v>44225</v>
      </c>
      <c r="B314" s="30">
        <f t="shared" si="5"/>
        <v>25992</v>
      </c>
      <c r="C314" s="179">
        <v>218</v>
      </c>
    </row>
    <row r="315" spans="1:3" x14ac:dyDescent="0.35">
      <c r="A315" s="31">
        <v>44226</v>
      </c>
      <c r="B315" s="30">
        <f t="shared" si="5"/>
        <v>26148</v>
      </c>
      <c r="C315" s="179">
        <v>156</v>
      </c>
    </row>
    <row r="316" spans="1:3" x14ac:dyDescent="0.35">
      <c r="A316" s="31">
        <v>44227</v>
      </c>
      <c r="B316" s="30">
        <f t="shared" si="5"/>
        <v>26305</v>
      </c>
      <c r="C316" s="179">
        <v>157</v>
      </c>
    </row>
    <row r="317" spans="1:3" x14ac:dyDescent="0.35">
      <c r="A317" s="31">
        <v>44228</v>
      </c>
      <c r="B317" s="30">
        <f t="shared" si="5"/>
        <v>26522</v>
      </c>
      <c r="C317" s="179">
        <v>217</v>
      </c>
    </row>
    <row r="318" spans="1:3" x14ac:dyDescent="0.35">
      <c r="A318" s="31">
        <v>44229</v>
      </c>
      <c r="B318" s="30">
        <f t="shared" si="5"/>
        <v>26769</v>
      </c>
      <c r="C318" s="179">
        <v>247</v>
      </c>
    </row>
    <row r="319" spans="1:3" x14ac:dyDescent="0.35">
      <c r="A319" s="31">
        <v>44230</v>
      </c>
      <c r="B319" s="30">
        <f t="shared" si="5"/>
        <v>27032</v>
      </c>
      <c r="C319" s="179">
        <v>263</v>
      </c>
    </row>
    <row r="320" spans="1:3" x14ac:dyDescent="0.35">
      <c r="A320" s="31">
        <v>44231</v>
      </c>
      <c r="B320" s="30">
        <f t="shared" si="5"/>
        <v>27268</v>
      </c>
      <c r="C320" s="179">
        <v>236</v>
      </c>
    </row>
    <row r="321" spans="1:3" x14ac:dyDescent="0.35">
      <c r="A321" s="31">
        <v>44232</v>
      </c>
      <c r="B321" s="30">
        <f t="shared" si="5"/>
        <v>27465</v>
      </c>
      <c r="C321" s="179">
        <v>197</v>
      </c>
    </row>
    <row r="322" spans="1:3" x14ac:dyDescent="0.35">
      <c r="A322" s="31">
        <v>44233</v>
      </c>
      <c r="B322" s="30">
        <f t="shared" si="5"/>
        <v>27630</v>
      </c>
      <c r="C322" s="179">
        <v>165</v>
      </c>
    </row>
    <row r="323" spans="1:3" x14ac:dyDescent="0.35">
      <c r="A323" s="31">
        <v>44234</v>
      </c>
      <c r="B323" s="30">
        <f t="shared" si="5"/>
        <v>27760</v>
      </c>
      <c r="C323" s="179">
        <v>130</v>
      </c>
    </row>
    <row r="324" spans="1:3" x14ac:dyDescent="0.35">
      <c r="A324" s="31">
        <v>44235</v>
      </c>
      <c r="B324" s="30">
        <f t="shared" si="5"/>
        <v>27957</v>
      </c>
      <c r="C324" s="179">
        <v>197</v>
      </c>
    </row>
    <row r="325" spans="1:3" x14ac:dyDescent="0.35">
      <c r="A325" s="31">
        <v>44236</v>
      </c>
      <c r="B325" s="30">
        <f t="shared" si="5"/>
        <v>28162</v>
      </c>
      <c r="C325" s="179">
        <v>205</v>
      </c>
    </row>
    <row r="326" spans="1:3" x14ac:dyDescent="0.35">
      <c r="A326" s="31">
        <v>44237</v>
      </c>
      <c r="B326" s="30">
        <f t="shared" si="5"/>
        <v>28360</v>
      </c>
      <c r="C326" s="179">
        <v>198</v>
      </c>
    </row>
    <row r="327" spans="1:3" x14ac:dyDescent="0.35">
      <c r="A327" s="31">
        <v>44238</v>
      </c>
      <c r="B327" s="30">
        <f t="shared" si="5"/>
        <v>28517</v>
      </c>
      <c r="C327" s="179">
        <v>157</v>
      </c>
    </row>
    <row r="328" spans="1:3" x14ac:dyDescent="0.35">
      <c r="A328" s="31">
        <v>44239</v>
      </c>
      <c r="B328" s="30">
        <f t="shared" si="5"/>
        <v>28659</v>
      </c>
      <c r="C328" s="179">
        <v>142</v>
      </c>
    </row>
    <row r="329" spans="1:3" x14ac:dyDescent="0.35">
      <c r="A329" s="31">
        <v>44240</v>
      </c>
      <c r="B329" s="30">
        <f t="shared" si="5"/>
        <v>28799</v>
      </c>
      <c r="C329" s="179">
        <v>140</v>
      </c>
    </row>
    <row r="330" spans="1:3" x14ac:dyDescent="0.35">
      <c r="A330" s="31">
        <v>44241</v>
      </c>
      <c r="B330" s="30">
        <f t="shared" si="5"/>
        <v>28910</v>
      </c>
      <c r="C330" s="179">
        <v>111</v>
      </c>
    </row>
    <row r="331" spans="1:3" x14ac:dyDescent="0.35">
      <c r="A331" s="31">
        <v>44242</v>
      </c>
      <c r="B331" s="30">
        <f t="shared" si="5"/>
        <v>29091</v>
      </c>
      <c r="C331" s="179">
        <v>181</v>
      </c>
    </row>
    <row r="332" spans="1:3" x14ac:dyDescent="0.35">
      <c r="A332" s="31">
        <v>44243</v>
      </c>
      <c r="B332" s="30">
        <f t="shared" si="5"/>
        <v>29281</v>
      </c>
      <c r="C332" s="179">
        <v>190</v>
      </c>
    </row>
    <row r="333" spans="1:3" x14ac:dyDescent="0.35">
      <c r="A333" s="31">
        <v>44244</v>
      </c>
      <c r="B333" s="30">
        <f t="shared" si="5"/>
        <v>29458</v>
      </c>
      <c r="C333" s="179">
        <v>177</v>
      </c>
    </row>
    <row r="334" spans="1:3" x14ac:dyDescent="0.35">
      <c r="A334" s="31">
        <v>44245</v>
      </c>
      <c r="B334" s="30">
        <f t="shared" si="5"/>
        <v>29639</v>
      </c>
      <c r="C334" s="179">
        <v>181</v>
      </c>
    </row>
    <row r="335" spans="1:3" x14ac:dyDescent="0.35">
      <c r="A335" s="31">
        <v>44246</v>
      </c>
      <c r="B335" s="30">
        <f t="shared" si="5"/>
        <v>29798</v>
      </c>
      <c r="C335" s="179">
        <v>159</v>
      </c>
    </row>
    <row r="336" spans="1:3" x14ac:dyDescent="0.35">
      <c r="A336" s="31">
        <v>44247</v>
      </c>
      <c r="B336" s="30">
        <f t="shared" si="5"/>
        <v>29905</v>
      </c>
      <c r="C336" s="179">
        <v>107</v>
      </c>
    </row>
    <row r="337" spans="1:3" x14ac:dyDescent="0.35">
      <c r="A337" s="31">
        <v>44248</v>
      </c>
      <c r="B337" s="30">
        <f t="shared" si="5"/>
        <v>30031</v>
      </c>
      <c r="C337" s="179">
        <v>126</v>
      </c>
    </row>
    <row r="338" spans="1:3" x14ac:dyDescent="0.35">
      <c r="A338" s="31">
        <v>44249</v>
      </c>
      <c r="B338" s="30">
        <f t="shared" si="5"/>
        <v>30195</v>
      </c>
      <c r="C338" s="179">
        <v>164</v>
      </c>
    </row>
    <row r="339" spans="1:3" x14ac:dyDescent="0.35">
      <c r="A339" s="31">
        <v>44250</v>
      </c>
      <c r="B339" s="30">
        <f t="shared" si="5"/>
        <v>30398</v>
      </c>
      <c r="C339" s="179">
        <v>203</v>
      </c>
    </row>
    <row r="340" spans="1:3" x14ac:dyDescent="0.35">
      <c r="A340" s="31">
        <v>44251</v>
      </c>
      <c r="B340" s="30">
        <f t="shared" si="5"/>
        <v>30588</v>
      </c>
      <c r="C340" s="179">
        <v>190</v>
      </c>
    </row>
    <row r="341" spans="1:3" x14ac:dyDescent="0.35">
      <c r="A341" s="31">
        <v>44252</v>
      </c>
      <c r="B341" s="30">
        <f t="shared" si="5"/>
        <v>30769</v>
      </c>
      <c r="C341" s="179">
        <v>181</v>
      </c>
    </row>
    <row r="342" spans="1:3" x14ac:dyDescent="0.35">
      <c r="A342" s="31">
        <v>44253</v>
      </c>
      <c r="B342" s="30">
        <f t="shared" si="5"/>
        <v>30943</v>
      </c>
      <c r="C342" s="179">
        <v>174</v>
      </c>
    </row>
    <row r="343" spans="1:3" x14ac:dyDescent="0.35">
      <c r="A343" s="31">
        <v>44254</v>
      </c>
      <c r="B343" s="30">
        <f t="shared" si="5"/>
        <v>31091</v>
      </c>
      <c r="C343" s="179">
        <v>148</v>
      </c>
    </row>
    <row r="344" spans="1:3" x14ac:dyDescent="0.35">
      <c r="A344" s="31">
        <v>44255</v>
      </c>
      <c r="B344" s="30">
        <f t="shared" si="5"/>
        <v>31236</v>
      </c>
      <c r="C344" s="179">
        <v>145</v>
      </c>
    </row>
    <row r="345" spans="1:3" x14ac:dyDescent="0.35">
      <c r="A345" s="31">
        <v>44256</v>
      </c>
      <c r="B345" s="30">
        <f t="shared" si="5"/>
        <v>31425</v>
      </c>
      <c r="C345" s="179">
        <v>189</v>
      </c>
    </row>
    <row r="346" spans="1:3" x14ac:dyDescent="0.35">
      <c r="A346" s="31">
        <v>44257</v>
      </c>
      <c r="B346" s="30">
        <f t="shared" si="5"/>
        <v>31606</v>
      </c>
      <c r="C346" s="179">
        <v>181</v>
      </c>
    </row>
    <row r="347" spans="1:3" x14ac:dyDescent="0.35">
      <c r="A347" s="31">
        <v>44258</v>
      </c>
      <c r="B347" s="30">
        <f t="shared" si="5"/>
        <v>31822</v>
      </c>
      <c r="C347" s="179">
        <v>216</v>
      </c>
    </row>
    <row r="348" spans="1:3" x14ac:dyDescent="0.35">
      <c r="A348" s="31">
        <v>44259</v>
      </c>
      <c r="B348" s="30">
        <f t="shared" si="5"/>
        <v>32023</v>
      </c>
      <c r="C348" s="179">
        <v>201</v>
      </c>
    </row>
    <row r="349" spans="1:3" x14ac:dyDescent="0.35">
      <c r="A349" s="31">
        <v>44260</v>
      </c>
      <c r="B349" s="30">
        <f t="shared" si="5"/>
        <v>32223</v>
      </c>
      <c r="C349" s="179">
        <v>200</v>
      </c>
    </row>
    <row r="350" spans="1:3" x14ac:dyDescent="0.35">
      <c r="A350" s="31">
        <v>44261</v>
      </c>
      <c r="B350" s="30">
        <f t="shared" si="5"/>
        <v>32369</v>
      </c>
      <c r="C350" s="179">
        <v>146</v>
      </c>
    </row>
    <row r="351" spans="1:3" x14ac:dyDescent="0.35">
      <c r="A351" s="31">
        <v>44262</v>
      </c>
      <c r="B351" s="30">
        <f t="shared" si="5"/>
        <v>32514</v>
      </c>
      <c r="C351" s="179">
        <v>145</v>
      </c>
    </row>
    <row r="352" spans="1:3" x14ac:dyDescent="0.35">
      <c r="A352" s="31">
        <v>44263</v>
      </c>
      <c r="B352" s="30">
        <f t="shared" si="5"/>
        <v>32746</v>
      </c>
      <c r="C352" s="179">
        <v>232</v>
      </c>
    </row>
    <row r="353" spans="1:3" x14ac:dyDescent="0.35">
      <c r="A353" s="31">
        <v>44264</v>
      </c>
      <c r="B353" s="30">
        <f t="shared" si="5"/>
        <v>32973</v>
      </c>
      <c r="C353" s="179">
        <v>227</v>
      </c>
    </row>
    <row r="354" spans="1:3" x14ac:dyDescent="0.35">
      <c r="A354" s="31">
        <v>44265</v>
      </c>
      <c r="B354" s="30">
        <f t="shared" si="5"/>
        <v>33202</v>
      </c>
      <c r="C354" s="179">
        <v>229</v>
      </c>
    </row>
    <row r="355" spans="1:3" x14ac:dyDescent="0.35">
      <c r="A355" s="31">
        <v>44266</v>
      </c>
      <c r="B355" s="30">
        <f t="shared" si="5"/>
        <v>33403</v>
      </c>
      <c r="C355" s="179">
        <v>201</v>
      </c>
    </row>
    <row r="356" spans="1:3" x14ac:dyDescent="0.35">
      <c r="A356" s="31">
        <v>44267</v>
      </c>
      <c r="B356" s="30">
        <f t="shared" si="5"/>
        <v>33627</v>
      </c>
      <c r="C356" s="179">
        <v>224</v>
      </c>
    </row>
    <row r="357" spans="1:3" x14ac:dyDescent="0.35">
      <c r="A357" s="31">
        <v>44268</v>
      </c>
      <c r="B357" s="30">
        <f t="shared" si="5"/>
        <v>33801</v>
      </c>
      <c r="C357" s="179">
        <v>174</v>
      </c>
    </row>
    <row r="358" spans="1:3" x14ac:dyDescent="0.35">
      <c r="A358" s="31">
        <v>44269</v>
      </c>
      <c r="B358" s="30">
        <f t="shared" si="5"/>
        <v>33935</v>
      </c>
      <c r="C358" s="179">
        <v>134</v>
      </c>
    </row>
    <row r="359" spans="1:3" x14ac:dyDescent="0.35">
      <c r="A359" s="31">
        <v>44270</v>
      </c>
      <c r="B359" s="30">
        <f t="shared" si="5"/>
        <v>34177</v>
      </c>
      <c r="C359" s="179">
        <v>242</v>
      </c>
    </row>
    <row r="360" spans="1:3" x14ac:dyDescent="0.35">
      <c r="A360" s="31">
        <v>44271</v>
      </c>
      <c r="B360" s="30">
        <f t="shared" si="5"/>
        <v>34398</v>
      </c>
      <c r="C360" s="179">
        <v>221</v>
      </c>
    </row>
    <row r="361" spans="1:3" x14ac:dyDescent="0.35">
      <c r="A361" s="31">
        <v>44272</v>
      </c>
      <c r="B361" s="30">
        <f t="shared" si="5"/>
        <v>34620</v>
      </c>
      <c r="C361" s="179">
        <v>222</v>
      </c>
    </row>
    <row r="362" spans="1:3" x14ac:dyDescent="0.35">
      <c r="A362" s="31">
        <v>44273</v>
      </c>
      <c r="B362" s="30">
        <f t="shared" si="5"/>
        <v>34842</v>
      </c>
      <c r="C362" s="179">
        <v>222</v>
      </c>
    </row>
    <row r="363" spans="1:3" x14ac:dyDescent="0.35">
      <c r="A363" s="31">
        <v>44274</v>
      </c>
      <c r="B363" s="30">
        <f t="shared" si="5"/>
        <v>35064</v>
      </c>
      <c r="C363" s="179">
        <v>222</v>
      </c>
    </row>
    <row r="364" spans="1:3" x14ac:dyDescent="0.35">
      <c r="A364" s="31">
        <v>44275</v>
      </c>
      <c r="B364" s="30">
        <f t="shared" si="5"/>
        <v>35248</v>
      </c>
      <c r="C364" s="179">
        <v>184</v>
      </c>
    </row>
    <row r="365" spans="1:3" x14ac:dyDescent="0.35">
      <c r="A365" s="31">
        <v>44276</v>
      </c>
      <c r="B365" s="30">
        <f t="shared" si="5"/>
        <v>35432</v>
      </c>
      <c r="C365" s="179">
        <v>184</v>
      </c>
    </row>
    <row r="366" spans="1:3" x14ac:dyDescent="0.35">
      <c r="A366" s="31">
        <v>44277</v>
      </c>
      <c r="B366" s="30">
        <f t="shared" si="5"/>
        <v>35734</v>
      </c>
      <c r="C366" s="179">
        <v>302</v>
      </c>
    </row>
    <row r="367" spans="1:3" x14ac:dyDescent="0.35">
      <c r="A367" s="31">
        <v>44278</v>
      </c>
      <c r="B367" s="30">
        <f t="shared" si="5"/>
        <v>35998</v>
      </c>
      <c r="C367" s="179">
        <v>264</v>
      </c>
    </row>
    <row r="368" spans="1:3" x14ac:dyDescent="0.35">
      <c r="A368" s="31">
        <v>44279</v>
      </c>
      <c r="B368" s="30">
        <f t="shared" si="5"/>
        <v>36257</v>
      </c>
      <c r="C368" s="179">
        <v>259</v>
      </c>
    </row>
    <row r="369" spans="1:3" x14ac:dyDescent="0.35">
      <c r="A369" s="31">
        <v>44280</v>
      </c>
      <c r="B369" s="30">
        <f t="shared" si="5"/>
        <v>36497</v>
      </c>
      <c r="C369" s="179">
        <v>240</v>
      </c>
    </row>
    <row r="370" spans="1:3" x14ac:dyDescent="0.35">
      <c r="A370" s="31">
        <v>44281</v>
      </c>
      <c r="B370" s="30">
        <f t="shared" si="5"/>
        <v>36730</v>
      </c>
      <c r="C370" s="179">
        <v>233</v>
      </c>
    </row>
    <row r="371" spans="1:3" x14ac:dyDescent="0.35">
      <c r="A371" s="31">
        <v>44282</v>
      </c>
      <c r="B371" s="30">
        <f t="shared" si="5"/>
        <v>36899</v>
      </c>
      <c r="C371" s="179">
        <v>169</v>
      </c>
    </row>
    <row r="372" spans="1:3" x14ac:dyDescent="0.35">
      <c r="A372" s="31">
        <v>44283</v>
      </c>
      <c r="B372" s="30">
        <f t="shared" si="5"/>
        <v>37078</v>
      </c>
      <c r="C372" s="179">
        <v>179</v>
      </c>
    </row>
    <row r="373" spans="1:3" x14ac:dyDescent="0.35">
      <c r="A373" s="31">
        <v>44284</v>
      </c>
      <c r="B373" s="30">
        <f t="shared" si="5"/>
        <v>37374</v>
      </c>
      <c r="C373" s="179">
        <v>296</v>
      </c>
    </row>
    <row r="374" spans="1:3" x14ac:dyDescent="0.35">
      <c r="A374" s="31">
        <v>44285</v>
      </c>
      <c r="B374" s="30">
        <f t="shared" si="5"/>
        <v>37614</v>
      </c>
      <c r="C374" s="179">
        <v>240</v>
      </c>
    </row>
    <row r="375" spans="1:3" x14ac:dyDescent="0.35">
      <c r="A375" s="132">
        <v>44286</v>
      </c>
      <c r="B375" s="131">
        <f t="shared" si="5"/>
        <v>37901</v>
      </c>
      <c r="C375" s="179">
        <v>287</v>
      </c>
    </row>
    <row r="376" spans="1:3" x14ac:dyDescent="0.35">
      <c r="A376" s="132">
        <v>44287</v>
      </c>
      <c r="B376" s="131">
        <f t="shared" ref="B376:B423" si="6">B375+C376</f>
        <v>38138</v>
      </c>
      <c r="C376" s="179">
        <v>237</v>
      </c>
    </row>
    <row r="377" spans="1:3" x14ac:dyDescent="0.35">
      <c r="A377" s="132">
        <v>44288</v>
      </c>
      <c r="B377" s="131">
        <f t="shared" si="6"/>
        <v>38340</v>
      </c>
      <c r="C377" s="179">
        <v>202</v>
      </c>
    </row>
    <row r="378" spans="1:3" x14ac:dyDescent="0.35">
      <c r="A378" s="132">
        <v>44289</v>
      </c>
      <c r="B378" s="131">
        <f t="shared" si="6"/>
        <v>38524</v>
      </c>
      <c r="C378" s="179">
        <v>184</v>
      </c>
    </row>
    <row r="379" spans="1:3" x14ac:dyDescent="0.35">
      <c r="A379" s="132">
        <v>44290</v>
      </c>
      <c r="B379" s="131">
        <f t="shared" si="6"/>
        <v>38589</v>
      </c>
      <c r="C379" s="179">
        <v>65</v>
      </c>
    </row>
    <row r="380" spans="1:3" x14ac:dyDescent="0.35">
      <c r="A380" s="132">
        <v>44291</v>
      </c>
      <c r="B380" s="131">
        <f t="shared" si="6"/>
        <v>38856</v>
      </c>
      <c r="C380" s="179">
        <v>267</v>
      </c>
    </row>
    <row r="381" spans="1:3" x14ac:dyDescent="0.35">
      <c r="A381" s="132">
        <v>44292</v>
      </c>
      <c r="B381" s="131">
        <f t="shared" si="6"/>
        <v>39145</v>
      </c>
      <c r="C381" s="179">
        <v>289</v>
      </c>
    </row>
    <row r="382" spans="1:3" x14ac:dyDescent="0.35">
      <c r="A382" s="132">
        <v>44293</v>
      </c>
      <c r="B382" s="131">
        <f t="shared" si="6"/>
        <v>39383</v>
      </c>
      <c r="C382" s="179">
        <v>238</v>
      </c>
    </row>
    <row r="383" spans="1:3" x14ac:dyDescent="0.35">
      <c r="A383" s="132">
        <v>44294</v>
      </c>
      <c r="B383" s="131">
        <f t="shared" si="6"/>
        <v>39672</v>
      </c>
      <c r="C383" s="179">
        <v>289</v>
      </c>
    </row>
    <row r="384" spans="1:3" x14ac:dyDescent="0.35">
      <c r="A384" s="132">
        <v>44295</v>
      </c>
      <c r="B384" s="131">
        <f t="shared" si="6"/>
        <v>39909</v>
      </c>
      <c r="C384" s="179">
        <v>237</v>
      </c>
    </row>
    <row r="385" spans="1:3" x14ac:dyDescent="0.35">
      <c r="A385" s="132">
        <v>44296</v>
      </c>
      <c r="B385" s="131">
        <f t="shared" si="6"/>
        <v>40071</v>
      </c>
      <c r="C385" s="179">
        <v>162</v>
      </c>
    </row>
    <row r="386" spans="1:3" x14ac:dyDescent="0.35">
      <c r="A386" s="132">
        <v>44297</v>
      </c>
      <c r="B386" s="131">
        <f t="shared" si="6"/>
        <v>40247</v>
      </c>
      <c r="C386" s="179">
        <v>176</v>
      </c>
    </row>
    <row r="387" spans="1:3" x14ac:dyDescent="0.35">
      <c r="A387" s="132">
        <v>44298</v>
      </c>
      <c r="B387" s="131">
        <f t="shared" si="6"/>
        <v>40522</v>
      </c>
      <c r="C387" s="179">
        <v>275</v>
      </c>
    </row>
    <row r="388" spans="1:3" x14ac:dyDescent="0.35">
      <c r="A388" s="132">
        <v>44299</v>
      </c>
      <c r="B388" s="131">
        <f t="shared" si="6"/>
        <v>40784</v>
      </c>
      <c r="C388" s="179">
        <v>262</v>
      </c>
    </row>
    <row r="389" spans="1:3" x14ac:dyDescent="0.35">
      <c r="A389" s="132">
        <v>44300</v>
      </c>
      <c r="B389" s="131">
        <f t="shared" si="6"/>
        <v>41023</v>
      </c>
      <c r="C389" s="179">
        <v>239</v>
      </c>
    </row>
    <row r="390" spans="1:3" x14ac:dyDescent="0.35">
      <c r="A390" s="132">
        <v>44301</v>
      </c>
      <c r="B390" s="131">
        <f t="shared" si="6"/>
        <v>41234</v>
      </c>
      <c r="C390" s="179">
        <v>211</v>
      </c>
    </row>
    <row r="391" spans="1:3" x14ac:dyDescent="0.35">
      <c r="A391" s="132">
        <v>44302</v>
      </c>
      <c r="B391" s="131">
        <f t="shared" si="6"/>
        <v>41434</v>
      </c>
      <c r="C391" s="179">
        <v>200</v>
      </c>
    </row>
    <row r="392" spans="1:3" x14ac:dyDescent="0.35">
      <c r="A392" s="132">
        <v>44303</v>
      </c>
      <c r="B392" s="131">
        <f t="shared" si="6"/>
        <v>41584</v>
      </c>
      <c r="C392" s="179">
        <v>150</v>
      </c>
    </row>
    <row r="393" spans="1:3" x14ac:dyDescent="0.35">
      <c r="A393" s="132">
        <v>44304</v>
      </c>
      <c r="B393" s="131">
        <f t="shared" si="6"/>
        <v>41738</v>
      </c>
      <c r="C393" s="179">
        <v>154</v>
      </c>
    </row>
    <row r="394" spans="1:3" x14ac:dyDescent="0.35">
      <c r="A394" s="132">
        <v>44305</v>
      </c>
      <c r="B394" s="131">
        <f t="shared" si="6"/>
        <v>41951</v>
      </c>
      <c r="C394" s="179">
        <v>213</v>
      </c>
    </row>
    <row r="395" spans="1:3" x14ac:dyDescent="0.35">
      <c r="A395" s="132">
        <v>44306</v>
      </c>
      <c r="B395" s="131">
        <f t="shared" si="6"/>
        <v>42136</v>
      </c>
      <c r="C395" s="179">
        <v>185</v>
      </c>
    </row>
    <row r="396" spans="1:3" x14ac:dyDescent="0.35">
      <c r="A396" s="132">
        <v>44307</v>
      </c>
      <c r="B396" s="131">
        <f t="shared" si="6"/>
        <v>42356</v>
      </c>
      <c r="C396" s="179">
        <v>220</v>
      </c>
    </row>
    <row r="397" spans="1:3" x14ac:dyDescent="0.35">
      <c r="A397" s="132">
        <v>44308</v>
      </c>
      <c r="B397" s="131">
        <f t="shared" si="6"/>
        <v>42532</v>
      </c>
      <c r="C397" s="179">
        <v>176</v>
      </c>
    </row>
    <row r="398" spans="1:3" x14ac:dyDescent="0.35">
      <c r="A398" s="132">
        <v>44309</v>
      </c>
      <c r="B398" s="131">
        <f t="shared" si="6"/>
        <v>42723</v>
      </c>
      <c r="C398" s="179">
        <v>191</v>
      </c>
    </row>
    <row r="399" spans="1:3" x14ac:dyDescent="0.35">
      <c r="A399" s="132">
        <v>44310</v>
      </c>
      <c r="B399" s="131">
        <f t="shared" si="6"/>
        <v>42856</v>
      </c>
      <c r="C399" s="179">
        <v>133</v>
      </c>
    </row>
    <row r="400" spans="1:3" x14ac:dyDescent="0.35">
      <c r="A400" s="132">
        <v>44311</v>
      </c>
      <c r="B400" s="131">
        <f t="shared" si="6"/>
        <v>42956</v>
      </c>
      <c r="C400" s="179">
        <v>100</v>
      </c>
    </row>
    <row r="401" spans="1:3" x14ac:dyDescent="0.35">
      <c r="A401" s="132">
        <v>44312</v>
      </c>
      <c r="B401" s="131">
        <f t="shared" si="6"/>
        <v>43124</v>
      </c>
      <c r="C401" s="179">
        <v>168</v>
      </c>
    </row>
    <row r="402" spans="1:3" x14ac:dyDescent="0.35">
      <c r="A402" s="132">
        <v>44313</v>
      </c>
      <c r="B402" s="131">
        <f t="shared" si="6"/>
        <v>43298</v>
      </c>
      <c r="C402" s="179">
        <v>174</v>
      </c>
    </row>
    <row r="403" spans="1:3" x14ac:dyDescent="0.35">
      <c r="A403" s="132">
        <v>44314</v>
      </c>
      <c r="B403" s="131">
        <f t="shared" si="6"/>
        <v>43476</v>
      </c>
      <c r="C403" s="179">
        <v>178</v>
      </c>
    </row>
    <row r="404" spans="1:3" x14ac:dyDescent="0.35">
      <c r="A404" s="132">
        <v>44315</v>
      </c>
      <c r="B404" s="131">
        <f t="shared" si="6"/>
        <v>43647</v>
      </c>
      <c r="C404" s="179">
        <v>171</v>
      </c>
    </row>
    <row r="405" spans="1:3" x14ac:dyDescent="0.35">
      <c r="A405" s="132">
        <v>44316</v>
      </c>
      <c r="B405" s="131">
        <f t="shared" si="6"/>
        <v>43787</v>
      </c>
      <c r="C405" s="179">
        <v>140</v>
      </c>
    </row>
    <row r="406" spans="1:3" x14ac:dyDescent="0.35">
      <c r="A406" s="132">
        <v>44317</v>
      </c>
      <c r="B406" s="131">
        <f t="shared" si="6"/>
        <v>43905</v>
      </c>
      <c r="C406" s="179">
        <v>118</v>
      </c>
    </row>
    <row r="407" spans="1:3" x14ac:dyDescent="0.35">
      <c r="A407" s="132">
        <v>44318</v>
      </c>
      <c r="B407" s="131">
        <f t="shared" si="6"/>
        <v>44007</v>
      </c>
      <c r="C407" s="179">
        <v>102</v>
      </c>
    </row>
    <row r="408" spans="1:3" x14ac:dyDescent="0.35">
      <c r="A408" s="132">
        <v>44319</v>
      </c>
      <c r="B408" s="131">
        <f t="shared" si="6"/>
        <v>44135</v>
      </c>
      <c r="C408" s="179">
        <v>128</v>
      </c>
    </row>
    <row r="409" spans="1:3" x14ac:dyDescent="0.35">
      <c r="A409" s="132">
        <v>44320</v>
      </c>
      <c r="B409" s="131">
        <f t="shared" si="6"/>
        <v>44263</v>
      </c>
      <c r="C409" s="179">
        <v>128</v>
      </c>
    </row>
    <row r="410" spans="1:3" x14ac:dyDescent="0.35">
      <c r="A410" s="132">
        <v>44321</v>
      </c>
      <c r="B410" s="171">
        <f t="shared" si="6"/>
        <v>44390</v>
      </c>
      <c r="C410" s="179">
        <v>127</v>
      </c>
    </row>
    <row r="411" spans="1:3" x14ac:dyDescent="0.35">
      <c r="A411" s="132">
        <v>44322</v>
      </c>
      <c r="B411" s="171">
        <f t="shared" si="6"/>
        <v>44488</v>
      </c>
      <c r="C411" s="179">
        <v>98</v>
      </c>
    </row>
    <row r="412" spans="1:3" x14ac:dyDescent="0.35">
      <c r="A412" s="132">
        <v>44323</v>
      </c>
      <c r="B412" s="171">
        <f t="shared" si="6"/>
        <v>44601</v>
      </c>
      <c r="C412" s="179">
        <v>113</v>
      </c>
    </row>
    <row r="413" spans="1:3" x14ac:dyDescent="0.35">
      <c r="A413" s="132">
        <v>44324</v>
      </c>
      <c r="B413" s="171">
        <f t="shared" si="6"/>
        <v>44665</v>
      </c>
      <c r="C413" s="179">
        <v>64</v>
      </c>
    </row>
    <row r="414" spans="1:3" x14ac:dyDescent="0.35">
      <c r="A414" s="132">
        <v>44325</v>
      </c>
      <c r="B414" s="171">
        <f t="shared" si="6"/>
        <v>44734</v>
      </c>
      <c r="C414" s="179">
        <v>69</v>
      </c>
    </row>
    <row r="415" spans="1:3" x14ac:dyDescent="0.35">
      <c r="A415" s="132">
        <v>44326</v>
      </c>
      <c r="B415" s="171">
        <f t="shared" si="6"/>
        <v>44849</v>
      </c>
      <c r="C415" s="179">
        <v>115</v>
      </c>
    </row>
    <row r="416" spans="1:3" x14ac:dyDescent="0.35">
      <c r="A416" s="132">
        <v>44327</v>
      </c>
      <c r="B416" s="179">
        <f t="shared" si="6"/>
        <v>44954</v>
      </c>
      <c r="C416" s="179">
        <v>105</v>
      </c>
    </row>
    <row r="417" spans="1:3" x14ac:dyDescent="0.35">
      <c r="A417" s="132">
        <v>44328</v>
      </c>
      <c r="B417" s="179">
        <f t="shared" si="6"/>
        <v>45036</v>
      </c>
      <c r="C417" s="179">
        <v>82</v>
      </c>
    </row>
    <row r="418" spans="1:3" x14ac:dyDescent="0.35">
      <c r="A418" s="132">
        <v>44329</v>
      </c>
      <c r="B418" s="179">
        <f t="shared" si="6"/>
        <v>45126</v>
      </c>
      <c r="C418" s="179">
        <v>90</v>
      </c>
    </row>
    <row r="419" spans="1:3" x14ac:dyDescent="0.35">
      <c r="A419" s="132">
        <v>44330</v>
      </c>
      <c r="B419" s="179">
        <f t="shared" si="6"/>
        <v>45212</v>
      </c>
      <c r="C419" s="179">
        <v>86</v>
      </c>
    </row>
    <row r="420" spans="1:3" x14ac:dyDescent="0.35">
      <c r="A420" s="132">
        <v>44331</v>
      </c>
      <c r="B420" s="179">
        <f t="shared" si="6"/>
        <v>45269</v>
      </c>
      <c r="C420" s="179">
        <v>57</v>
      </c>
    </row>
    <row r="421" spans="1:3" x14ac:dyDescent="0.35">
      <c r="A421" s="132">
        <v>44332</v>
      </c>
      <c r="B421" s="179">
        <f t="shared" si="6"/>
        <v>45308</v>
      </c>
      <c r="C421" s="179">
        <v>39</v>
      </c>
    </row>
    <row r="422" spans="1:3" x14ac:dyDescent="0.35">
      <c r="A422" s="132">
        <v>44333</v>
      </c>
      <c r="B422" s="179">
        <f t="shared" si="6"/>
        <v>45381</v>
      </c>
      <c r="C422" s="179">
        <v>73</v>
      </c>
    </row>
    <row r="423" spans="1:3" x14ac:dyDescent="0.35">
      <c r="A423" s="132">
        <v>44334</v>
      </c>
      <c r="B423" s="179">
        <f t="shared" si="6"/>
        <v>45389</v>
      </c>
      <c r="C423" s="179">
        <v>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353"/>
  <sheetViews>
    <sheetView zoomScaleNormal="100" zoomScaleSheetLayoutView="100" workbookViewId="0">
      <pane ySplit="1" topLeftCell="A4338" activePane="bottomLeft" state="frozen"/>
      <selection pane="bottomLeft" activeCell="C4354" sqref="C4354:F4354"/>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31" t="s">
        <v>471</v>
      </c>
      <c r="C3618" s="131">
        <v>67</v>
      </c>
      <c r="D3618" s="131">
        <v>12645</v>
      </c>
      <c r="E3618" s="131">
        <v>2</v>
      </c>
      <c r="F3618" s="131">
        <v>450</v>
      </c>
    </row>
    <row r="3619" spans="1:6" x14ac:dyDescent="0.35">
      <c r="A3619" s="24">
        <v>44293</v>
      </c>
      <c r="B3619" s="131" t="s">
        <v>470</v>
      </c>
      <c r="C3619" s="131">
        <v>31</v>
      </c>
      <c r="D3619" s="131">
        <v>5735</v>
      </c>
      <c r="E3619" s="131">
        <v>2</v>
      </c>
      <c r="F3619" s="131">
        <v>281</v>
      </c>
    </row>
    <row r="3620" spans="1:6" x14ac:dyDescent="0.35">
      <c r="A3620" s="24">
        <v>44293</v>
      </c>
      <c r="B3620" s="131" t="s">
        <v>469</v>
      </c>
      <c r="C3620" s="131">
        <v>184</v>
      </c>
      <c r="D3620" s="131">
        <v>61152</v>
      </c>
      <c r="E3620" s="131">
        <v>2</v>
      </c>
      <c r="F3620" s="131">
        <v>1656</v>
      </c>
    </row>
    <row r="3621" spans="1:6" x14ac:dyDescent="0.35">
      <c r="A3621" s="24">
        <v>44293</v>
      </c>
      <c r="B3621" s="131" t="s">
        <v>468</v>
      </c>
      <c r="C3621" s="131">
        <v>14</v>
      </c>
      <c r="D3621" s="131">
        <v>1055</v>
      </c>
      <c r="E3621" s="131"/>
      <c r="F3621" s="131"/>
    </row>
    <row r="3622" spans="1:6" x14ac:dyDescent="0.35">
      <c r="A3622" s="24">
        <v>44293</v>
      </c>
      <c r="B3622" s="131" t="s">
        <v>467</v>
      </c>
      <c r="C3622" s="131">
        <v>343</v>
      </c>
      <c r="D3622" s="131">
        <v>90985</v>
      </c>
      <c r="E3622" s="131">
        <v>2</v>
      </c>
      <c r="F3622" s="131">
        <v>2316</v>
      </c>
    </row>
    <row r="3623" spans="1:6" x14ac:dyDescent="0.35">
      <c r="A3623" s="24">
        <v>44293</v>
      </c>
      <c r="B3623" s="131" t="s">
        <v>466</v>
      </c>
      <c r="C3623" s="131">
        <v>3</v>
      </c>
      <c r="D3623" s="131">
        <v>2280</v>
      </c>
      <c r="E3623" s="131">
        <v>1</v>
      </c>
      <c r="F3623" s="131">
        <v>110</v>
      </c>
    </row>
    <row r="3624" spans="1:6" x14ac:dyDescent="0.35">
      <c r="A3624" s="24">
        <v>44293</v>
      </c>
      <c r="B3624" s="131" t="s">
        <v>465</v>
      </c>
      <c r="C3624" s="131">
        <v>170</v>
      </c>
      <c r="D3624" s="131">
        <v>47025</v>
      </c>
      <c r="E3624" s="131">
        <v>2</v>
      </c>
      <c r="F3624" s="131">
        <v>1461</v>
      </c>
    </row>
    <row r="3625" spans="1:6" x14ac:dyDescent="0.35">
      <c r="A3625" s="24">
        <v>44293</v>
      </c>
      <c r="B3625" s="131" t="s">
        <v>464</v>
      </c>
      <c r="C3625" s="131">
        <v>25</v>
      </c>
      <c r="D3625" s="131">
        <v>8523</v>
      </c>
      <c r="E3625" s="131">
        <v>0</v>
      </c>
      <c r="F3625" s="131">
        <v>284</v>
      </c>
    </row>
    <row r="3626" spans="1:6" x14ac:dyDescent="0.35">
      <c r="A3626" s="24">
        <v>44293</v>
      </c>
      <c r="B3626" s="131" t="s">
        <v>463</v>
      </c>
      <c r="C3626" s="131">
        <v>504</v>
      </c>
      <c r="D3626" s="131">
        <v>125122</v>
      </c>
      <c r="E3626" s="131">
        <v>2</v>
      </c>
      <c r="F3626" s="131">
        <v>3682</v>
      </c>
    </row>
    <row r="3627" spans="1:6" x14ac:dyDescent="0.35">
      <c r="A3627" s="24">
        <v>44293</v>
      </c>
      <c r="B3627" s="131" t="s">
        <v>462</v>
      </c>
      <c r="C3627" s="131">
        <v>14</v>
      </c>
      <c r="D3627" s="131">
        <v>1369</v>
      </c>
      <c r="E3627" s="131"/>
      <c r="F3627" s="131"/>
    </row>
    <row r="3628" spans="1:6" x14ac:dyDescent="0.35">
      <c r="A3628" s="24">
        <v>44293</v>
      </c>
      <c r="B3628" s="131" t="s">
        <v>461</v>
      </c>
      <c r="C3628" s="131">
        <v>150</v>
      </c>
      <c r="D3628" s="131">
        <v>51027</v>
      </c>
      <c r="E3628" s="131">
        <v>4</v>
      </c>
      <c r="F3628" s="131">
        <v>1749</v>
      </c>
    </row>
    <row r="3629" spans="1:6" x14ac:dyDescent="0.35">
      <c r="A3629" s="24">
        <v>44293</v>
      </c>
      <c r="B3629" s="131" t="s">
        <v>460</v>
      </c>
      <c r="C3629" s="131">
        <v>153</v>
      </c>
      <c r="D3629" s="131">
        <v>45229</v>
      </c>
      <c r="E3629" s="131">
        <v>2</v>
      </c>
      <c r="F3629" s="131">
        <v>1387</v>
      </c>
    </row>
    <row r="3630" spans="1:6" x14ac:dyDescent="0.35">
      <c r="A3630" s="24">
        <v>44293</v>
      </c>
      <c r="B3630" s="131" t="s">
        <v>459</v>
      </c>
      <c r="C3630" s="131">
        <v>334</v>
      </c>
      <c r="D3630" s="131">
        <v>86699</v>
      </c>
      <c r="E3630" s="131">
        <v>0</v>
      </c>
      <c r="F3630" s="131">
        <v>1801</v>
      </c>
    </row>
    <row r="3631" spans="1:6" x14ac:dyDescent="0.35">
      <c r="A3631" s="24">
        <v>44293</v>
      </c>
      <c r="B3631" s="131" t="s">
        <v>458</v>
      </c>
      <c r="C3631" s="131">
        <v>261</v>
      </c>
      <c r="D3631" s="131">
        <v>71723</v>
      </c>
      <c r="E3631" s="131">
        <v>2</v>
      </c>
      <c r="F3631" s="131">
        <v>2169</v>
      </c>
    </row>
    <row r="3632" spans="1:6" x14ac:dyDescent="0.35">
      <c r="A3632" s="24">
        <v>44293</v>
      </c>
      <c r="B3632" s="131" t="s">
        <v>447</v>
      </c>
      <c r="C3632" s="131">
        <v>39</v>
      </c>
      <c r="D3632" s="131">
        <v>1256</v>
      </c>
      <c r="E3632" s="131">
        <v>0</v>
      </c>
      <c r="F3632" s="131">
        <v>8</v>
      </c>
    </row>
    <row r="3633" spans="1:6" x14ac:dyDescent="0.35">
      <c r="A3633" s="24">
        <v>44293</v>
      </c>
      <c r="B3633" s="131" t="s">
        <v>457</v>
      </c>
      <c r="C3633" s="131"/>
      <c r="D3633" s="131"/>
      <c r="E3633" s="131">
        <v>0</v>
      </c>
      <c r="F3633" s="131">
        <v>4</v>
      </c>
    </row>
    <row r="3634" spans="1:6" x14ac:dyDescent="0.35">
      <c r="A3634" s="24">
        <v>44294</v>
      </c>
      <c r="B3634" s="131" t="s">
        <v>471</v>
      </c>
      <c r="C3634" s="131">
        <v>61</v>
      </c>
      <c r="D3634" s="131">
        <v>12706</v>
      </c>
      <c r="E3634" s="131">
        <v>0</v>
      </c>
      <c r="F3634" s="131">
        <v>450</v>
      </c>
    </row>
    <row r="3635" spans="1:6" x14ac:dyDescent="0.35">
      <c r="A3635" s="24">
        <v>44294</v>
      </c>
      <c r="B3635" s="131" t="s">
        <v>470</v>
      </c>
      <c r="C3635" s="131">
        <v>35</v>
      </c>
      <c r="D3635" s="131">
        <v>5770</v>
      </c>
      <c r="E3635" s="131">
        <v>0</v>
      </c>
      <c r="F3635" s="131">
        <v>281</v>
      </c>
    </row>
    <row r="3636" spans="1:6" x14ac:dyDescent="0.35">
      <c r="A3636" s="24">
        <v>44294</v>
      </c>
      <c r="B3636" s="131" t="s">
        <v>469</v>
      </c>
      <c r="C3636" s="131">
        <v>228</v>
      </c>
      <c r="D3636" s="131">
        <v>61380</v>
      </c>
      <c r="E3636" s="131">
        <v>0</v>
      </c>
      <c r="F3636" s="131">
        <v>1656</v>
      </c>
    </row>
    <row r="3637" spans="1:6" x14ac:dyDescent="0.35">
      <c r="A3637" s="24">
        <v>44294</v>
      </c>
      <c r="B3637" s="131" t="s">
        <v>468</v>
      </c>
      <c r="C3637" s="131">
        <v>11</v>
      </c>
      <c r="D3637" s="131">
        <v>1066</v>
      </c>
      <c r="E3637" s="131"/>
      <c r="F3637" s="131"/>
    </row>
    <row r="3638" spans="1:6" x14ac:dyDescent="0.35">
      <c r="A3638" s="24">
        <v>44294</v>
      </c>
      <c r="B3638" s="131" t="s">
        <v>467</v>
      </c>
      <c r="C3638" s="131">
        <v>253</v>
      </c>
      <c r="D3638" s="131">
        <v>91238</v>
      </c>
      <c r="E3638" s="131">
        <v>1</v>
      </c>
      <c r="F3638" s="131">
        <v>2317</v>
      </c>
    </row>
    <row r="3639" spans="1:6" x14ac:dyDescent="0.35">
      <c r="A3639" s="24">
        <v>44294</v>
      </c>
      <c r="B3639" s="131" t="s">
        <v>466</v>
      </c>
      <c r="C3639" s="131">
        <v>11</v>
      </c>
      <c r="D3639" s="131">
        <v>2291</v>
      </c>
      <c r="E3639" s="131">
        <v>0</v>
      </c>
      <c r="F3639" s="131">
        <v>110</v>
      </c>
    </row>
    <row r="3640" spans="1:6" x14ac:dyDescent="0.35">
      <c r="A3640" s="24">
        <v>44294</v>
      </c>
      <c r="B3640" s="131" t="s">
        <v>465</v>
      </c>
      <c r="C3640" s="131">
        <v>204</v>
      </c>
      <c r="D3640" s="131">
        <v>47229</v>
      </c>
      <c r="E3640" s="131">
        <v>4</v>
      </c>
      <c r="F3640" s="131">
        <v>1465</v>
      </c>
    </row>
    <row r="3641" spans="1:6" x14ac:dyDescent="0.35">
      <c r="A3641" s="24">
        <v>44294</v>
      </c>
      <c r="B3641" s="131" t="s">
        <v>464</v>
      </c>
      <c r="C3641" s="131">
        <v>28</v>
      </c>
      <c r="D3641" s="131">
        <v>8551</v>
      </c>
      <c r="E3641" s="131">
        <v>0</v>
      </c>
      <c r="F3641" s="131">
        <v>284</v>
      </c>
    </row>
    <row r="3642" spans="1:6" x14ac:dyDescent="0.35">
      <c r="A3642" s="24">
        <v>44294</v>
      </c>
      <c r="B3642" s="131" t="s">
        <v>463</v>
      </c>
      <c r="C3642" s="131">
        <v>465</v>
      </c>
      <c r="D3642" s="131">
        <v>125587</v>
      </c>
      <c r="E3642" s="131">
        <v>1</v>
      </c>
      <c r="F3642" s="131">
        <v>3683</v>
      </c>
    </row>
    <row r="3643" spans="1:6" x14ac:dyDescent="0.35">
      <c r="A3643" s="24">
        <v>44294</v>
      </c>
      <c r="B3643" s="131" t="s">
        <v>462</v>
      </c>
      <c r="C3643" s="131">
        <v>8</v>
      </c>
      <c r="D3643" s="131">
        <v>1377</v>
      </c>
      <c r="E3643" s="131"/>
      <c r="F3643" s="131"/>
    </row>
    <row r="3644" spans="1:6" x14ac:dyDescent="0.35">
      <c r="A3644" s="24">
        <v>44294</v>
      </c>
      <c r="B3644" s="131" t="s">
        <v>461</v>
      </c>
      <c r="C3644" s="131">
        <v>155</v>
      </c>
      <c r="D3644" s="131">
        <v>51182</v>
      </c>
      <c r="E3644" s="131">
        <v>1</v>
      </c>
      <c r="F3644" s="131">
        <v>1750</v>
      </c>
    </row>
    <row r="3645" spans="1:6" x14ac:dyDescent="0.35">
      <c r="A3645" s="24">
        <v>44294</v>
      </c>
      <c r="B3645" s="131" t="s">
        <v>460</v>
      </c>
      <c r="C3645" s="131">
        <v>129</v>
      </c>
      <c r="D3645" s="131">
        <v>45358</v>
      </c>
      <c r="E3645" s="131">
        <v>1</v>
      </c>
      <c r="F3645" s="131">
        <v>1388</v>
      </c>
    </row>
    <row r="3646" spans="1:6" x14ac:dyDescent="0.35">
      <c r="A3646" s="24">
        <v>44294</v>
      </c>
      <c r="B3646" s="131" t="s">
        <v>459</v>
      </c>
      <c r="C3646" s="131">
        <v>258</v>
      </c>
      <c r="D3646" s="131">
        <v>86957</v>
      </c>
      <c r="E3646" s="131">
        <v>0</v>
      </c>
      <c r="F3646" s="131">
        <v>1801</v>
      </c>
    </row>
    <row r="3647" spans="1:6" x14ac:dyDescent="0.35">
      <c r="A3647" s="24">
        <v>44294</v>
      </c>
      <c r="B3647" s="131" t="s">
        <v>458</v>
      </c>
      <c r="C3647" s="131">
        <v>152</v>
      </c>
      <c r="D3647" s="131">
        <v>71875</v>
      </c>
      <c r="E3647" s="131">
        <v>0</v>
      </c>
      <c r="F3647" s="131">
        <v>2169</v>
      </c>
    </row>
    <row r="3648" spans="1:6" x14ac:dyDescent="0.35">
      <c r="A3648" s="24">
        <v>44294</v>
      </c>
      <c r="B3648" s="131" t="s">
        <v>447</v>
      </c>
      <c r="C3648" s="131">
        <v>-60</v>
      </c>
      <c r="D3648" s="131">
        <v>1196</v>
      </c>
      <c r="E3648" s="131">
        <v>0</v>
      </c>
      <c r="F3648" s="131">
        <v>8</v>
      </c>
    </row>
    <row r="3649" spans="1:6" x14ac:dyDescent="0.35">
      <c r="A3649" s="24">
        <v>44294</v>
      </c>
      <c r="B3649" s="131" t="s">
        <v>457</v>
      </c>
      <c r="C3649" s="131"/>
      <c r="D3649" s="131"/>
      <c r="E3649" s="131">
        <v>0</v>
      </c>
      <c r="F3649" s="131">
        <v>4</v>
      </c>
    </row>
    <row r="3650" spans="1:6" x14ac:dyDescent="0.35">
      <c r="A3650" s="24">
        <v>44295</v>
      </c>
      <c r="B3650" s="131" t="s">
        <v>471</v>
      </c>
      <c r="C3650" s="131">
        <v>64</v>
      </c>
      <c r="D3650" s="131">
        <v>12770</v>
      </c>
      <c r="E3650" s="131">
        <v>2</v>
      </c>
      <c r="F3650" s="131">
        <v>452</v>
      </c>
    </row>
    <row r="3651" spans="1:6" x14ac:dyDescent="0.35">
      <c r="A3651" s="24">
        <v>44295</v>
      </c>
      <c r="B3651" s="131" t="s">
        <v>470</v>
      </c>
      <c r="C3651" s="131">
        <v>39</v>
      </c>
      <c r="D3651" s="131">
        <v>5809</v>
      </c>
      <c r="E3651" s="131">
        <v>0</v>
      </c>
      <c r="F3651" s="131">
        <v>281</v>
      </c>
    </row>
    <row r="3652" spans="1:6" x14ac:dyDescent="0.35">
      <c r="A3652" s="24">
        <v>44295</v>
      </c>
      <c r="B3652" s="131" t="s">
        <v>469</v>
      </c>
      <c r="C3652" s="131">
        <v>191</v>
      </c>
      <c r="D3652" s="131">
        <v>61571</v>
      </c>
      <c r="E3652" s="131">
        <v>1</v>
      </c>
      <c r="F3652" s="131">
        <v>1657</v>
      </c>
    </row>
    <row r="3653" spans="1:6" x14ac:dyDescent="0.35">
      <c r="A3653" s="24">
        <v>44295</v>
      </c>
      <c r="B3653" s="131" t="s">
        <v>468</v>
      </c>
      <c r="C3653" s="131">
        <v>5</v>
      </c>
      <c r="D3653" s="131">
        <v>1071</v>
      </c>
      <c r="E3653" s="131"/>
      <c r="F3653" s="131"/>
    </row>
    <row r="3654" spans="1:6" x14ac:dyDescent="0.35">
      <c r="A3654" s="24">
        <v>44295</v>
      </c>
      <c r="B3654" s="131" t="s">
        <v>467</v>
      </c>
      <c r="C3654" s="131">
        <v>308</v>
      </c>
      <c r="D3654" s="131">
        <v>91546</v>
      </c>
      <c r="E3654" s="131">
        <v>0</v>
      </c>
      <c r="F3654" s="131">
        <v>2317</v>
      </c>
    </row>
    <row r="3655" spans="1:6" x14ac:dyDescent="0.35">
      <c r="A3655" s="24">
        <v>44295</v>
      </c>
      <c r="B3655" s="131" t="s">
        <v>466</v>
      </c>
      <c r="C3655" s="131">
        <v>10</v>
      </c>
      <c r="D3655" s="131">
        <v>2301</v>
      </c>
      <c r="E3655" s="131">
        <v>0</v>
      </c>
      <c r="F3655" s="131">
        <v>110</v>
      </c>
    </row>
    <row r="3656" spans="1:6" x14ac:dyDescent="0.35">
      <c r="A3656" s="24">
        <v>44295</v>
      </c>
      <c r="B3656" s="131" t="s">
        <v>465</v>
      </c>
      <c r="C3656" s="131">
        <v>188</v>
      </c>
      <c r="D3656" s="131">
        <v>47417</v>
      </c>
      <c r="E3656" s="131">
        <v>2</v>
      </c>
      <c r="F3656" s="131">
        <v>1467</v>
      </c>
    </row>
    <row r="3657" spans="1:6" x14ac:dyDescent="0.35">
      <c r="A3657" s="24">
        <v>44295</v>
      </c>
      <c r="B3657" s="131" t="s">
        <v>464</v>
      </c>
      <c r="C3657" s="131">
        <v>20</v>
      </c>
      <c r="D3657" s="131">
        <v>8571</v>
      </c>
      <c r="E3657" s="131">
        <v>0</v>
      </c>
      <c r="F3657" s="131">
        <v>284</v>
      </c>
    </row>
    <row r="3658" spans="1:6" x14ac:dyDescent="0.35">
      <c r="A3658" s="24">
        <v>44295</v>
      </c>
      <c r="B3658" s="131" t="s">
        <v>463</v>
      </c>
      <c r="C3658" s="131">
        <v>473</v>
      </c>
      <c r="D3658" s="131">
        <v>126060</v>
      </c>
      <c r="E3658" s="131">
        <v>1</v>
      </c>
      <c r="F3658" s="131">
        <v>3684</v>
      </c>
    </row>
    <row r="3659" spans="1:6" x14ac:dyDescent="0.35">
      <c r="A3659" s="24">
        <v>44295</v>
      </c>
      <c r="B3659" s="131" t="s">
        <v>462</v>
      </c>
      <c r="C3659" s="131">
        <v>6</v>
      </c>
      <c r="D3659" s="131">
        <v>1383</v>
      </c>
      <c r="E3659" s="131"/>
      <c r="F3659" s="131"/>
    </row>
    <row r="3660" spans="1:6" x14ac:dyDescent="0.35">
      <c r="A3660" s="24">
        <v>44295</v>
      </c>
      <c r="B3660" s="131" t="s">
        <v>461</v>
      </c>
      <c r="C3660" s="131">
        <v>173</v>
      </c>
      <c r="D3660" s="131">
        <v>51355</v>
      </c>
      <c r="E3660" s="131">
        <v>3</v>
      </c>
      <c r="F3660" s="131">
        <v>1753</v>
      </c>
    </row>
    <row r="3661" spans="1:6" x14ac:dyDescent="0.35">
      <c r="A3661" s="24">
        <v>44295</v>
      </c>
      <c r="B3661" s="131" t="s">
        <v>460</v>
      </c>
      <c r="C3661" s="131">
        <v>150</v>
      </c>
      <c r="D3661" s="131">
        <v>45508</v>
      </c>
      <c r="E3661" s="131">
        <v>0</v>
      </c>
      <c r="F3661" s="131">
        <v>1388</v>
      </c>
    </row>
    <row r="3662" spans="1:6" x14ac:dyDescent="0.35">
      <c r="A3662" s="24">
        <v>44295</v>
      </c>
      <c r="B3662" s="131" t="s">
        <v>459</v>
      </c>
      <c r="C3662" s="131">
        <v>317</v>
      </c>
      <c r="D3662" s="131">
        <v>87274</v>
      </c>
      <c r="E3662" s="131">
        <v>1</v>
      </c>
      <c r="F3662" s="131">
        <v>1802</v>
      </c>
    </row>
    <row r="3663" spans="1:6" x14ac:dyDescent="0.35">
      <c r="A3663" s="24">
        <v>44295</v>
      </c>
      <c r="B3663" s="131" t="s">
        <v>458</v>
      </c>
      <c r="C3663" s="131">
        <v>247</v>
      </c>
      <c r="D3663" s="131">
        <v>72122</v>
      </c>
      <c r="E3663" s="131">
        <v>0</v>
      </c>
      <c r="F3663" s="131">
        <v>2169</v>
      </c>
    </row>
    <row r="3664" spans="1:6" x14ac:dyDescent="0.35">
      <c r="A3664" s="24">
        <v>44295</v>
      </c>
      <c r="B3664" s="131" t="s">
        <v>447</v>
      </c>
      <c r="C3664" s="131">
        <v>-7</v>
      </c>
      <c r="D3664" s="131">
        <v>1189</v>
      </c>
      <c r="E3664" s="131">
        <v>0</v>
      </c>
      <c r="F3664" s="131">
        <v>8</v>
      </c>
    </row>
    <row r="3665" spans="1:6" x14ac:dyDescent="0.35">
      <c r="A3665" s="24">
        <v>44295</v>
      </c>
      <c r="B3665" s="131" t="s">
        <v>457</v>
      </c>
      <c r="C3665" s="131"/>
      <c r="D3665" s="131"/>
      <c r="E3665" s="131">
        <v>0</v>
      </c>
      <c r="F3665" s="131">
        <v>4</v>
      </c>
    </row>
    <row r="3666" spans="1:6" x14ac:dyDescent="0.35">
      <c r="A3666" s="24">
        <v>44296</v>
      </c>
      <c r="B3666" s="131" t="s">
        <v>471</v>
      </c>
      <c r="C3666" s="131">
        <v>69</v>
      </c>
      <c r="D3666" s="131">
        <v>12839</v>
      </c>
      <c r="E3666" s="131">
        <v>1</v>
      </c>
      <c r="F3666" s="131">
        <v>453</v>
      </c>
    </row>
    <row r="3667" spans="1:6" x14ac:dyDescent="0.35">
      <c r="A3667" s="24">
        <v>44296</v>
      </c>
      <c r="B3667" s="131" t="s">
        <v>470</v>
      </c>
      <c r="C3667" s="131">
        <v>40</v>
      </c>
      <c r="D3667" s="131">
        <v>5849</v>
      </c>
      <c r="E3667" s="131">
        <v>0</v>
      </c>
      <c r="F3667" s="131">
        <v>281</v>
      </c>
    </row>
    <row r="3668" spans="1:6" x14ac:dyDescent="0.35">
      <c r="A3668" s="24">
        <v>44296</v>
      </c>
      <c r="B3668" s="131" t="s">
        <v>469</v>
      </c>
      <c r="C3668" s="131">
        <v>188</v>
      </c>
      <c r="D3668" s="131">
        <v>61759</v>
      </c>
      <c r="E3668" s="131">
        <v>1</v>
      </c>
      <c r="F3668" s="131">
        <v>1658</v>
      </c>
    </row>
    <row r="3669" spans="1:6" x14ac:dyDescent="0.35">
      <c r="A3669" s="24">
        <v>44296</v>
      </c>
      <c r="B3669" s="131" t="s">
        <v>468</v>
      </c>
      <c r="C3669" s="131">
        <v>16</v>
      </c>
      <c r="D3669" s="131">
        <v>1087</v>
      </c>
      <c r="E3669" s="131"/>
      <c r="F3669" s="131"/>
    </row>
    <row r="3670" spans="1:6" x14ac:dyDescent="0.35">
      <c r="A3670" s="24">
        <v>44296</v>
      </c>
      <c r="B3670" s="131" t="s">
        <v>467</v>
      </c>
      <c r="C3670" s="131">
        <v>262</v>
      </c>
      <c r="D3670" s="131">
        <v>91808</v>
      </c>
      <c r="E3670" s="131">
        <v>1</v>
      </c>
      <c r="F3670" s="131">
        <v>2318</v>
      </c>
    </row>
    <row r="3671" spans="1:6" x14ac:dyDescent="0.35">
      <c r="A3671" s="24">
        <v>44296</v>
      </c>
      <c r="B3671" s="131" t="s">
        <v>466</v>
      </c>
      <c r="C3671" s="131">
        <v>9</v>
      </c>
      <c r="D3671" s="131">
        <v>2310</v>
      </c>
      <c r="E3671" s="131">
        <v>0</v>
      </c>
      <c r="F3671" s="131">
        <v>110</v>
      </c>
    </row>
    <row r="3672" spans="1:6" x14ac:dyDescent="0.35">
      <c r="A3672" s="24">
        <v>44296</v>
      </c>
      <c r="B3672" s="131" t="s">
        <v>465</v>
      </c>
      <c r="C3672" s="131">
        <v>213</v>
      </c>
      <c r="D3672" s="131">
        <v>47630</v>
      </c>
      <c r="E3672" s="131">
        <v>0</v>
      </c>
      <c r="F3672" s="131">
        <v>1467</v>
      </c>
    </row>
    <row r="3673" spans="1:6" x14ac:dyDescent="0.35">
      <c r="A3673" s="24">
        <v>44296</v>
      </c>
      <c r="B3673" s="131" t="s">
        <v>464</v>
      </c>
      <c r="C3673" s="131">
        <v>39</v>
      </c>
      <c r="D3673" s="131">
        <v>8610</v>
      </c>
      <c r="E3673" s="131">
        <v>0</v>
      </c>
      <c r="F3673" s="131">
        <v>284</v>
      </c>
    </row>
    <row r="3674" spans="1:6" x14ac:dyDescent="0.35">
      <c r="A3674" s="24">
        <v>44296</v>
      </c>
      <c r="B3674" s="131" t="s">
        <v>463</v>
      </c>
      <c r="C3674" s="131">
        <v>496</v>
      </c>
      <c r="D3674" s="131">
        <v>126556</v>
      </c>
      <c r="E3674" s="131">
        <v>1</v>
      </c>
      <c r="F3674" s="131">
        <v>3685</v>
      </c>
    </row>
    <row r="3675" spans="1:6" x14ac:dyDescent="0.35">
      <c r="A3675" s="24">
        <v>44296</v>
      </c>
      <c r="B3675" s="131" t="s">
        <v>462</v>
      </c>
      <c r="C3675" s="131">
        <v>7</v>
      </c>
      <c r="D3675" s="131">
        <v>1390</v>
      </c>
      <c r="E3675" s="131"/>
      <c r="F3675" s="131"/>
    </row>
    <row r="3676" spans="1:6" x14ac:dyDescent="0.35">
      <c r="A3676" s="24">
        <v>44296</v>
      </c>
      <c r="B3676" s="131" t="s">
        <v>461</v>
      </c>
      <c r="C3676" s="131">
        <v>122</v>
      </c>
      <c r="D3676" s="131">
        <v>51477</v>
      </c>
      <c r="E3676" s="131">
        <v>-1</v>
      </c>
      <c r="F3676" s="131">
        <v>1752</v>
      </c>
    </row>
    <row r="3677" spans="1:6" x14ac:dyDescent="0.35">
      <c r="A3677" s="24">
        <v>44296</v>
      </c>
      <c r="B3677" s="131" t="s">
        <v>460</v>
      </c>
      <c r="C3677" s="131">
        <v>120</v>
      </c>
      <c r="D3677" s="131">
        <v>45628</v>
      </c>
      <c r="E3677" s="131">
        <v>0</v>
      </c>
      <c r="F3677" s="131">
        <v>1388</v>
      </c>
    </row>
    <row r="3678" spans="1:6" x14ac:dyDescent="0.35">
      <c r="A3678" s="24">
        <v>44296</v>
      </c>
      <c r="B3678" s="131" t="s">
        <v>459</v>
      </c>
      <c r="C3678" s="131">
        <v>309</v>
      </c>
      <c r="D3678" s="131">
        <v>87583</v>
      </c>
      <c r="E3678" s="131">
        <v>0</v>
      </c>
      <c r="F3678" s="131">
        <v>1802</v>
      </c>
    </row>
    <row r="3679" spans="1:6" x14ac:dyDescent="0.35">
      <c r="A3679" s="24">
        <v>44296</v>
      </c>
      <c r="B3679" s="131" t="s">
        <v>458</v>
      </c>
      <c r="C3679" s="131">
        <v>225</v>
      </c>
      <c r="D3679" s="131">
        <v>72347</v>
      </c>
      <c r="E3679" s="131">
        <v>0</v>
      </c>
      <c r="F3679" s="131">
        <v>2169</v>
      </c>
    </row>
    <row r="3680" spans="1:6" x14ac:dyDescent="0.35">
      <c r="A3680" s="24">
        <v>44296</v>
      </c>
      <c r="B3680" s="131" t="s">
        <v>447</v>
      </c>
      <c r="C3680" s="131">
        <v>-8</v>
      </c>
      <c r="D3680" s="131">
        <v>1181</v>
      </c>
      <c r="E3680" s="131">
        <v>0</v>
      </c>
      <c r="F3680" s="131">
        <v>8</v>
      </c>
    </row>
    <row r="3681" spans="1:6" x14ac:dyDescent="0.35">
      <c r="A3681" s="24">
        <v>44296</v>
      </c>
      <c r="B3681" s="131" t="s">
        <v>457</v>
      </c>
      <c r="C3681" s="131"/>
      <c r="D3681" s="131"/>
      <c r="E3681" s="131">
        <v>0</v>
      </c>
      <c r="F3681" s="131">
        <v>4</v>
      </c>
    </row>
    <row r="3682" spans="1:6" x14ac:dyDescent="0.35">
      <c r="A3682" s="24">
        <v>44297</v>
      </c>
      <c r="B3682" s="131" t="s">
        <v>471</v>
      </c>
      <c r="C3682" s="131">
        <v>56</v>
      </c>
      <c r="D3682" s="131">
        <v>12895</v>
      </c>
      <c r="E3682" s="131">
        <v>0</v>
      </c>
      <c r="F3682" s="131">
        <v>453</v>
      </c>
    </row>
    <row r="3683" spans="1:6" x14ac:dyDescent="0.35">
      <c r="A3683" s="24">
        <v>44297</v>
      </c>
      <c r="B3683" s="131" t="s">
        <v>470</v>
      </c>
      <c r="C3683" s="131">
        <v>30</v>
      </c>
      <c r="D3683" s="131">
        <v>5879</v>
      </c>
      <c r="E3683" s="131">
        <v>0</v>
      </c>
      <c r="F3683" s="131">
        <v>281</v>
      </c>
    </row>
    <row r="3684" spans="1:6" x14ac:dyDescent="0.35">
      <c r="A3684" s="24">
        <v>44297</v>
      </c>
      <c r="B3684" s="131" t="s">
        <v>469</v>
      </c>
      <c r="C3684" s="131">
        <v>188</v>
      </c>
      <c r="D3684" s="131">
        <v>61947</v>
      </c>
      <c r="E3684" s="131">
        <v>1</v>
      </c>
      <c r="F3684" s="131">
        <v>1659</v>
      </c>
    </row>
    <row r="3685" spans="1:6" x14ac:dyDescent="0.35">
      <c r="A3685" s="24">
        <v>44297</v>
      </c>
      <c r="B3685" s="131" t="s">
        <v>468</v>
      </c>
      <c r="C3685" s="131">
        <v>10</v>
      </c>
      <c r="D3685" s="131">
        <v>1097</v>
      </c>
      <c r="E3685" s="131"/>
      <c r="F3685" s="131"/>
    </row>
    <row r="3686" spans="1:6" x14ac:dyDescent="0.35">
      <c r="A3686" s="24">
        <v>44297</v>
      </c>
      <c r="B3686" s="131" t="s">
        <v>467</v>
      </c>
      <c r="C3686" s="131">
        <v>217</v>
      </c>
      <c r="D3686" s="131">
        <v>92025</v>
      </c>
      <c r="E3686" s="131">
        <v>3</v>
      </c>
      <c r="F3686" s="131">
        <v>2321</v>
      </c>
    </row>
    <row r="3687" spans="1:6" x14ac:dyDescent="0.35">
      <c r="A3687" s="24">
        <v>44297</v>
      </c>
      <c r="B3687" s="131" t="s">
        <v>466</v>
      </c>
      <c r="C3687" s="131">
        <v>11</v>
      </c>
      <c r="D3687" s="131">
        <v>2321</v>
      </c>
      <c r="E3687" s="131">
        <v>0</v>
      </c>
      <c r="F3687" s="131">
        <v>110</v>
      </c>
    </row>
    <row r="3688" spans="1:6" x14ac:dyDescent="0.35">
      <c r="A3688" s="24">
        <v>44297</v>
      </c>
      <c r="B3688" s="131" t="s">
        <v>465</v>
      </c>
      <c r="C3688" s="131">
        <v>162</v>
      </c>
      <c r="D3688" s="131">
        <v>47792</v>
      </c>
      <c r="E3688" s="131">
        <v>1</v>
      </c>
      <c r="F3688" s="131">
        <v>1468</v>
      </c>
    </row>
    <row r="3689" spans="1:6" x14ac:dyDescent="0.35">
      <c r="A3689" s="24">
        <v>44297</v>
      </c>
      <c r="B3689" s="131" t="s">
        <v>464</v>
      </c>
      <c r="C3689" s="131">
        <v>22</v>
      </c>
      <c r="D3689" s="131">
        <v>8632</v>
      </c>
      <c r="E3689" s="131">
        <v>0</v>
      </c>
      <c r="F3689" s="131">
        <v>284</v>
      </c>
    </row>
    <row r="3690" spans="1:6" x14ac:dyDescent="0.35">
      <c r="A3690" s="24">
        <v>44297</v>
      </c>
      <c r="B3690" s="131" t="s">
        <v>463</v>
      </c>
      <c r="C3690" s="131">
        <v>451</v>
      </c>
      <c r="D3690" s="131">
        <v>127007</v>
      </c>
      <c r="E3690" s="131">
        <v>0</v>
      </c>
      <c r="F3690" s="131">
        <v>3685</v>
      </c>
    </row>
    <row r="3691" spans="1:6" x14ac:dyDescent="0.35">
      <c r="A3691" s="24">
        <v>44297</v>
      </c>
      <c r="B3691" s="131" t="s">
        <v>462</v>
      </c>
      <c r="C3691" s="131">
        <v>11</v>
      </c>
      <c r="D3691" s="131">
        <v>1401</v>
      </c>
      <c r="E3691" s="131"/>
      <c r="F3691" s="131"/>
    </row>
    <row r="3692" spans="1:6" x14ac:dyDescent="0.35">
      <c r="A3692" s="24">
        <v>44297</v>
      </c>
      <c r="B3692" s="131" t="s">
        <v>461</v>
      </c>
      <c r="C3692" s="131">
        <v>157</v>
      </c>
      <c r="D3692" s="131">
        <v>51634</v>
      </c>
      <c r="E3692" s="131">
        <v>1</v>
      </c>
      <c r="F3692" s="131">
        <v>1753</v>
      </c>
    </row>
    <row r="3693" spans="1:6" x14ac:dyDescent="0.35">
      <c r="A3693" s="24">
        <v>44297</v>
      </c>
      <c r="B3693" s="131" t="s">
        <v>460</v>
      </c>
      <c r="C3693" s="131">
        <v>124</v>
      </c>
      <c r="D3693" s="131">
        <v>45752</v>
      </c>
      <c r="E3693" s="131">
        <v>0</v>
      </c>
      <c r="F3693" s="131">
        <v>1388</v>
      </c>
    </row>
    <row r="3694" spans="1:6" x14ac:dyDescent="0.35">
      <c r="A3694" s="24">
        <v>44297</v>
      </c>
      <c r="B3694" s="131" t="s">
        <v>459</v>
      </c>
      <c r="C3694" s="131">
        <v>199</v>
      </c>
      <c r="D3694" s="131">
        <v>87782</v>
      </c>
      <c r="E3694" s="131">
        <v>0</v>
      </c>
      <c r="F3694" s="131">
        <v>1802</v>
      </c>
    </row>
    <row r="3695" spans="1:6" x14ac:dyDescent="0.35">
      <c r="A3695" s="24">
        <v>44297</v>
      </c>
      <c r="B3695" s="131" t="s">
        <v>458</v>
      </c>
      <c r="C3695" s="131">
        <v>173</v>
      </c>
      <c r="D3695" s="131">
        <v>72520</v>
      </c>
      <c r="E3695" s="131">
        <v>2</v>
      </c>
      <c r="F3695" s="131">
        <v>2171</v>
      </c>
    </row>
    <row r="3696" spans="1:6" x14ac:dyDescent="0.35">
      <c r="A3696" s="24">
        <v>44297</v>
      </c>
      <c r="B3696" s="131" t="s">
        <v>447</v>
      </c>
      <c r="C3696" s="131">
        <v>20</v>
      </c>
      <c r="D3696" s="131">
        <v>1201</v>
      </c>
      <c r="E3696" s="131">
        <v>0</v>
      </c>
      <c r="F3696" s="131">
        <v>8</v>
      </c>
    </row>
    <row r="3697" spans="1:6" x14ac:dyDescent="0.35">
      <c r="A3697" s="24">
        <v>44297</v>
      </c>
      <c r="B3697" s="131" t="s">
        <v>457</v>
      </c>
      <c r="C3697" s="131"/>
      <c r="D3697" s="131"/>
      <c r="E3697" s="131">
        <v>0</v>
      </c>
      <c r="F3697" s="131">
        <v>4</v>
      </c>
    </row>
    <row r="3698" spans="1:6" x14ac:dyDescent="0.35">
      <c r="A3698" s="24">
        <v>44298</v>
      </c>
      <c r="B3698" s="131" t="s">
        <v>471</v>
      </c>
      <c r="C3698" s="131">
        <v>43</v>
      </c>
      <c r="D3698" s="131">
        <v>12938</v>
      </c>
      <c r="E3698" s="131">
        <v>0</v>
      </c>
      <c r="F3698" s="131">
        <v>453</v>
      </c>
    </row>
    <row r="3699" spans="1:6" x14ac:dyDescent="0.35">
      <c r="A3699" s="24">
        <v>44298</v>
      </c>
      <c r="B3699" s="131" t="s">
        <v>470</v>
      </c>
      <c r="C3699" s="131">
        <v>24</v>
      </c>
      <c r="D3699" s="131">
        <v>5903</v>
      </c>
      <c r="E3699" s="131">
        <v>0</v>
      </c>
      <c r="F3699" s="131">
        <v>281</v>
      </c>
    </row>
    <row r="3700" spans="1:6" x14ac:dyDescent="0.35">
      <c r="A3700" s="24">
        <v>44298</v>
      </c>
      <c r="B3700" s="131" t="s">
        <v>469</v>
      </c>
      <c r="C3700" s="131">
        <v>118</v>
      </c>
      <c r="D3700" s="131">
        <v>62065</v>
      </c>
      <c r="E3700" s="131">
        <v>0</v>
      </c>
      <c r="F3700" s="131">
        <v>1659</v>
      </c>
    </row>
    <row r="3701" spans="1:6" x14ac:dyDescent="0.35">
      <c r="A3701" s="24">
        <v>44298</v>
      </c>
      <c r="B3701" s="131" t="s">
        <v>468</v>
      </c>
      <c r="C3701" s="131">
        <v>16</v>
      </c>
      <c r="D3701" s="131">
        <v>1113</v>
      </c>
      <c r="E3701" s="131"/>
      <c r="F3701" s="131"/>
    </row>
    <row r="3702" spans="1:6" x14ac:dyDescent="0.35">
      <c r="A3702" s="24">
        <v>44298</v>
      </c>
      <c r="B3702" s="131" t="s">
        <v>467</v>
      </c>
      <c r="C3702" s="131">
        <v>173</v>
      </c>
      <c r="D3702" s="131">
        <v>92198</v>
      </c>
      <c r="E3702" s="131">
        <v>2</v>
      </c>
      <c r="F3702" s="131">
        <v>2323</v>
      </c>
    </row>
    <row r="3703" spans="1:6" x14ac:dyDescent="0.35">
      <c r="A3703" s="24">
        <v>44298</v>
      </c>
      <c r="B3703" s="131" t="s">
        <v>466</v>
      </c>
      <c r="C3703" s="131">
        <v>9</v>
      </c>
      <c r="D3703" s="131">
        <v>2330</v>
      </c>
      <c r="E3703" s="131">
        <v>0</v>
      </c>
      <c r="F3703" s="131">
        <v>110</v>
      </c>
    </row>
    <row r="3704" spans="1:6" x14ac:dyDescent="0.35">
      <c r="A3704" s="24">
        <v>44298</v>
      </c>
      <c r="B3704" s="131" t="s">
        <v>465</v>
      </c>
      <c r="C3704" s="131">
        <v>147</v>
      </c>
      <c r="D3704" s="131">
        <v>47939</v>
      </c>
      <c r="E3704" s="131">
        <v>1</v>
      </c>
      <c r="F3704" s="131">
        <v>1469</v>
      </c>
    </row>
    <row r="3705" spans="1:6" x14ac:dyDescent="0.35">
      <c r="A3705" s="24">
        <v>44298</v>
      </c>
      <c r="B3705" s="131" t="s">
        <v>464</v>
      </c>
      <c r="C3705" s="131">
        <v>10</v>
      </c>
      <c r="D3705" s="131">
        <v>8642</v>
      </c>
      <c r="E3705" s="131">
        <v>0</v>
      </c>
      <c r="F3705" s="131">
        <v>284</v>
      </c>
    </row>
    <row r="3706" spans="1:6" x14ac:dyDescent="0.35">
      <c r="A3706" s="24">
        <v>44298</v>
      </c>
      <c r="B3706" s="131" t="s">
        <v>463</v>
      </c>
      <c r="C3706" s="131">
        <v>334</v>
      </c>
      <c r="D3706" s="131">
        <v>127341</v>
      </c>
      <c r="E3706" s="131">
        <v>4</v>
      </c>
      <c r="F3706" s="131">
        <v>3689</v>
      </c>
    </row>
    <row r="3707" spans="1:6" x14ac:dyDescent="0.35">
      <c r="A3707" s="24">
        <v>44298</v>
      </c>
      <c r="B3707" s="131" t="s">
        <v>462</v>
      </c>
      <c r="C3707" s="131">
        <v>1</v>
      </c>
      <c r="D3707" s="131">
        <v>1402</v>
      </c>
      <c r="E3707" s="131"/>
      <c r="F3707" s="131"/>
    </row>
    <row r="3708" spans="1:6" x14ac:dyDescent="0.35">
      <c r="A3708" s="24">
        <v>44298</v>
      </c>
      <c r="B3708" s="131" t="s">
        <v>461</v>
      </c>
      <c r="C3708" s="131">
        <v>97</v>
      </c>
      <c r="D3708" s="131">
        <v>51731</v>
      </c>
      <c r="E3708" s="131">
        <v>6</v>
      </c>
      <c r="F3708" s="131">
        <v>1759</v>
      </c>
    </row>
    <row r="3709" spans="1:6" x14ac:dyDescent="0.35">
      <c r="A3709" s="24">
        <v>44298</v>
      </c>
      <c r="B3709" s="131" t="s">
        <v>460</v>
      </c>
      <c r="C3709" s="131">
        <v>113</v>
      </c>
      <c r="D3709" s="131">
        <v>45865</v>
      </c>
      <c r="E3709" s="131">
        <v>3</v>
      </c>
      <c r="F3709" s="131">
        <v>1391</v>
      </c>
    </row>
    <row r="3710" spans="1:6" x14ac:dyDescent="0.35">
      <c r="A3710" s="24">
        <v>44298</v>
      </c>
      <c r="B3710" s="131" t="s">
        <v>459</v>
      </c>
      <c r="C3710" s="131">
        <v>183</v>
      </c>
      <c r="D3710" s="131">
        <v>87965</v>
      </c>
      <c r="E3710" s="131">
        <v>2</v>
      </c>
      <c r="F3710" s="131">
        <v>1804</v>
      </c>
    </row>
    <row r="3711" spans="1:6" x14ac:dyDescent="0.35">
      <c r="A3711" s="24">
        <v>44298</v>
      </c>
      <c r="B3711" s="131" t="s">
        <v>458</v>
      </c>
      <c r="C3711" s="131">
        <v>125</v>
      </c>
      <c r="D3711" s="131">
        <v>72645</v>
      </c>
      <c r="E3711" s="131">
        <v>2</v>
      </c>
      <c r="F3711" s="131">
        <v>2173</v>
      </c>
    </row>
    <row r="3712" spans="1:6" x14ac:dyDescent="0.35">
      <c r="A3712" s="24">
        <v>44298</v>
      </c>
      <c r="B3712" s="131" t="s">
        <v>447</v>
      </c>
      <c r="C3712" s="131">
        <v>-17</v>
      </c>
      <c r="D3712" s="131">
        <v>1184</v>
      </c>
      <c r="E3712" s="131">
        <v>-1</v>
      </c>
      <c r="F3712" s="131">
        <v>7</v>
      </c>
    </row>
    <row r="3713" spans="1:6" x14ac:dyDescent="0.35">
      <c r="A3713" s="24">
        <v>44298</v>
      </c>
      <c r="B3713" s="131" t="s">
        <v>457</v>
      </c>
      <c r="C3713" s="131"/>
      <c r="D3713" s="131"/>
      <c r="E3713" s="131">
        <v>0</v>
      </c>
      <c r="F3713" s="131">
        <v>4</v>
      </c>
    </row>
    <row r="3714" spans="1:6" x14ac:dyDescent="0.35">
      <c r="A3714" s="24">
        <v>44299</v>
      </c>
      <c r="B3714" s="131" t="s">
        <v>471</v>
      </c>
      <c r="C3714" s="131">
        <v>39</v>
      </c>
      <c r="D3714" s="131">
        <v>12977</v>
      </c>
      <c r="E3714" s="131">
        <v>0</v>
      </c>
      <c r="F3714" s="131">
        <v>453</v>
      </c>
    </row>
    <row r="3715" spans="1:6" x14ac:dyDescent="0.35">
      <c r="A3715" s="24">
        <v>44299</v>
      </c>
      <c r="B3715" s="131" t="s">
        <v>470</v>
      </c>
      <c r="C3715" s="131">
        <v>22</v>
      </c>
      <c r="D3715" s="131">
        <v>5925</v>
      </c>
      <c r="E3715" s="131">
        <v>0</v>
      </c>
      <c r="F3715" s="131">
        <v>281</v>
      </c>
    </row>
    <row r="3716" spans="1:6" x14ac:dyDescent="0.35">
      <c r="A3716" s="24">
        <v>44299</v>
      </c>
      <c r="B3716" s="131" t="s">
        <v>469</v>
      </c>
      <c r="C3716" s="131">
        <v>139</v>
      </c>
      <c r="D3716" s="131">
        <v>62204</v>
      </c>
      <c r="E3716" s="131">
        <v>3</v>
      </c>
      <c r="F3716" s="131">
        <v>1662</v>
      </c>
    </row>
    <row r="3717" spans="1:6" x14ac:dyDescent="0.35">
      <c r="A3717" s="24">
        <v>44299</v>
      </c>
      <c r="B3717" s="131" t="s">
        <v>468</v>
      </c>
      <c r="C3717" s="131">
        <v>0</v>
      </c>
      <c r="D3717" s="131">
        <v>1113</v>
      </c>
      <c r="E3717" s="131"/>
      <c r="F3717" s="131"/>
    </row>
    <row r="3718" spans="1:6" x14ac:dyDescent="0.35">
      <c r="A3718" s="24">
        <v>44299</v>
      </c>
      <c r="B3718" s="131" t="s">
        <v>467</v>
      </c>
      <c r="C3718" s="131">
        <v>176</v>
      </c>
      <c r="D3718" s="131">
        <v>92374</v>
      </c>
      <c r="E3718" s="131">
        <v>0</v>
      </c>
      <c r="F3718" s="131">
        <v>2323</v>
      </c>
    </row>
    <row r="3719" spans="1:6" x14ac:dyDescent="0.35">
      <c r="A3719" s="24">
        <v>44299</v>
      </c>
      <c r="B3719" s="131" t="s">
        <v>466</v>
      </c>
      <c r="C3719" s="131">
        <v>3</v>
      </c>
      <c r="D3719" s="131">
        <v>2333</v>
      </c>
      <c r="E3719" s="131">
        <v>0</v>
      </c>
      <c r="F3719" s="131">
        <v>110</v>
      </c>
    </row>
    <row r="3720" spans="1:6" x14ac:dyDescent="0.35">
      <c r="A3720" s="24">
        <v>44299</v>
      </c>
      <c r="B3720" s="131" t="s">
        <v>465</v>
      </c>
      <c r="C3720" s="131">
        <v>197</v>
      </c>
      <c r="D3720" s="131">
        <v>48136</v>
      </c>
      <c r="E3720" s="131">
        <v>2</v>
      </c>
      <c r="F3720" s="131">
        <v>1471</v>
      </c>
    </row>
    <row r="3721" spans="1:6" x14ac:dyDescent="0.35">
      <c r="A3721" s="24">
        <v>44299</v>
      </c>
      <c r="B3721" s="131" t="s">
        <v>464</v>
      </c>
      <c r="C3721" s="131">
        <v>19</v>
      </c>
      <c r="D3721" s="131">
        <v>8661</v>
      </c>
      <c r="E3721" s="131">
        <v>0</v>
      </c>
      <c r="F3721" s="131">
        <v>284</v>
      </c>
    </row>
    <row r="3722" spans="1:6" x14ac:dyDescent="0.35">
      <c r="A3722" s="24">
        <v>44299</v>
      </c>
      <c r="B3722" s="131" t="s">
        <v>463</v>
      </c>
      <c r="C3722" s="131">
        <v>209</v>
      </c>
      <c r="D3722" s="131">
        <v>127550</v>
      </c>
      <c r="E3722" s="131">
        <v>0</v>
      </c>
      <c r="F3722" s="131">
        <v>3689</v>
      </c>
    </row>
    <row r="3723" spans="1:6" x14ac:dyDescent="0.35">
      <c r="A3723" s="24">
        <v>44299</v>
      </c>
      <c r="B3723" s="131" t="s">
        <v>462</v>
      </c>
      <c r="C3723" s="131">
        <v>0</v>
      </c>
      <c r="D3723" s="131">
        <v>1402</v>
      </c>
      <c r="E3723" s="131"/>
      <c r="F3723" s="131"/>
    </row>
    <row r="3724" spans="1:6" x14ac:dyDescent="0.35">
      <c r="A3724" s="24">
        <v>44299</v>
      </c>
      <c r="B3724" s="131" t="s">
        <v>461</v>
      </c>
      <c r="C3724" s="131">
        <v>134</v>
      </c>
      <c r="D3724" s="131">
        <v>51865</v>
      </c>
      <c r="E3724" s="131">
        <v>0</v>
      </c>
      <c r="F3724" s="131">
        <v>1759</v>
      </c>
    </row>
    <row r="3725" spans="1:6" x14ac:dyDescent="0.35">
      <c r="A3725" s="24">
        <v>44299</v>
      </c>
      <c r="B3725" s="131" t="s">
        <v>460</v>
      </c>
      <c r="C3725" s="131">
        <v>136</v>
      </c>
      <c r="D3725" s="131">
        <v>46001</v>
      </c>
      <c r="E3725" s="131">
        <v>1</v>
      </c>
      <c r="F3725" s="131">
        <v>1392</v>
      </c>
    </row>
    <row r="3726" spans="1:6" x14ac:dyDescent="0.35">
      <c r="A3726" s="24">
        <v>44299</v>
      </c>
      <c r="B3726" s="131" t="s">
        <v>459</v>
      </c>
      <c r="C3726" s="131">
        <v>151</v>
      </c>
      <c r="D3726" s="131">
        <v>88116</v>
      </c>
      <c r="E3726" s="131">
        <v>0</v>
      </c>
      <c r="F3726" s="131">
        <v>1804</v>
      </c>
    </row>
    <row r="3727" spans="1:6" x14ac:dyDescent="0.35">
      <c r="A3727" s="24">
        <v>44299</v>
      </c>
      <c r="B3727" s="131" t="s">
        <v>458</v>
      </c>
      <c r="C3727" s="131">
        <v>166</v>
      </c>
      <c r="D3727" s="131">
        <v>72811</v>
      </c>
      <c r="E3727" s="131">
        <v>1</v>
      </c>
      <c r="F3727" s="131">
        <v>2174</v>
      </c>
    </row>
    <row r="3728" spans="1:6" x14ac:dyDescent="0.35">
      <c r="A3728" s="24">
        <v>44299</v>
      </c>
      <c r="B3728" s="131" t="s">
        <v>447</v>
      </c>
      <c r="C3728" s="131">
        <v>10</v>
      </c>
      <c r="D3728" s="131">
        <v>1194</v>
      </c>
      <c r="E3728" s="131">
        <v>0</v>
      </c>
      <c r="F3728" s="131">
        <v>7</v>
      </c>
    </row>
    <row r="3729" spans="1:6" x14ac:dyDescent="0.35">
      <c r="A3729" s="24">
        <v>44299</v>
      </c>
      <c r="B3729" s="131" t="s">
        <v>457</v>
      </c>
      <c r="C3729" s="131"/>
      <c r="D3729" s="131"/>
      <c r="E3729" s="131">
        <v>0</v>
      </c>
      <c r="F3729" s="131">
        <v>4</v>
      </c>
    </row>
    <row r="3730" spans="1:6" x14ac:dyDescent="0.35">
      <c r="A3730" s="24">
        <v>44300</v>
      </c>
      <c r="B3730" s="131" t="s">
        <v>471</v>
      </c>
      <c r="C3730" s="131">
        <v>45</v>
      </c>
      <c r="D3730" s="131">
        <v>13022</v>
      </c>
      <c r="E3730" s="131">
        <v>0</v>
      </c>
      <c r="F3730" s="131">
        <v>453</v>
      </c>
    </row>
    <row r="3731" spans="1:6" x14ac:dyDescent="0.35">
      <c r="A3731" s="24">
        <v>44300</v>
      </c>
      <c r="B3731" s="131" t="s">
        <v>470</v>
      </c>
      <c r="C3731" s="131">
        <v>30</v>
      </c>
      <c r="D3731" s="131">
        <v>5955</v>
      </c>
      <c r="E3731" s="131">
        <v>1</v>
      </c>
      <c r="F3731" s="131">
        <v>282</v>
      </c>
    </row>
    <row r="3732" spans="1:6" x14ac:dyDescent="0.35">
      <c r="A3732" s="24">
        <v>44300</v>
      </c>
      <c r="B3732" s="131" t="s">
        <v>469</v>
      </c>
      <c r="C3732" s="131">
        <v>266</v>
      </c>
      <c r="D3732" s="131">
        <v>62470</v>
      </c>
      <c r="E3732" s="131">
        <v>2</v>
      </c>
      <c r="F3732" s="131">
        <v>1664</v>
      </c>
    </row>
    <row r="3733" spans="1:6" x14ac:dyDescent="0.35">
      <c r="A3733" s="24">
        <v>44300</v>
      </c>
      <c r="B3733" s="131" t="s">
        <v>468</v>
      </c>
      <c r="C3733" s="131">
        <v>12</v>
      </c>
      <c r="D3733" s="131">
        <v>1125</v>
      </c>
      <c r="E3733" s="131"/>
      <c r="F3733" s="131"/>
    </row>
    <row r="3734" spans="1:6" x14ac:dyDescent="0.35">
      <c r="A3734" s="24">
        <v>44300</v>
      </c>
      <c r="B3734" s="131" t="s">
        <v>467</v>
      </c>
      <c r="C3734" s="131">
        <v>246</v>
      </c>
      <c r="D3734" s="131">
        <v>92620</v>
      </c>
      <c r="E3734" s="131">
        <v>1</v>
      </c>
      <c r="F3734" s="131">
        <v>2324</v>
      </c>
    </row>
    <row r="3735" spans="1:6" x14ac:dyDescent="0.35">
      <c r="A3735" s="24">
        <v>44300</v>
      </c>
      <c r="B3735" s="131" t="s">
        <v>466</v>
      </c>
      <c r="C3735" s="131">
        <v>8</v>
      </c>
      <c r="D3735" s="131">
        <v>2341</v>
      </c>
      <c r="E3735" s="131">
        <v>0</v>
      </c>
      <c r="F3735" s="131">
        <v>110</v>
      </c>
    </row>
    <row r="3736" spans="1:6" x14ac:dyDescent="0.35">
      <c r="A3736" s="24">
        <v>44300</v>
      </c>
      <c r="B3736" s="131" t="s">
        <v>465</v>
      </c>
      <c r="C3736" s="131">
        <v>184</v>
      </c>
      <c r="D3736" s="131">
        <v>48320</v>
      </c>
      <c r="E3736" s="131">
        <v>1</v>
      </c>
      <c r="F3736" s="131">
        <v>1472</v>
      </c>
    </row>
    <row r="3737" spans="1:6" x14ac:dyDescent="0.35">
      <c r="A3737" s="24">
        <v>44300</v>
      </c>
      <c r="B3737" s="131" t="s">
        <v>464</v>
      </c>
      <c r="C3737" s="131">
        <v>22</v>
      </c>
      <c r="D3737" s="131">
        <v>8683</v>
      </c>
      <c r="E3737" s="131">
        <v>0</v>
      </c>
      <c r="F3737" s="131">
        <v>284</v>
      </c>
    </row>
    <row r="3738" spans="1:6" x14ac:dyDescent="0.35">
      <c r="A3738" s="24">
        <v>44300</v>
      </c>
      <c r="B3738" s="131" t="s">
        <v>463</v>
      </c>
      <c r="C3738" s="131">
        <v>435</v>
      </c>
      <c r="D3738" s="131">
        <v>127985</v>
      </c>
      <c r="E3738" s="131">
        <v>3</v>
      </c>
      <c r="F3738" s="131">
        <v>3692</v>
      </c>
    </row>
    <row r="3739" spans="1:6" x14ac:dyDescent="0.35">
      <c r="A3739" s="24">
        <v>44300</v>
      </c>
      <c r="B3739" s="131" t="s">
        <v>462</v>
      </c>
      <c r="C3739" s="131">
        <v>4</v>
      </c>
      <c r="D3739" s="131">
        <v>1406</v>
      </c>
      <c r="E3739" s="131"/>
      <c r="F3739" s="131"/>
    </row>
    <row r="3740" spans="1:6" x14ac:dyDescent="0.35">
      <c r="A3740" s="24">
        <v>44300</v>
      </c>
      <c r="B3740" s="131" t="s">
        <v>461</v>
      </c>
      <c r="C3740" s="131">
        <v>153</v>
      </c>
      <c r="D3740" s="131">
        <v>52018</v>
      </c>
      <c r="E3740" s="131">
        <v>1</v>
      </c>
      <c r="F3740" s="131">
        <v>1760</v>
      </c>
    </row>
    <row r="3741" spans="1:6" x14ac:dyDescent="0.35">
      <c r="A3741" s="24">
        <v>44300</v>
      </c>
      <c r="B3741" s="131" t="s">
        <v>460</v>
      </c>
      <c r="C3741" s="131">
        <v>128</v>
      </c>
      <c r="D3741" s="131">
        <v>46129</v>
      </c>
      <c r="E3741" s="131">
        <v>0</v>
      </c>
      <c r="F3741" s="131">
        <v>1392</v>
      </c>
    </row>
    <row r="3742" spans="1:6" x14ac:dyDescent="0.35">
      <c r="A3742" s="24">
        <v>44300</v>
      </c>
      <c r="B3742" s="131" t="s">
        <v>459</v>
      </c>
      <c r="C3742" s="131">
        <v>224</v>
      </c>
      <c r="D3742" s="131">
        <v>88340</v>
      </c>
      <c r="E3742" s="131">
        <v>3</v>
      </c>
      <c r="F3742" s="131">
        <v>1807</v>
      </c>
    </row>
    <row r="3743" spans="1:6" x14ac:dyDescent="0.35">
      <c r="A3743" s="24">
        <v>44300</v>
      </c>
      <c r="B3743" s="131" t="s">
        <v>458</v>
      </c>
      <c r="C3743" s="131">
        <v>257</v>
      </c>
      <c r="D3743" s="131">
        <v>73068</v>
      </c>
      <c r="E3743" s="131">
        <v>2</v>
      </c>
      <c r="F3743" s="131">
        <v>2176</v>
      </c>
    </row>
    <row r="3744" spans="1:6" x14ac:dyDescent="0.35">
      <c r="A3744" s="24">
        <v>44300</v>
      </c>
      <c r="B3744" s="131" t="s">
        <v>447</v>
      </c>
      <c r="C3744" s="131">
        <v>-10</v>
      </c>
      <c r="D3744" s="131">
        <v>1184</v>
      </c>
      <c r="E3744" s="131">
        <v>0</v>
      </c>
      <c r="F3744" s="131">
        <v>7</v>
      </c>
    </row>
    <row r="3745" spans="1:6" x14ac:dyDescent="0.35">
      <c r="A3745" s="24">
        <v>44300</v>
      </c>
      <c r="B3745" s="131" t="s">
        <v>457</v>
      </c>
      <c r="C3745" s="131"/>
      <c r="D3745" s="131"/>
      <c r="E3745" s="131">
        <v>0</v>
      </c>
      <c r="F3745" s="131">
        <v>4</v>
      </c>
    </row>
    <row r="3746" spans="1:6" x14ac:dyDescent="0.35">
      <c r="A3746" s="24">
        <v>44301</v>
      </c>
      <c r="B3746" s="131" t="s">
        <v>471</v>
      </c>
      <c r="C3746" s="131">
        <v>45</v>
      </c>
      <c r="D3746" s="131">
        <v>13067</v>
      </c>
      <c r="E3746" s="131">
        <v>1</v>
      </c>
      <c r="F3746" s="131">
        <v>454</v>
      </c>
    </row>
    <row r="3747" spans="1:6" x14ac:dyDescent="0.35">
      <c r="A3747" s="24">
        <v>44301</v>
      </c>
      <c r="B3747" s="131" t="s">
        <v>470</v>
      </c>
      <c r="C3747" s="131">
        <v>34</v>
      </c>
      <c r="D3747" s="131">
        <v>5989</v>
      </c>
      <c r="E3747" s="131">
        <v>0</v>
      </c>
      <c r="F3747" s="131">
        <v>282</v>
      </c>
    </row>
    <row r="3748" spans="1:6" x14ac:dyDescent="0.35">
      <c r="A3748" s="24">
        <v>44301</v>
      </c>
      <c r="B3748" s="131" t="s">
        <v>469</v>
      </c>
      <c r="C3748" s="131">
        <v>197</v>
      </c>
      <c r="D3748" s="131">
        <v>62667</v>
      </c>
      <c r="E3748" s="131">
        <v>0</v>
      </c>
      <c r="F3748" s="131">
        <v>1664</v>
      </c>
    </row>
    <row r="3749" spans="1:6" x14ac:dyDescent="0.35">
      <c r="A3749" s="24">
        <v>44301</v>
      </c>
      <c r="B3749" s="131" t="s">
        <v>468</v>
      </c>
      <c r="C3749" s="131">
        <v>12</v>
      </c>
      <c r="D3749" s="131">
        <v>1137</v>
      </c>
      <c r="E3749" s="131"/>
      <c r="F3749" s="131"/>
    </row>
    <row r="3750" spans="1:6" x14ac:dyDescent="0.35">
      <c r="A3750" s="24">
        <v>44301</v>
      </c>
      <c r="B3750" s="131" t="s">
        <v>467</v>
      </c>
      <c r="C3750" s="131">
        <v>236</v>
      </c>
      <c r="D3750" s="131">
        <v>92856</v>
      </c>
      <c r="E3750" s="131">
        <v>0</v>
      </c>
      <c r="F3750" s="131">
        <v>2324</v>
      </c>
    </row>
    <row r="3751" spans="1:6" x14ac:dyDescent="0.35">
      <c r="A3751" s="24">
        <v>44301</v>
      </c>
      <c r="B3751" s="131" t="s">
        <v>466</v>
      </c>
      <c r="C3751" s="131">
        <v>7</v>
      </c>
      <c r="D3751" s="131">
        <v>2348</v>
      </c>
      <c r="E3751" s="131">
        <v>0</v>
      </c>
      <c r="F3751" s="131">
        <v>110</v>
      </c>
    </row>
    <row r="3752" spans="1:6" x14ac:dyDescent="0.35">
      <c r="A3752" s="24">
        <v>44301</v>
      </c>
      <c r="B3752" s="131" t="s">
        <v>465</v>
      </c>
      <c r="C3752" s="131">
        <v>197</v>
      </c>
      <c r="D3752" s="131">
        <v>48517</v>
      </c>
      <c r="E3752" s="131">
        <v>2</v>
      </c>
      <c r="F3752" s="131">
        <v>1474</v>
      </c>
    </row>
    <row r="3753" spans="1:6" x14ac:dyDescent="0.35">
      <c r="A3753" s="24">
        <v>44301</v>
      </c>
      <c r="B3753" s="131" t="s">
        <v>464</v>
      </c>
      <c r="C3753" s="131">
        <v>19</v>
      </c>
      <c r="D3753" s="131">
        <v>8702</v>
      </c>
      <c r="E3753" s="131">
        <v>0</v>
      </c>
      <c r="F3753" s="131">
        <v>284</v>
      </c>
    </row>
    <row r="3754" spans="1:6" x14ac:dyDescent="0.35">
      <c r="A3754" s="24">
        <v>44301</v>
      </c>
      <c r="B3754" s="131" t="s">
        <v>463</v>
      </c>
      <c r="C3754" s="131">
        <v>416</v>
      </c>
      <c r="D3754" s="131">
        <v>128401</v>
      </c>
      <c r="E3754" s="131">
        <v>0</v>
      </c>
      <c r="F3754" s="131">
        <v>3692</v>
      </c>
    </row>
    <row r="3755" spans="1:6" x14ac:dyDescent="0.35">
      <c r="A3755" s="24">
        <v>44301</v>
      </c>
      <c r="B3755" s="131" t="s">
        <v>462</v>
      </c>
      <c r="C3755" s="131">
        <v>9</v>
      </c>
      <c r="D3755" s="131">
        <v>1415</v>
      </c>
      <c r="E3755" s="131"/>
      <c r="F3755" s="131"/>
    </row>
    <row r="3756" spans="1:6" x14ac:dyDescent="0.35">
      <c r="A3756" s="24">
        <v>44301</v>
      </c>
      <c r="B3756" s="131" t="s">
        <v>461</v>
      </c>
      <c r="C3756" s="131">
        <v>141</v>
      </c>
      <c r="D3756" s="131">
        <v>52159</v>
      </c>
      <c r="E3756" s="131">
        <v>0</v>
      </c>
      <c r="F3756" s="131">
        <v>1760</v>
      </c>
    </row>
    <row r="3757" spans="1:6" x14ac:dyDescent="0.35">
      <c r="A3757" s="24">
        <v>44301</v>
      </c>
      <c r="B3757" s="131" t="s">
        <v>460</v>
      </c>
      <c r="C3757" s="131">
        <v>140</v>
      </c>
      <c r="D3757" s="131">
        <v>46269</v>
      </c>
      <c r="E3757" s="131">
        <v>0</v>
      </c>
      <c r="F3757" s="131">
        <v>1392</v>
      </c>
    </row>
    <row r="3758" spans="1:6" x14ac:dyDescent="0.35">
      <c r="A3758" s="24">
        <v>44301</v>
      </c>
      <c r="B3758" s="131" t="s">
        <v>459</v>
      </c>
      <c r="C3758" s="131">
        <v>248</v>
      </c>
      <c r="D3758" s="131">
        <v>88588</v>
      </c>
      <c r="E3758" s="131">
        <v>1</v>
      </c>
      <c r="F3758" s="131">
        <v>1808</v>
      </c>
    </row>
    <row r="3759" spans="1:6" x14ac:dyDescent="0.35">
      <c r="A3759" s="24">
        <v>44301</v>
      </c>
      <c r="B3759" s="131" t="s">
        <v>458</v>
      </c>
      <c r="C3759" s="131">
        <v>185</v>
      </c>
      <c r="D3759" s="131">
        <v>73253</v>
      </c>
      <c r="E3759" s="131">
        <v>1</v>
      </c>
      <c r="F3759" s="131">
        <v>2177</v>
      </c>
    </row>
    <row r="3760" spans="1:6" x14ac:dyDescent="0.35">
      <c r="A3760" s="24">
        <v>44301</v>
      </c>
      <c r="B3760" s="131" t="s">
        <v>447</v>
      </c>
      <c r="C3760" s="131">
        <v>-2</v>
      </c>
      <c r="D3760" s="131">
        <v>1182</v>
      </c>
      <c r="E3760" s="131">
        <v>0</v>
      </c>
      <c r="F3760" s="131">
        <v>7</v>
      </c>
    </row>
    <row r="3761" spans="1:6" x14ac:dyDescent="0.35">
      <c r="A3761" s="24">
        <v>44301</v>
      </c>
      <c r="B3761" s="131" t="s">
        <v>457</v>
      </c>
      <c r="C3761" s="131"/>
      <c r="D3761" s="131"/>
      <c r="E3761" s="131">
        <v>0</v>
      </c>
      <c r="F3761" s="131">
        <v>4</v>
      </c>
    </row>
    <row r="3762" spans="1:6" x14ac:dyDescent="0.35">
      <c r="A3762" s="24">
        <v>44302</v>
      </c>
      <c r="B3762" s="131" t="s">
        <v>471</v>
      </c>
      <c r="C3762" s="131">
        <v>58</v>
      </c>
      <c r="D3762" s="131">
        <v>13125</v>
      </c>
      <c r="E3762" s="131">
        <v>0</v>
      </c>
      <c r="F3762" s="131">
        <v>454</v>
      </c>
    </row>
    <row r="3763" spans="1:6" x14ac:dyDescent="0.35">
      <c r="A3763" s="24">
        <v>44302</v>
      </c>
      <c r="B3763" s="131" t="s">
        <v>470</v>
      </c>
      <c r="C3763" s="131">
        <v>34</v>
      </c>
      <c r="D3763" s="131">
        <v>6023</v>
      </c>
      <c r="E3763" s="131">
        <v>0</v>
      </c>
      <c r="F3763" s="131">
        <v>282</v>
      </c>
    </row>
    <row r="3764" spans="1:6" x14ac:dyDescent="0.35">
      <c r="A3764" s="24">
        <v>44302</v>
      </c>
      <c r="B3764" s="131" t="s">
        <v>469</v>
      </c>
      <c r="C3764" s="131">
        <v>205</v>
      </c>
      <c r="D3764" s="131">
        <v>62872</v>
      </c>
      <c r="E3764" s="131">
        <v>2</v>
      </c>
      <c r="F3764" s="131">
        <v>1666</v>
      </c>
    </row>
    <row r="3765" spans="1:6" x14ac:dyDescent="0.35">
      <c r="A3765" s="24">
        <v>44302</v>
      </c>
      <c r="B3765" s="131" t="s">
        <v>468</v>
      </c>
      <c r="C3765" s="131">
        <v>16</v>
      </c>
      <c r="D3765" s="131">
        <v>1153</v>
      </c>
      <c r="E3765" s="131"/>
      <c r="F3765" s="131"/>
    </row>
    <row r="3766" spans="1:6" x14ac:dyDescent="0.35">
      <c r="A3766" s="24">
        <v>44302</v>
      </c>
      <c r="B3766" s="131" t="s">
        <v>467</v>
      </c>
      <c r="C3766" s="131">
        <v>254</v>
      </c>
      <c r="D3766" s="131">
        <v>93110</v>
      </c>
      <c r="E3766" s="131">
        <v>4</v>
      </c>
      <c r="F3766" s="131">
        <v>2328</v>
      </c>
    </row>
    <row r="3767" spans="1:6" x14ac:dyDescent="0.35">
      <c r="A3767" s="24">
        <v>44302</v>
      </c>
      <c r="B3767" s="131" t="s">
        <v>466</v>
      </c>
      <c r="C3767" s="131">
        <v>12</v>
      </c>
      <c r="D3767" s="131">
        <v>2360</v>
      </c>
      <c r="E3767" s="131">
        <v>1</v>
      </c>
      <c r="F3767" s="131">
        <v>111</v>
      </c>
    </row>
    <row r="3768" spans="1:6" x14ac:dyDescent="0.35">
      <c r="A3768" s="24">
        <v>44302</v>
      </c>
      <c r="B3768" s="131" t="s">
        <v>465</v>
      </c>
      <c r="C3768" s="131">
        <v>156</v>
      </c>
      <c r="D3768" s="131">
        <v>48673</v>
      </c>
      <c r="E3768" s="131">
        <v>2</v>
      </c>
      <c r="F3768" s="131">
        <v>1476</v>
      </c>
    </row>
    <row r="3769" spans="1:6" x14ac:dyDescent="0.35">
      <c r="A3769" s="24">
        <v>44302</v>
      </c>
      <c r="B3769" s="131" t="s">
        <v>464</v>
      </c>
      <c r="C3769" s="131">
        <v>26</v>
      </c>
      <c r="D3769" s="131">
        <v>8728</v>
      </c>
      <c r="E3769" s="131">
        <v>2</v>
      </c>
      <c r="F3769" s="131">
        <v>286</v>
      </c>
    </row>
    <row r="3770" spans="1:6" x14ac:dyDescent="0.35">
      <c r="A3770" s="24">
        <v>44302</v>
      </c>
      <c r="B3770" s="131" t="s">
        <v>463</v>
      </c>
      <c r="C3770" s="131">
        <v>431</v>
      </c>
      <c r="D3770" s="131">
        <v>128832</v>
      </c>
      <c r="E3770" s="131">
        <v>2</v>
      </c>
      <c r="F3770" s="131">
        <v>3694</v>
      </c>
    </row>
    <row r="3771" spans="1:6" x14ac:dyDescent="0.35">
      <c r="A3771" s="24">
        <v>44302</v>
      </c>
      <c r="B3771" s="131" t="s">
        <v>462</v>
      </c>
      <c r="C3771" s="131">
        <v>7</v>
      </c>
      <c r="D3771" s="131">
        <v>1422</v>
      </c>
      <c r="E3771" s="131"/>
      <c r="F3771" s="131"/>
    </row>
    <row r="3772" spans="1:6" x14ac:dyDescent="0.35">
      <c r="A3772" s="24">
        <v>44302</v>
      </c>
      <c r="B3772" s="131" t="s">
        <v>461</v>
      </c>
      <c r="C3772" s="131">
        <v>132</v>
      </c>
      <c r="D3772" s="131">
        <v>52291</v>
      </c>
      <c r="E3772" s="131">
        <v>0</v>
      </c>
      <c r="F3772" s="131">
        <v>1760</v>
      </c>
    </row>
    <row r="3773" spans="1:6" x14ac:dyDescent="0.35">
      <c r="A3773" s="24">
        <v>44302</v>
      </c>
      <c r="B3773" s="131" t="s">
        <v>460</v>
      </c>
      <c r="C3773" s="131">
        <v>163</v>
      </c>
      <c r="D3773" s="131">
        <v>46432</v>
      </c>
      <c r="E3773" s="131">
        <v>0</v>
      </c>
      <c r="F3773" s="131">
        <v>1392</v>
      </c>
    </row>
    <row r="3774" spans="1:6" x14ac:dyDescent="0.35">
      <c r="A3774" s="24">
        <v>44302</v>
      </c>
      <c r="B3774" s="131" t="s">
        <v>459</v>
      </c>
      <c r="C3774" s="131">
        <v>232</v>
      </c>
      <c r="D3774" s="131">
        <v>88820</v>
      </c>
      <c r="E3774" s="131">
        <v>0</v>
      </c>
      <c r="F3774" s="131">
        <v>1808</v>
      </c>
    </row>
    <row r="3775" spans="1:6" x14ac:dyDescent="0.35">
      <c r="A3775" s="24">
        <v>44302</v>
      </c>
      <c r="B3775" s="131" t="s">
        <v>458</v>
      </c>
      <c r="C3775" s="131">
        <v>200</v>
      </c>
      <c r="D3775" s="131">
        <v>73453</v>
      </c>
      <c r="E3775" s="131">
        <v>0</v>
      </c>
      <c r="F3775" s="131">
        <v>2177</v>
      </c>
    </row>
    <row r="3776" spans="1:6" x14ac:dyDescent="0.35">
      <c r="A3776" s="24">
        <v>44302</v>
      </c>
      <c r="B3776" s="131" t="s">
        <v>447</v>
      </c>
      <c r="C3776" s="131">
        <v>36</v>
      </c>
      <c r="D3776" s="131">
        <v>1218</v>
      </c>
      <c r="E3776" s="131">
        <v>0</v>
      </c>
      <c r="F3776" s="131">
        <v>7</v>
      </c>
    </row>
    <row r="3777" spans="1:6" x14ac:dyDescent="0.35">
      <c r="A3777" s="24">
        <v>44302</v>
      </c>
      <c r="B3777" s="131" t="s">
        <v>457</v>
      </c>
      <c r="C3777" s="131"/>
      <c r="D3777" s="131"/>
      <c r="E3777" s="131">
        <v>0</v>
      </c>
      <c r="F3777" s="131">
        <v>4</v>
      </c>
    </row>
    <row r="3778" spans="1:6" x14ac:dyDescent="0.35">
      <c r="A3778" s="24">
        <v>44303</v>
      </c>
      <c r="B3778" s="131" t="s">
        <v>471</v>
      </c>
      <c r="C3778" s="131">
        <v>48</v>
      </c>
      <c r="D3778" s="131">
        <v>13173</v>
      </c>
      <c r="E3778" s="131">
        <v>1</v>
      </c>
      <c r="F3778" s="131">
        <v>455</v>
      </c>
    </row>
    <row r="3779" spans="1:6" x14ac:dyDescent="0.35">
      <c r="A3779" s="24">
        <v>44303</v>
      </c>
      <c r="B3779" s="131" t="s">
        <v>470</v>
      </c>
      <c r="C3779" s="131">
        <v>25</v>
      </c>
      <c r="D3779" s="131">
        <v>6048</v>
      </c>
      <c r="E3779" s="131">
        <v>0</v>
      </c>
      <c r="F3779" s="131">
        <v>282</v>
      </c>
    </row>
    <row r="3780" spans="1:6" x14ac:dyDescent="0.35">
      <c r="A3780" s="24">
        <v>44303</v>
      </c>
      <c r="B3780" s="131" t="s">
        <v>469</v>
      </c>
      <c r="C3780" s="131">
        <v>190</v>
      </c>
      <c r="D3780" s="131">
        <v>63062</v>
      </c>
      <c r="E3780" s="131">
        <v>1</v>
      </c>
      <c r="F3780" s="131">
        <v>1667</v>
      </c>
    </row>
    <row r="3781" spans="1:6" x14ac:dyDescent="0.35">
      <c r="A3781" s="24">
        <v>44303</v>
      </c>
      <c r="B3781" s="131" t="s">
        <v>468</v>
      </c>
      <c r="C3781" s="131">
        <v>13</v>
      </c>
      <c r="D3781" s="131">
        <v>1166</v>
      </c>
      <c r="E3781" s="131"/>
      <c r="F3781" s="131"/>
    </row>
    <row r="3782" spans="1:6" x14ac:dyDescent="0.35">
      <c r="A3782" s="24">
        <v>44303</v>
      </c>
      <c r="B3782" s="131" t="s">
        <v>467</v>
      </c>
      <c r="C3782" s="131">
        <v>207</v>
      </c>
      <c r="D3782" s="131">
        <v>93317</v>
      </c>
      <c r="E3782" s="131">
        <v>0</v>
      </c>
      <c r="F3782" s="131">
        <v>2328</v>
      </c>
    </row>
    <row r="3783" spans="1:6" x14ac:dyDescent="0.35">
      <c r="A3783" s="24">
        <v>44303</v>
      </c>
      <c r="B3783" s="131" t="s">
        <v>466</v>
      </c>
      <c r="C3783" s="131">
        <v>11</v>
      </c>
      <c r="D3783" s="131">
        <v>2371</v>
      </c>
      <c r="E3783" s="131">
        <v>0</v>
      </c>
      <c r="F3783" s="131">
        <v>111</v>
      </c>
    </row>
    <row r="3784" spans="1:6" x14ac:dyDescent="0.35">
      <c r="A3784" s="24">
        <v>44303</v>
      </c>
      <c r="B3784" s="131" t="s">
        <v>465</v>
      </c>
      <c r="C3784" s="131">
        <v>219</v>
      </c>
      <c r="D3784" s="131">
        <v>48892</v>
      </c>
      <c r="E3784" s="131">
        <v>3</v>
      </c>
      <c r="F3784" s="131">
        <v>1479</v>
      </c>
    </row>
    <row r="3785" spans="1:6" x14ac:dyDescent="0.35">
      <c r="A3785" s="24">
        <v>44303</v>
      </c>
      <c r="B3785" s="131" t="s">
        <v>464</v>
      </c>
      <c r="C3785" s="131">
        <v>26</v>
      </c>
      <c r="D3785" s="131">
        <v>8754</v>
      </c>
      <c r="E3785" s="131">
        <v>1</v>
      </c>
      <c r="F3785" s="131">
        <v>287</v>
      </c>
    </row>
    <row r="3786" spans="1:6" x14ac:dyDescent="0.35">
      <c r="A3786" s="24">
        <v>44303</v>
      </c>
      <c r="B3786" s="131" t="s">
        <v>463</v>
      </c>
      <c r="C3786" s="131">
        <v>340</v>
      </c>
      <c r="D3786" s="131">
        <v>129172</v>
      </c>
      <c r="E3786" s="131">
        <v>1</v>
      </c>
      <c r="F3786" s="131">
        <v>3695</v>
      </c>
    </row>
    <row r="3787" spans="1:6" x14ac:dyDescent="0.35">
      <c r="A3787" s="24">
        <v>44303</v>
      </c>
      <c r="B3787" s="131" t="s">
        <v>462</v>
      </c>
      <c r="C3787" s="131">
        <v>3</v>
      </c>
      <c r="D3787" s="131">
        <v>1425</v>
      </c>
      <c r="E3787" s="131"/>
      <c r="F3787" s="131"/>
    </row>
    <row r="3788" spans="1:6" x14ac:dyDescent="0.35">
      <c r="A3788" s="24">
        <v>44303</v>
      </c>
      <c r="B3788" s="131" t="s">
        <v>461</v>
      </c>
      <c r="C3788" s="131">
        <v>145</v>
      </c>
      <c r="D3788" s="131">
        <v>52436</v>
      </c>
      <c r="E3788" s="131">
        <v>3</v>
      </c>
      <c r="F3788" s="131">
        <v>1763</v>
      </c>
    </row>
    <row r="3789" spans="1:6" x14ac:dyDescent="0.35">
      <c r="A3789" s="24">
        <v>44303</v>
      </c>
      <c r="B3789" s="131" t="s">
        <v>460</v>
      </c>
      <c r="C3789" s="131">
        <v>113</v>
      </c>
      <c r="D3789" s="131">
        <v>46545</v>
      </c>
      <c r="E3789" s="131">
        <v>0</v>
      </c>
      <c r="F3789" s="131">
        <v>1392</v>
      </c>
    </row>
    <row r="3790" spans="1:6" x14ac:dyDescent="0.35">
      <c r="A3790" s="24">
        <v>44303</v>
      </c>
      <c r="B3790" s="131" t="s">
        <v>459</v>
      </c>
      <c r="C3790" s="131">
        <v>230</v>
      </c>
      <c r="D3790" s="131">
        <v>89050</v>
      </c>
      <c r="E3790" s="131">
        <v>0</v>
      </c>
      <c r="F3790" s="131">
        <v>1808</v>
      </c>
    </row>
    <row r="3791" spans="1:6" x14ac:dyDescent="0.35">
      <c r="A3791" s="24">
        <v>44303</v>
      </c>
      <c r="B3791" s="131" t="s">
        <v>458</v>
      </c>
      <c r="C3791" s="131">
        <v>169</v>
      </c>
      <c r="D3791" s="131">
        <v>73622</v>
      </c>
      <c r="E3791" s="131">
        <v>0</v>
      </c>
      <c r="F3791" s="131">
        <v>2177</v>
      </c>
    </row>
    <row r="3792" spans="1:6" x14ac:dyDescent="0.35">
      <c r="A3792" s="24">
        <v>44303</v>
      </c>
      <c r="B3792" s="131" t="s">
        <v>447</v>
      </c>
      <c r="C3792" s="131">
        <v>-45</v>
      </c>
      <c r="D3792" s="131">
        <v>1173</v>
      </c>
      <c r="E3792" s="131">
        <v>0</v>
      </c>
      <c r="F3792" s="131">
        <v>7</v>
      </c>
    </row>
    <row r="3793" spans="1:6" x14ac:dyDescent="0.35">
      <c r="A3793" s="24">
        <v>44303</v>
      </c>
      <c r="B3793" s="131" t="s">
        <v>457</v>
      </c>
      <c r="C3793" s="131"/>
      <c r="D3793" s="131"/>
      <c r="E3793" s="131">
        <v>0</v>
      </c>
      <c r="F3793" s="131">
        <v>4</v>
      </c>
    </row>
    <row r="3794" spans="1:6" x14ac:dyDescent="0.35">
      <c r="A3794" s="24">
        <v>44304</v>
      </c>
      <c r="B3794" s="131" t="s">
        <v>471</v>
      </c>
      <c r="C3794" s="131">
        <v>38</v>
      </c>
      <c r="D3794" s="131">
        <v>13211</v>
      </c>
      <c r="E3794" s="131">
        <v>0</v>
      </c>
      <c r="F3794" s="131">
        <v>455</v>
      </c>
    </row>
    <row r="3795" spans="1:6" x14ac:dyDescent="0.35">
      <c r="A3795" s="24">
        <v>44304</v>
      </c>
      <c r="B3795" s="131" t="s">
        <v>470</v>
      </c>
      <c r="C3795" s="131">
        <v>17</v>
      </c>
      <c r="D3795" s="131">
        <v>6065</v>
      </c>
      <c r="E3795" s="131">
        <v>0</v>
      </c>
      <c r="F3795" s="131">
        <v>282</v>
      </c>
    </row>
    <row r="3796" spans="1:6" x14ac:dyDescent="0.35">
      <c r="A3796" s="24">
        <v>44304</v>
      </c>
      <c r="B3796" s="131" t="s">
        <v>469</v>
      </c>
      <c r="C3796" s="131">
        <v>147</v>
      </c>
      <c r="D3796" s="131">
        <v>63209</v>
      </c>
      <c r="E3796" s="131">
        <v>0</v>
      </c>
      <c r="F3796" s="131">
        <v>1667</v>
      </c>
    </row>
    <row r="3797" spans="1:6" x14ac:dyDescent="0.35">
      <c r="A3797" s="24">
        <v>44304</v>
      </c>
      <c r="B3797" s="131" t="s">
        <v>468</v>
      </c>
      <c r="C3797" s="131">
        <v>8</v>
      </c>
      <c r="D3797" s="131">
        <v>1174</v>
      </c>
      <c r="E3797" s="131"/>
      <c r="F3797" s="131"/>
    </row>
    <row r="3798" spans="1:6" x14ac:dyDescent="0.35">
      <c r="A3798" s="24">
        <v>44304</v>
      </c>
      <c r="B3798" s="131" t="s">
        <v>467</v>
      </c>
      <c r="C3798" s="131">
        <v>172</v>
      </c>
      <c r="D3798" s="131">
        <v>93489</v>
      </c>
      <c r="E3798" s="131">
        <v>1</v>
      </c>
      <c r="F3798" s="131">
        <v>2329</v>
      </c>
    </row>
    <row r="3799" spans="1:6" x14ac:dyDescent="0.35">
      <c r="A3799" s="24">
        <v>44304</v>
      </c>
      <c r="B3799" s="131" t="s">
        <v>466</v>
      </c>
      <c r="C3799" s="131">
        <v>8</v>
      </c>
      <c r="D3799" s="131">
        <v>2379</v>
      </c>
      <c r="E3799" s="131">
        <v>0</v>
      </c>
      <c r="F3799" s="131">
        <v>111</v>
      </c>
    </row>
    <row r="3800" spans="1:6" x14ac:dyDescent="0.35">
      <c r="A3800" s="24">
        <v>44304</v>
      </c>
      <c r="B3800" s="131" t="s">
        <v>465</v>
      </c>
      <c r="C3800" s="131">
        <v>99</v>
      </c>
      <c r="D3800" s="131">
        <v>48991</v>
      </c>
      <c r="E3800" s="131">
        <v>1</v>
      </c>
      <c r="F3800" s="131">
        <v>1480</v>
      </c>
    </row>
    <row r="3801" spans="1:6" x14ac:dyDescent="0.35">
      <c r="A3801" s="24">
        <v>44304</v>
      </c>
      <c r="B3801" s="131" t="s">
        <v>464</v>
      </c>
      <c r="C3801" s="131">
        <v>17</v>
      </c>
      <c r="D3801" s="131">
        <v>8771</v>
      </c>
      <c r="E3801" s="131">
        <v>1</v>
      </c>
      <c r="F3801" s="131">
        <v>288</v>
      </c>
    </row>
    <row r="3802" spans="1:6" x14ac:dyDescent="0.35">
      <c r="A3802" s="24">
        <v>44304</v>
      </c>
      <c r="B3802" s="131" t="s">
        <v>463</v>
      </c>
      <c r="C3802" s="131">
        <v>265</v>
      </c>
      <c r="D3802" s="131">
        <v>129437</v>
      </c>
      <c r="E3802" s="131">
        <v>1</v>
      </c>
      <c r="F3802" s="131">
        <v>3696</v>
      </c>
    </row>
    <row r="3803" spans="1:6" x14ac:dyDescent="0.35">
      <c r="A3803" s="24">
        <v>44304</v>
      </c>
      <c r="B3803" s="131" t="s">
        <v>462</v>
      </c>
      <c r="C3803" s="131">
        <v>9</v>
      </c>
      <c r="D3803" s="131">
        <v>1434</v>
      </c>
      <c r="E3803" s="131"/>
      <c r="F3803" s="131"/>
    </row>
    <row r="3804" spans="1:6" x14ac:dyDescent="0.35">
      <c r="A3804" s="24">
        <v>44304</v>
      </c>
      <c r="B3804" s="131" t="s">
        <v>461</v>
      </c>
      <c r="C3804" s="131">
        <v>95</v>
      </c>
      <c r="D3804" s="131">
        <v>52531</v>
      </c>
      <c r="E3804" s="131">
        <v>1</v>
      </c>
      <c r="F3804" s="131">
        <v>1764</v>
      </c>
    </row>
    <row r="3805" spans="1:6" x14ac:dyDescent="0.35">
      <c r="A3805" s="24">
        <v>44304</v>
      </c>
      <c r="B3805" s="131" t="s">
        <v>460</v>
      </c>
      <c r="C3805" s="131">
        <v>95</v>
      </c>
      <c r="D3805" s="131">
        <v>46640</v>
      </c>
      <c r="E3805" s="131">
        <v>0</v>
      </c>
      <c r="F3805" s="131">
        <v>1392</v>
      </c>
    </row>
    <row r="3806" spans="1:6" x14ac:dyDescent="0.35">
      <c r="A3806" s="24">
        <v>44304</v>
      </c>
      <c r="B3806" s="131" t="s">
        <v>459</v>
      </c>
      <c r="C3806" s="131">
        <v>163</v>
      </c>
      <c r="D3806" s="131">
        <v>89213</v>
      </c>
      <c r="E3806" s="131">
        <v>1</v>
      </c>
      <c r="F3806" s="131">
        <v>1809</v>
      </c>
    </row>
    <row r="3807" spans="1:6" x14ac:dyDescent="0.35">
      <c r="A3807" s="24">
        <v>44304</v>
      </c>
      <c r="B3807" s="131" t="s">
        <v>458</v>
      </c>
      <c r="C3807" s="131">
        <v>122</v>
      </c>
      <c r="D3807" s="131">
        <v>73744</v>
      </c>
      <c r="E3807" s="131">
        <v>1</v>
      </c>
      <c r="F3807" s="131">
        <v>2178</v>
      </c>
    </row>
    <row r="3808" spans="1:6" x14ac:dyDescent="0.35">
      <c r="A3808" s="24">
        <v>44304</v>
      </c>
      <c r="B3808" s="131" t="s">
        <v>447</v>
      </c>
      <c r="C3808" s="131">
        <v>10</v>
      </c>
      <c r="D3808" s="131">
        <v>1183</v>
      </c>
      <c r="E3808" s="131">
        <v>0</v>
      </c>
      <c r="F3808" s="131">
        <v>7</v>
      </c>
    </row>
    <row r="3809" spans="1:6" ht="13.5" customHeight="1" x14ac:dyDescent="0.35">
      <c r="A3809" s="24">
        <v>44304</v>
      </c>
      <c r="B3809" s="131" t="s">
        <v>457</v>
      </c>
      <c r="C3809" s="131"/>
      <c r="D3809" s="131"/>
      <c r="E3809" s="131">
        <v>0</v>
      </c>
      <c r="F3809" s="131">
        <v>4</v>
      </c>
    </row>
    <row r="3810" spans="1:6" x14ac:dyDescent="0.35">
      <c r="A3810" s="24">
        <v>44305</v>
      </c>
      <c r="B3810" s="131" t="s">
        <v>471</v>
      </c>
      <c r="C3810" s="131">
        <v>34</v>
      </c>
      <c r="D3810" s="131">
        <v>13245</v>
      </c>
      <c r="E3810" s="131">
        <v>2</v>
      </c>
      <c r="F3810" s="131">
        <v>457</v>
      </c>
    </row>
    <row r="3811" spans="1:6" x14ac:dyDescent="0.35">
      <c r="A3811" s="24">
        <v>44305</v>
      </c>
      <c r="B3811" s="131" t="s">
        <v>470</v>
      </c>
      <c r="C3811" s="131">
        <v>14</v>
      </c>
      <c r="D3811" s="131">
        <v>6079</v>
      </c>
      <c r="E3811" s="131">
        <v>0</v>
      </c>
      <c r="F3811" s="131">
        <v>282</v>
      </c>
    </row>
    <row r="3812" spans="1:6" x14ac:dyDescent="0.35">
      <c r="A3812" s="24">
        <v>44305</v>
      </c>
      <c r="B3812" s="131" t="s">
        <v>469</v>
      </c>
      <c r="C3812" s="131">
        <v>133</v>
      </c>
      <c r="D3812" s="131">
        <v>63342</v>
      </c>
      <c r="E3812" s="131">
        <v>3</v>
      </c>
      <c r="F3812" s="131">
        <v>1670</v>
      </c>
    </row>
    <row r="3813" spans="1:6" x14ac:dyDescent="0.35">
      <c r="A3813" s="24">
        <v>44305</v>
      </c>
      <c r="B3813" s="131" t="s">
        <v>468</v>
      </c>
      <c r="C3813" s="131">
        <v>7</v>
      </c>
      <c r="D3813" s="131">
        <v>1181</v>
      </c>
      <c r="E3813" s="131"/>
      <c r="F3813" s="131"/>
    </row>
    <row r="3814" spans="1:6" x14ac:dyDescent="0.35">
      <c r="A3814" s="24">
        <v>44305</v>
      </c>
      <c r="B3814" s="131" t="s">
        <v>467</v>
      </c>
      <c r="C3814" s="131">
        <v>189</v>
      </c>
      <c r="D3814" s="131">
        <v>93678</v>
      </c>
      <c r="E3814" s="131">
        <v>2</v>
      </c>
      <c r="F3814" s="131">
        <v>2331</v>
      </c>
    </row>
    <row r="3815" spans="1:6" x14ac:dyDescent="0.35">
      <c r="A3815" s="24">
        <v>44305</v>
      </c>
      <c r="B3815" s="131" t="s">
        <v>466</v>
      </c>
      <c r="C3815" s="131">
        <v>6</v>
      </c>
      <c r="D3815" s="131">
        <v>2385</v>
      </c>
      <c r="E3815" s="131">
        <v>0</v>
      </c>
      <c r="F3815" s="131">
        <v>111</v>
      </c>
    </row>
    <row r="3816" spans="1:6" x14ac:dyDescent="0.35">
      <c r="A3816" s="24">
        <v>44305</v>
      </c>
      <c r="B3816" s="131" t="s">
        <v>465</v>
      </c>
      <c r="C3816" s="131">
        <v>144</v>
      </c>
      <c r="D3816" s="131">
        <v>49135</v>
      </c>
      <c r="E3816" s="131">
        <v>1</v>
      </c>
      <c r="F3816" s="131">
        <v>1481</v>
      </c>
    </row>
    <row r="3817" spans="1:6" x14ac:dyDescent="0.35">
      <c r="A3817" s="24">
        <v>44305</v>
      </c>
      <c r="B3817" s="131" t="s">
        <v>464</v>
      </c>
      <c r="C3817" s="131">
        <v>7</v>
      </c>
      <c r="D3817" s="131">
        <v>8778</v>
      </c>
      <c r="E3817" s="131">
        <v>1</v>
      </c>
      <c r="F3817" s="131">
        <v>289</v>
      </c>
    </row>
    <row r="3818" spans="1:6" x14ac:dyDescent="0.35">
      <c r="A3818" s="24">
        <v>44305</v>
      </c>
      <c r="B3818" s="131" t="s">
        <v>463</v>
      </c>
      <c r="C3818" s="131">
        <v>247</v>
      </c>
      <c r="D3818" s="131">
        <v>129684</v>
      </c>
      <c r="E3818" s="131">
        <v>3</v>
      </c>
      <c r="F3818" s="131">
        <v>3699</v>
      </c>
    </row>
    <row r="3819" spans="1:6" x14ac:dyDescent="0.35">
      <c r="A3819" s="24">
        <v>44305</v>
      </c>
      <c r="B3819" s="131" t="s">
        <v>462</v>
      </c>
      <c r="C3819" s="131">
        <v>6</v>
      </c>
      <c r="D3819" s="131">
        <v>1440</v>
      </c>
      <c r="E3819" s="131"/>
      <c r="F3819" s="131"/>
    </row>
    <row r="3820" spans="1:6" x14ac:dyDescent="0.35">
      <c r="A3820" s="24">
        <v>44305</v>
      </c>
      <c r="B3820" s="131" t="s">
        <v>461</v>
      </c>
      <c r="C3820" s="131">
        <v>94</v>
      </c>
      <c r="D3820" s="131">
        <v>52625</v>
      </c>
      <c r="E3820" s="131">
        <v>1</v>
      </c>
      <c r="F3820" s="131">
        <v>1765</v>
      </c>
    </row>
    <row r="3821" spans="1:6" x14ac:dyDescent="0.35">
      <c r="A3821" s="24">
        <v>44305</v>
      </c>
      <c r="B3821" s="131" t="s">
        <v>460</v>
      </c>
      <c r="C3821" s="131">
        <v>102</v>
      </c>
      <c r="D3821" s="131">
        <v>46742</v>
      </c>
      <c r="E3821" s="131">
        <v>2</v>
      </c>
      <c r="F3821" s="131">
        <v>1394</v>
      </c>
    </row>
    <row r="3822" spans="1:6" x14ac:dyDescent="0.35">
      <c r="A3822" s="24">
        <v>44305</v>
      </c>
      <c r="B3822" s="131" t="s">
        <v>459</v>
      </c>
      <c r="C3822" s="131">
        <v>166</v>
      </c>
      <c r="D3822" s="131">
        <v>89379</v>
      </c>
      <c r="E3822" s="131">
        <v>1</v>
      </c>
      <c r="F3822" s="131">
        <v>1810</v>
      </c>
    </row>
    <row r="3823" spans="1:6" x14ac:dyDescent="0.35">
      <c r="A3823" s="24">
        <v>44305</v>
      </c>
      <c r="B3823" s="131" t="s">
        <v>458</v>
      </c>
      <c r="C3823" s="131">
        <v>93</v>
      </c>
      <c r="D3823" s="131">
        <v>73837</v>
      </c>
      <c r="E3823" s="131">
        <v>3</v>
      </c>
      <c r="F3823" s="131">
        <v>2181</v>
      </c>
    </row>
    <row r="3824" spans="1:6" x14ac:dyDescent="0.35">
      <c r="A3824" s="24">
        <v>44305</v>
      </c>
      <c r="B3824" s="131" t="s">
        <v>447</v>
      </c>
      <c r="C3824" s="131">
        <v>-6</v>
      </c>
      <c r="D3824" s="131">
        <v>1177</v>
      </c>
      <c r="E3824" s="131">
        <v>0</v>
      </c>
      <c r="F3824" s="131">
        <v>7</v>
      </c>
    </row>
    <row r="3825" spans="1:6" x14ac:dyDescent="0.35">
      <c r="A3825" s="24">
        <v>44305</v>
      </c>
      <c r="B3825" s="131" t="s">
        <v>457</v>
      </c>
      <c r="C3825" s="131"/>
      <c r="D3825" s="131"/>
      <c r="E3825" s="131">
        <v>0</v>
      </c>
      <c r="F3825" s="131">
        <v>4</v>
      </c>
    </row>
    <row r="3826" spans="1:6" x14ac:dyDescent="0.35">
      <c r="A3826" s="24">
        <v>44306</v>
      </c>
      <c r="B3826" s="131" t="s">
        <v>471</v>
      </c>
      <c r="C3826" s="131">
        <v>20</v>
      </c>
      <c r="D3826" s="131">
        <v>13265</v>
      </c>
      <c r="E3826" s="131">
        <v>0</v>
      </c>
      <c r="F3826" s="131">
        <v>457</v>
      </c>
    </row>
    <row r="3827" spans="1:6" x14ac:dyDescent="0.35">
      <c r="A3827" s="24">
        <v>44306</v>
      </c>
      <c r="B3827" s="131" t="s">
        <v>470</v>
      </c>
      <c r="C3827" s="131">
        <v>16</v>
      </c>
      <c r="D3827" s="131">
        <v>6095</v>
      </c>
      <c r="E3827" s="131">
        <v>0</v>
      </c>
      <c r="F3827" s="131">
        <v>282</v>
      </c>
    </row>
    <row r="3828" spans="1:6" x14ac:dyDescent="0.35">
      <c r="A3828" s="24">
        <v>44306</v>
      </c>
      <c r="B3828" s="131" t="s">
        <v>469</v>
      </c>
      <c r="C3828" s="131">
        <v>101</v>
      </c>
      <c r="D3828" s="131">
        <v>63443</v>
      </c>
      <c r="E3828" s="131">
        <v>0</v>
      </c>
      <c r="F3828" s="131">
        <v>1670</v>
      </c>
    </row>
    <row r="3829" spans="1:6" x14ac:dyDescent="0.35">
      <c r="A3829" s="24">
        <v>44306</v>
      </c>
      <c r="B3829" s="131" t="s">
        <v>468</v>
      </c>
      <c r="C3829" s="131">
        <v>3</v>
      </c>
      <c r="D3829" s="131">
        <v>1184</v>
      </c>
      <c r="E3829" s="131"/>
      <c r="F3829" s="131"/>
    </row>
    <row r="3830" spans="1:6" x14ac:dyDescent="0.35">
      <c r="A3830" s="24">
        <v>44306</v>
      </c>
      <c r="B3830" s="131" t="s">
        <v>467</v>
      </c>
      <c r="C3830" s="131">
        <v>117</v>
      </c>
      <c r="D3830" s="131">
        <v>93795</v>
      </c>
      <c r="E3830" s="131">
        <v>0</v>
      </c>
      <c r="F3830" s="131">
        <v>2331</v>
      </c>
    </row>
    <row r="3831" spans="1:6" x14ac:dyDescent="0.35">
      <c r="A3831" s="24">
        <v>44306</v>
      </c>
      <c r="B3831" s="131" t="s">
        <v>466</v>
      </c>
      <c r="C3831" s="131">
        <v>3</v>
      </c>
      <c r="D3831" s="131">
        <v>2388</v>
      </c>
      <c r="E3831" s="131">
        <v>0</v>
      </c>
      <c r="F3831" s="131">
        <v>111</v>
      </c>
    </row>
    <row r="3832" spans="1:6" x14ac:dyDescent="0.35">
      <c r="A3832" s="24">
        <v>44306</v>
      </c>
      <c r="B3832" s="131" t="s">
        <v>465</v>
      </c>
      <c r="C3832" s="131">
        <v>172</v>
      </c>
      <c r="D3832" s="131">
        <v>49307</v>
      </c>
      <c r="E3832" s="131">
        <v>1</v>
      </c>
      <c r="F3832" s="131">
        <v>1482</v>
      </c>
    </row>
    <row r="3833" spans="1:6" x14ac:dyDescent="0.35">
      <c r="A3833" s="24">
        <v>44306</v>
      </c>
      <c r="B3833" s="131" t="s">
        <v>464</v>
      </c>
      <c r="C3833" s="131">
        <v>16</v>
      </c>
      <c r="D3833" s="131">
        <v>8794</v>
      </c>
      <c r="E3833" s="131">
        <v>0</v>
      </c>
      <c r="F3833" s="131">
        <v>289</v>
      </c>
    </row>
    <row r="3834" spans="1:6" x14ac:dyDescent="0.35">
      <c r="A3834" s="24">
        <v>44306</v>
      </c>
      <c r="B3834" s="131" t="s">
        <v>463</v>
      </c>
      <c r="C3834" s="131">
        <v>150</v>
      </c>
      <c r="D3834" s="131">
        <v>129834</v>
      </c>
      <c r="E3834" s="131">
        <v>1</v>
      </c>
      <c r="F3834" s="131">
        <v>3700</v>
      </c>
    </row>
    <row r="3835" spans="1:6" x14ac:dyDescent="0.35">
      <c r="A3835" s="24">
        <v>44306</v>
      </c>
      <c r="B3835" s="131" t="s">
        <v>462</v>
      </c>
      <c r="C3835" s="131">
        <v>1</v>
      </c>
      <c r="D3835" s="131">
        <v>1441</v>
      </c>
      <c r="E3835" s="131"/>
      <c r="F3835" s="131"/>
    </row>
    <row r="3836" spans="1:6" x14ac:dyDescent="0.35">
      <c r="A3836" s="24">
        <v>44306</v>
      </c>
      <c r="B3836" s="131" t="s">
        <v>461</v>
      </c>
      <c r="C3836" s="131">
        <v>62</v>
      </c>
      <c r="D3836" s="131">
        <v>52687</v>
      </c>
      <c r="E3836" s="131">
        <v>0</v>
      </c>
      <c r="F3836" s="131">
        <v>1765</v>
      </c>
    </row>
    <row r="3837" spans="1:6" x14ac:dyDescent="0.35">
      <c r="A3837" s="24">
        <v>44306</v>
      </c>
      <c r="B3837" s="131" t="s">
        <v>460</v>
      </c>
      <c r="C3837" s="131">
        <v>79</v>
      </c>
      <c r="D3837" s="131">
        <v>46821</v>
      </c>
      <c r="E3837" s="131">
        <v>1</v>
      </c>
      <c r="F3837" s="131">
        <v>1395</v>
      </c>
    </row>
    <row r="3838" spans="1:6" x14ac:dyDescent="0.35">
      <c r="A3838" s="24">
        <v>44306</v>
      </c>
      <c r="B3838" s="131" t="s">
        <v>459</v>
      </c>
      <c r="C3838" s="131">
        <v>63</v>
      </c>
      <c r="D3838" s="131">
        <v>89442</v>
      </c>
      <c r="E3838" s="131">
        <v>0</v>
      </c>
      <c r="F3838" s="131">
        <v>1810</v>
      </c>
    </row>
    <row r="3839" spans="1:6" x14ac:dyDescent="0.35">
      <c r="A3839" s="24">
        <v>44306</v>
      </c>
      <c r="B3839" s="131" t="s">
        <v>458</v>
      </c>
      <c r="C3839" s="131">
        <v>137</v>
      </c>
      <c r="D3839" s="131">
        <v>73974</v>
      </c>
      <c r="E3839" s="131">
        <v>0</v>
      </c>
      <c r="F3839" s="131">
        <v>2181</v>
      </c>
    </row>
    <row r="3840" spans="1:6" x14ac:dyDescent="0.35">
      <c r="A3840" s="24">
        <v>44306</v>
      </c>
      <c r="B3840" s="131" t="s">
        <v>447</v>
      </c>
      <c r="C3840" s="131">
        <v>28</v>
      </c>
      <c r="D3840" s="131">
        <v>1205</v>
      </c>
      <c r="E3840" s="131">
        <v>0</v>
      </c>
      <c r="F3840" s="131">
        <v>7</v>
      </c>
    </row>
    <row r="3841" spans="1:6" x14ac:dyDescent="0.35">
      <c r="A3841" s="24">
        <v>44306</v>
      </c>
      <c r="B3841" s="131" t="s">
        <v>457</v>
      </c>
      <c r="C3841" s="131"/>
      <c r="D3841" s="131"/>
      <c r="E3841" s="131">
        <v>0</v>
      </c>
      <c r="F3841" s="131">
        <v>4</v>
      </c>
    </row>
    <row r="3842" spans="1:6" x14ac:dyDescent="0.35">
      <c r="A3842" s="24">
        <v>44307</v>
      </c>
      <c r="B3842" s="131" t="s">
        <v>471</v>
      </c>
      <c r="C3842" s="131">
        <v>26</v>
      </c>
      <c r="D3842" s="131">
        <v>13291</v>
      </c>
      <c r="E3842" s="131">
        <v>2</v>
      </c>
      <c r="F3842" s="131">
        <v>459</v>
      </c>
    </row>
    <row r="3843" spans="1:6" x14ac:dyDescent="0.35">
      <c r="A3843" s="24">
        <v>44307</v>
      </c>
      <c r="B3843" s="131" t="s">
        <v>470</v>
      </c>
      <c r="C3843" s="131">
        <v>30</v>
      </c>
      <c r="D3843" s="131">
        <v>6125</v>
      </c>
      <c r="E3843" s="131">
        <v>0</v>
      </c>
      <c r="F3843" s="131">
        <v>282</v>
      </c>
    </row>
    <row r="3844" spans="1:6" x14ac:dyDescent="0.35">
      <c r="A3844" s="24">
        <v>44307</v>
      </c>
      <c r="B3844" s="131" t="s">
        <v>469</v>
      </c>
      <c r="C3844" s="131">
        <v>148</v>
      </c>
      <c r="D3844" s="131">
        <v>63591</v>
      </c>
      <c r="E3844" s="131">
        <v>0</v>
      </c>
      <c r="F3844" s="131">
        <v>1670</v>
      </c>
    </row>
    <row r="3845" spans="1:6" x14ac:dyDescent="0.35">
      <c r="A3845" s="24">
        <v>44307</v>
      </c>
      <c r="B3845" s="131" t="s">
        <v>468</v>
      </c>
      <c r="C3845" s="131">
        <v>9</v>
      </c>
      <c r="D3845" s="131">
        <v>1193</v>
      </c>
      <c r="E3845" s="131"/>
      <c r="F3845" s="131"/>
    </row>
    <row r="3846" spans="1:6" x14ac:dyDescent="0.35">
      <c r="A3846" s="24">
        <v>44307</v>
      </c>
      <c r="B3846" s="131" t="s">
        <v>467</v>
      </c>
      <c r="C3846" s="131">
        <v>234</v>
      </c>
      <c r="D3846" s="131">
        <v>94029</v>
      </c>
      <c r="E3846" s="131">
        <v>3</v>
      </c>
      <c r="F3846" s="131">
        <v>2334</v>
      </c>
    </row>
    <row r="3847" spans="1:6" x14ac:dyDescent="0.35">
      <c r="A3847" s="24">
        <v>44307</v>
      </c>
      <c r="B3847" s="131" t="s">
        <v>466</v>
      </c>
      <c r="C3847" s="131">
        <v>6</v>
      </c>
      <c r="D3847" s="131">
        <v>2394</v>
      </c>
      <c r="E3847" s="131">
        <v>1</v>
      </c>
      <c r="F3847" s="131">
        <v>112</v>
      </c>
    </row>
    <row r="3848" spans="1:6" x14ac:dyDescent="0.35">
      <c r="A3848" s="24">
        <v>44307</v>
      </c>
      <c r="B3848" s="131" t="s">
        <v>465</v>
      </c>
      <c r="C3848" s="131">
        <v>122</v>
      </c>
      <c r="D3848" s="131">
        <v>49429</v>
      </c>
      <c r="E3848" s="131">
        <v>1</v>
      </c>
      <c r="F3848" s="131">
        <v>1483</v>
      </c>
    </row>
    <row r="3849" spans="1:6" x14ac:dyDescent="0.35">
      <c r="A3849" s="24">
        <v>44307</v>
      </c>
      <c r="B3849" s="131" t="s">
        <v>464</v>
      </c>
      <c r="C3849" s="131">
        <v>14</v>
      </c>
      <c r="D3849" s="131">
        <v>8808</v>
      </c>
      <c r="E3849" s="131">
        <v>1</v>
      </c>
      <c r="F3849" s="131">
        <v>290</v>
      </c>
    </row>
    <row r="3850" spans="1:6" x14ac:dyDescent="0.35">
      <c r="A3850" s="24">
        <v>44307</v>
      </c>
      <c r="B3850" s="131" t="s">
        <v>463</v>
      </c>
      <c r="C3850" s="131">
        <v>269</v>
      </c>
      <c r="D3850" s="131">
        <v>130103</v>
      </c>
      <c r="E3850" s="131">
        <v>1</v>
      </c>
      <c r="F3850" s="131">
        <v>3701</v>
      </c>
    </row>
    <row r="3851" spans="1:6" x14ac:dyDescent="0.35">
      <c r="A3851" s="24">
        <v>44307</v>
      </c>
      <c r="B3851" s="131" t="s">
        <v>462</v>
      </c>
      <c r="C3851" s="131">
        <v>0</v>
      </c>
      <c r="D3851" s="131">
        <v>1441</v>
      </c>
      <c r="E3851" s="131"/>
      <c r="F3851" s="131"/>
    </row>
    <row r="3852" spans="1:6" x14ac:dyDescent="0.35">
      <c r="A3852" s="24">
        <v>44307</v>
      </c>
      <c r="B3852" s="131" t="s">
        <v>461</v>
      </c>
      <c r="C3852" s="131">
        <v>110</v>
      </c>
      <c r="D3852" s="131">
        <v>52797</v>
      </c>
      <c r="E3852" s="131">
        <v>0</v>
      </c>
      <c r="F3852" s="131">
        <v>1765</v>
      </c>
    </row>
    <row r="3853" spans="1:6" x14ac:dyDescent="0.35">
      <c r="A3853" s="24">
        <v>44307</v>
      </c>
      <c r="B3853" s="131" t="s">
        <v>460</v>
      </c>
      <c r="C3853" s="131">
        <v>105</v>
      </c>
      <c r="D3853" s="131">
        <v>46926</v>
      </c>
      <c r="E3853" s="131">
        <v>3</v>
      </c>
      <c r="F3853" s="131">
        <v>1398</v>
      </c>
    </row>
    <row r="3854" spans="1:6" x14ac:dyDescent="0.35">
      <c r="A3854" s="24">
        <v>44307</v>
      </c>
      <c r="B3854" s="131" t="s">
        <v>459</v>
      </c>
      <c r="C3854" s="131">
        <v>163</v>
      </c>
      <c r="D3854" s="131">
        <v>89605</v>
      </c>
      <c r="E3854" s="131">
        <v>0</v>
      </c>
      <c r="F3854" s="131">
        <v>1810</v>
      </c>
    </row>
    <row r="3855" spans="1:6" x14ac:dyDescent="0.35">
      <c r="A3855" s="24">
        <v>44307</v>
      </c>
      <c r="B3855" s="131" t="s">
        <v>458</v>
      </c>
      <c r="C3855" s="131">
        <v>165</v>
      </c>
      <c r="D3855" s="131">
        <v>74139</v>
      </c>
      <c r="E3855" s="131">
        <v>2</v>
      </c>
      <c r="F3855" s="131">
        <v>2183</v>
      </c>
    </row>
    <row r="3856" spans="1:6" x14ac:dyDescent="0.35">
      <c r="A3856" s="24">
        <v>44307</v>
      </c>
      <c r="B3856" s="131" t="s">
        <v>447</v>
      </c>
      <c r="C3856" s="131">
        <v>-31</v>
      </c>
      <c r="D3856" s="131">
        <v>1174</v>
      </c>
      <c r="E3856" s="131">
        <v>0</v>
      </c>
      <c r="F3856" s="131">
        <v>7</v>
      </c>
    </row>
    <row r="3857" spans="1:6" x14ac:dyDescent="0.35">
      <c r="A3857" s="24">
        <v>44307</v>
      </c>
      <c r="B3857" s="131" t="s">
        <v>457</v>
      </c>
      <c r="C3857" s="131"/>
      <c r="D3857" s="131"/>
      <c r="E3857" s="131">
        <v>0</v>
      </c>
      <c r="F3857" s="131">
        <v>4</v>
      </c>
    </row>
    <row r="3858" spans="1:6" x14ac:dyDescent="0.35">
      <c r="A3858" s="24">
        <v>44308</v>
      </c>
      <c r="B3858" s="131" t="s">
        <v>471</v>
      </c>
      <c r="C3858" s="131">
        <v>39</v>
      </c>
      <c r="D3858" s="131">
        <v>13330</v>
      </c>
      <c r="E3858" s="131">
        <v>0</v>
      </c>
      <c r="F3858" s="131">
        <v>459</v>
      </c>
    </row>
    <row r="3859" spans="1:6" x14ac:dyDescent="0.35">
      <c r="A3859" s="24">
        <v>44308</v>
      </c>
      <c r="B3859" s="131" t="s">
        <v>470</v>
      </c>
      <c r="C3859" s="131">
        <v>19</v>
      </c>
      <c r="D3859" s="131">
        <v>6144</v>
      </c>
      <c r="E3859" s="131">
        <v>0</v>
      </c>
      <c r="F3859" s="131">
        <v>282</v>
      </c>
    </row>
    <row r="3860" spans="1:6" x14ac:dyDescent="0.35">
      <c r="A3860" s="24">
        <v>44308</v>
      </c>
      <c r="B3860" s="131" t="s">
        <v>469</v>
      </c>
      <c r="C3860" s="131">
        <v>167</v>
      </c>
      <c r="D3860" s="131">
        <v>63758</v>
      </c>
      <c r="E3860" s="131">
        <v>7</v>
      </c>
      <c r="F3860" s="131">
        <v>1677</v>
      </c>
    </row>
    <row r="3861" spans="1:6" x14ac:dyDescent="0.35">
      <c r="A3861" s="24">
        <v>44308</v>
      </c>
      <c r="B3861" s="131" t="s">
        <v>468</v>
      </c>
      <c r="C3861" s="131">
        <v>15</v>
      </c>
      <c r="D3861" s="131">
        <v>1208</v>
      </c>
      <c r="E3861" s="131"/>
      <c r="F3861" s="131"/>
    </row>
    <row r="3862" spans="1:6" x14ac:dyDescent="0.35">
      <c r="A3862" s="24">
        <v>44308</v>
      </c>
      <c r="B3862" s="131" t="s">
        <v>467</v>
      </c>
      <c r="C3862" s="131">
        <v>200</v>
      </c>
      <c r="D3862" s="131">
        <v>94229</v>
      </c>
      <c r="E3862" s="131">
        <v>1</v>
      </c>
      <c r="F3862" s="131">
        <v>2335</v>
      </c>
    </row>
    <row r="3863" spans="1:6" x14ac:dyDescent="0.35">
      <c r="A3863" s="24">
        <v>44308</v>
      </c>
      <c r="B3863" s="131" t="s">
        <v>466</v>
      </c>
      <c r="C3863" s="131">
        <v>7</v>
      </c>
      <c r="D3863" s="131">
        <v>2401</v>
      </c>
      <c r="E3863" s="131">
        <v>0</v>
      </c>
      <c r="F3863" s="131">
        <v>112</v>
      </c>
    </row>
    <row r="3864" spans="1:6" x14ac:dyDescent="0.35">
      <c r="A3864" s="24">
        <v>44308</v>
      </c>
      <c r="B3864" s="131" t="s">
        <v>465</v>
      </c>
      <c r="C3864" s="131">
        <v>182</v>
      </c>
      <c r="D3864" s="131">
        <v>49611</v>
      </c>
      <c r="E3864" s="131">
        <v>1</v>
      </c>
      <c r="F3864" s="131">
        <v>1484</v>
      </c>
    </row>
    <row r="3865" spans="1:6" x14ac:dyDescent="0.35">
      <c r="A3865" s="24">
        <v>44308</v>
      </c>
      <c r="B3865" s="131" t="s">
        <v>464</v>
      </c>
      <c r="C3865" s="131">
        <v>28</v>
      </c>
      <c r="D3865" s="131">
        <v>8836</v>
      </c>
      <c r="E3865" s="131">
        <v>0</v>
      </c>
      <c r="F3865" s="131">
        <v>290</v>
      </c>
    </row>
    <row r="3866" spans="1:6" x14ac:dyDescent="0.35">
      <c r="A3866" s="24">
        <v>44308</v>
      </c>
      <c r="B3866" s="131" t="s">
        <v>463</v>
      </c>
      <c r="C3866" s="131">
        <v>263</v>
      </c>
      <c r="D3866" s="131">
        <v>130366</v>
      </c>
      <c r="E3866" s="131">
        <v>4</v>
      </c>
      <c r="F3866" s="131">
        <v>3705</v>
      </c>
    </row>
    <row r="3867" spans="1:6" x14ac:dyDescent="0.35">
      <c r="A3867" s="24">
        <v>44308</v>
      </c>
      <c r="B3867" s="131" t="s">
        <v>462</v>
      </c>
      <c r="C3867" s="131">
        <v>15</v>
      </c>
      <c r="D3867" s="131">
        <v>1456</v>
      </c>
      <c r="E3867" s="131"/>
      <c r="F3867" s="131"/>
    </row>
    <row r="3868" spans="1:6" x14ac:dyDescent="0.35">
      <c r="A3868" s="24">
        <v>44308</v>
      </c>
      <c r="B3868" s="131" t="s">
        <v>461</v>
      </c>
      <c r="C3868" s="131">
        <v>97</v>
      </c>
      <c r="D3868" s="131">
        <v>52894</v>
      </c>
      <c r="E3868" s="131">
        <v>0</v>
      </c>
      <c r="F3868" s="131">
        <v>1765</v>
      </c>
    </row>
    <row r="3869" spans="1:6" x14ac:dyDescent="0.35">
      <c r="A3869" s="24">
        <v>44308</v>
      </c>
      <c r="B3869" s="131" t="s">
        <v>460</v>
      </c>
      <c r="C3869" s="131">
        <v>108</v>
      </c>
      <c r="D3869" s="131">
        <v>47034</v>
      </c>
      <c r="E3869" s="131">
        <v>1</v>
      </c>
      <c r="F3869" s="131">
        <v>1399</v>
      </c>
    </row>
    <row r="3870" spans="1:6" x14ac:dyDescent="0.35">
      <c r="A3870" s="24">
        <v>44308</v>
      </c>
      <c r="B3870" s="131" t="s">
        <v>459</v>
      </c>
      <c r="C3870" s="131">
        <v>179</v>
      </c>
      <c r="D3870" s="131">
        <v>89784</v>
      </c>
      <c r="E3870" s="131">
        <v>1</v>
      </c>
      <c r="F3870" s="131">
        <v>1811</v>
      </c>
    </row>
    <row r="3871" spans="1:6" x14ac:dyDescent="0.35">
      <c r="A3871" s="24">
        <v>44308</v>
      </c>
      <c r="B3871" s="131" t="s">
        <v>458</v>
      </c>
      <c r="C3871" s="131">
        <v>128</v>
      </c>
      <c r="D3871" s="131">
        <v>74267</v>
      </c>
      <c r="E3871" s="131">
        <v>2</v>
      </c>
      <c r="F3871" s="131">
        <v>2185</v>
      </c>
    </row>
    <row r="3872" spans="1:6" x14ac:dyDescent="0.35">
      <c r="A3872" s="24">
        <v>44308</v>
      </c>
      <c r="B3872" s="131" t="s">
        <v>447</v>
      </c>
      <c r="C3872" s="131">
        <v>-16</v>
      </c>
      <c r="D3872" s="131">
        <v>1158</v>
      </c>
      <c r="E3872" s="131">
        <v>0</v>
      </c>
      <c r="F3872" s="131">
        <v>7</v>
      </c>
    </row>
    <row r="3873" spans="1:6" x14ac:dyDescent="0.35">
      <c r="A3873" s="24">
        <v>44308</v>
      </c>
      <c r="B3873" s="131" t="s">
        <v>457</v>
      </c>
      <c r="C3873" s="131"/>
      <c r="D3873" s="131"/>
      <c r="E3873" s="131">
        <v>0</v>
      </c>
      <c r="F3873" s="131">
        <v>4</v>
      </c>
    </row>
    <row r="3874" spans="1:6" x14ac:dyDescent="0.35">
      <c r="A3874" s="24">
        <v>44309</v>
      </c>
      <c r="B3874" s="131" t="s">
        <v>471</v>
      </c>
      <c r="C3874" s="131">
        <v>31</v>
      </c>
      <c r="D3874" s="131">
        <v>13361</v>
      </c>
      <c r="E3874" s="131">
        <v>0</v>
      </c>
      <c r="F3874" s="131">
        <v>459</v>
      </c>
    </row>
    <row r="3875" spans="1:6" x14ac:dyDescent="0.35">
      <c r="A3875" s="24">
        <v>44309</v>
      </c>
      <c r="B3875" s="131" t="s">
        <v>470</v>
      </c>
      <c r="C3875" s="131">
        <v>20</v>
      </c>
      <c r="D3875" s="131">
        <v>6164</v>
      </c>
      <c r="E3875" s="131">
        <v>0</v>
      </c>
      <c r="F3875" s="131">
        <v>282</v>
      </c>
    </row>
    <row r="3876" spans="1:6" x14ac:dyDescent="0.35">
      <c r="A3876" s="24">
        <v>44309</v>
      </c>
      <c r="B3876" s="131" t="s">
        <v>469</v>
      </c>
      <c r="C3876" s="131">
        <v>129</v>
      </c>
      <c r="D3876" s="131">
        <v>63887</v>
      </c>
      <c r="E3876" s="131">
        <v>4</v>
      </c>
      <c r="F3876" s="131">
        <v>1681</v>
      </c>
    </row>
    <row r="3877" spans="1:6" x14ac:dyDescent="0.35">
      <c r="A3877" s="24">
        <v>44309</v>
      </c>
      <c r="B3877" s="131" t="s">
        <v>468</v>
      </c>
      <c r="C3877" s="131">
        <v>15</v>
      </c>
      <c r="D3877" s="131">
        <v>1223</v>
      </c>
      <c r="E3877" s="131"/>
      <c r="F3877" s="131"/>
    </row>
    <row r="3878" spans="1:6" x14ac:dyDescent="0.35">
      <c r="A3878" s="24">
        <v>44309</v>
      </c>
      <c r="B3878" s="131" t="s">
        <v>467</v>
      </c>
      <c r="C3878" s="131">
        <v>179</v>
      </c>
      <c r="D3878" s="131">
        <v>94408</v>
      </c>
      <c r="E3878" s="131">
        <v>2</v>
      </c>
      <c r="F3878" s="131">
        <v>2337</v>
      </c>
    </row>
    <row r="3879" spans="1:6" x14ac:dyDescent="0.35">
      <c r="A3879" s="24">
        <v>44309</v>
      </c>
      <c r="B3879" s="131" t="s">
        <v>466</v>
      </c>
      <c r="C3879" s="131">
        <v>12</v>
      </c>
      <c r="D3879" s="131">
        <v>2413</v>
      </c>
      <c r="E3879" s="131">
        <v>0</v>
      </c>
      <c r="F3879" s="131">
        <v>112</v>
      </c>
    </row>
    <row r="3880" spans="1:6" x14ac:dyDescent="0.35">
      <c r="A3880" s="24">
        <v>44309</v>
      </c>
      <c r="B3880" s="131" t="s">
        <v>465</v>
      </c>
      <c r="C3880" s="131">
        <v>172</v>
      </c>
      <c r="D3880" s="131">
        <v>49783</v>
      </c>
      <c r="E3880" s="131">
        <v>1</v>
      </c>
      <c r="F3880" s="131">
        <v>1485</v>
      </c>
    </row>
    <row r="3881" spans="1:6" x14ac:dyDescent="0.35">
      <c r="A3881" s="24">
        <v>44309</v>
      </c>
      <c r="B3881" s="131" t="s">
        <v>464</v>
      </c>
      <c r="C3881" s="131">
        <v>23</v>
      </c>
      <c r="D3881" s="131">
        <v>8859</v>
      </c>
      <c r="E3881" s="131">
        <v>0</v>
      </c>
      <c r="F3881" s="131">
        <v>290</v>
      </c>
    </row>
    <row r="3882" spans="1:6" x14ac:dyDescent="0.35">
      <c r="A3882" s="24">
        <v>44309</v>
      </c>
      <c r="B3882" s="131" t="s">
        <v>463</v>
      </c>
      <c r="C3882" s="131">
        <v>295</v>
      </c>
      <c r="D3882" s="131">
        <v>130661</v>
      </c>
      <c r="E3882" s="131">
        <v>3</v>
      </c>
      <c r="F3882" s="131">
        <v>3708</v>
      </c>
    </row>
    <row r="3883" spans="1:6" x14ac:dyDescent="0.35">
      <c r="A3883" s="24">
        <v>44309</v>
      </c>
      <c r="B3883" s="131" t="s">
        <v>462</v>
      </c>
      <c r="C3883" s="131">
        <v>6</v>
      </c>
      <c r="D3883" s="131">
        <v>1462</v>
      </c>
      <c r="E3883" s="131"/>
      <c r="F3883" s="131"/>
    </row>
    <row r="3884" spans="1:6" x14ac:dyDescent="0.35">
      <c r="A3884" s="24">
        <v>44309</v>
      </c>
      <c r="B3884" s="131" t="s">
        <v>461</v>
      </c>
      <c r="C3884" s="131">
        <v>125</v>
      </c>
      <c r="D3884" s="131">
        <v>53019</v>
      </c>
      <c r="E3884" s="131">
        <v>1</v>
      </c>
      <c r="F3884" s="131">
        <v>1766</v>
      </c>
    </row>
    <row r="3885" spans="1:6" x14ac:dyDescent="0.35">
      <c r="A3885" s="24">
        <v>44309</v>
      </c>
      <c r="B3885" s="131" t="s">
        <v>460</v>
      </c>
      <c r="C3885" s="131">
        <v>105</v>
      </c>
      <c r="D3885" s="131">
        <v>47139</v>
      </c>
      <c r="E3885" s="131">
        <v>2</v>
      </c>
      <c r="F3885" s="131">
        <v>1401</v>
      </c>
    </row>
    <row r="3886" spans="1:6" x14ac:dyDescent="0.35">
      <c r="A3886" s="24">
        <v>44309</v>
      </c>
      <c r="B3886" s="131" t="s">
        <v>459</v>
      </c>
      <c r="C3886" s="131">
        <v>173</v>
      </c>
      <c r="D3886" s="131">
        <v>89957</v>
      </c>
      <c r="E3886" s="131">
        <v>0</v>
      </c>
      <c r="F3886" s="131">
        <v>1811</v>
      </c>
    </row>
    <row r="3887" spans="1:6" x14ac:dyDescent="0.35">
      <c r="A3887" s="24">
        <v>44309</v>
      </c>
      <c r="B3887" s="131" t="s">
        <v>458</v>
      </c>
      <c r="C3887" s="131">
        <v>175</v>
      </c>
      <c r="D3887" s="131">
        <v>74442</v>
      </c>
      <c r="E3887" s="131">
        <v>0</v>
      </c>
      <c r="F3887" s="131">
        <v>2185</v>
      </c>
    </row>
    <row r="3888" spans="1:6" x14ac:dyDescent="0.35">
      <c r="A3888" s="24">
        <v>44309</v>
      </c>
      <c r="B3888" s="131" t="s">
        <v>447</v>
      </c>
      <c r="C3888" s="131">
        <v>-8</v>
      </c>
      <c r="D3888" s="131">
        <v>1150</v>
      </c>
      <c r="E3888" s="131">
        <v>0</v>
      </c>
      <c r="F3888" s="131">
        <v>7</v>
      </c>
    </row>
    <row r="3889" spans="1:6" x14ac:dyDescent="0.35">
      <c r="A3889" s="24">
        <v>44309</v>
      </c>
      <c r="B3889" s="131" t="s">
        <v>457</v>
      </c>
      <c r="C3889" s="131"/>
      <c r="D3889" s="131"/>
      <c r="E3889" s="131">
        <v>0</v>
      </c>
      <c r="F3889" s="131">
        <v>4</v>
      </c>
    </row>
    <row r="3890" spans="1:6" x14ac:dyDescent="0.35">
      <c r="A3890" s="24">
        <v>44310</v>
      </c>
      <c r="B3890" s="131" t="s">
        <v>471</v>
      </c>
      <c r="C3890" s="131">
        <v>26</v>
      </c>
      <c r="D3890" s="131">
        <v>13387</v>
      </c>
      <c r="E3890" s="131">
        <v>2</v>
      </c>
      <c r="F3890" s="131">
        <v>461</v>
      </c>
    </row>
    <row r="3891" spans="1:6" x14ac:dyDescent="0.35">
      <c r="A3891" s="24">
        <v>44310</v>
      </c>
      <c r="B3891" s="131" t="s">
        <v>470</v>
      </c>
      <c r="C3891" s="131">
        <v>18</v>
      </c>
      <c r="D3891" s="131">
        <v>6182</v>
      </c>
      <c r="E3891" s="131">
        <v>0</v>
      </c>
      <c r="F3891" s="131">
        <v>282</v>
      </c>
    </row>
    <row r="3892" spans="1:6" x14ac:dyDescent="0.35">
      <c r="A3892" s="24">
        <v>44310</v>
      </c>
      <c r="B3892" s="131" t="s">
        <v>469</v>
      </c>
      <c r="C3892" s="131">
        <v>159</v>
      </c>
      <c r="D3892" s="131">
        <v>64046</v>
      </c>
      <c r="E3892" s="131">
        <v>2</v>
      </c>
      <c r="F3892" s="131">
        <v>1683</v>
      </c>
    </row>
    <row r="3893" spans="1:6" x14ac:dyDescent="0.35">
      <c r="A3893" s="24">
        <v>44310</v>
      </c>
      <c r="B3893" s="131" t="s">
        <v>468</v>
      </c>
      <c r="C3893" s="131">
        <v>7</v>
      </c>
      <c r="D3893" s="131">
        <v>1230</v>
      </c>
      <c r="E3893" s="131"/>
      <c r="F3893" s="131"/>
    </row>
    <row r="3894" spans="1:6" x14ac:dyDescent="0.35">
      <c r="A3894" s="24">
        <v>44310</v>
      </c>
      <c r="B3894" s="131" t="s">
        <v>467</v>
      </c>
      <c r="C3894" s="131">
        <v>181</v>
      </c>
      <c r="D3894" s="131">
        <v>94589</v>
      </c>
      <c r="E3894" s="131">
        <v>3</v>
      </c>
      <c r="F3894" s="131">
        <v>2340</v>
      </c>
    </row>
    <row r="3895" spans="1:6" x14ac:dyDescent="0.35">
      <c r="A3895" s="24">
        <v>44310</v>
      </c>
      <c r="B3895" s="131" t="s">
        <v>466</v>
      </c>
      <c r="C3895" s="131">
        <v>5</v>
      </c>
      <c r="D3895" s="131">
        <v>2418</v>
      </c>
      <c r="E3895" s="131">
        <v>0</v>
      </c>
      <c r="F3895" s="131">
        <v>112</v>
      </c>
    </row>
    <row r="3896" spans="1:6" x14ac:dyDescent="0.35">
      <c r="A3896" s="24">
        <v>44310</v>
      </c>
      <c r="B3896" s="131" t="s">
        <v>465</v>
      </c>
      <c r="C3896" s="131">
        <v>123</v>
      </c>
      <c r="D3896" s="131">
        <v>49906</v>
      </c>
      <c r="E3896" s="131">
        <v>0</v>
      </c>
      <c r="F3896" s="131">
        <v>1485</v>
      </c>
    </row>
    <row r="3897" spans="1:6" x14ac:dyDescent="0.35">
      <c r="A3897" s="24">
        <v>44310</v>
      </c>
      <c r="B3897" s="131" t="s">
        <v>464</v>
      </c>
      <c r="C3897" s="131">
        <v>23</v>
      </c>
      <c r="D3897" s="131">
        <v>8882</v>
      </c>
      <c r="E3897" s="131">
        <v>0</v>
      </c>
      <c r="F3897" s="131">
        <v>290</v>
      </c>
    </row>
    <row r="3898" spans="1:6" x14ac:dyDescent="0.35">
      <c r="A3898" s="24">
        <v>44310</v>
      </c>
      <c r="B3898" s="131" t="s">
        <v>463</v>
      </c>
      <c r="C3898" s="131">
        <v>304</v>
      </c>
      <c r="D3898" s="131">
        <v>130965</v>
      </c>
      <c r="E3898" s="131">
        <v>1</v>
      </c>
      <c r="F3898" s="131">
        <v>3709</v>
      </c>
    </row>
    <row r="3899" spans="1:6" x14ac:dyDescent="0.35">
      <c r="A3899" s="24">
        <v>44310</v>
      </c>
      <c r="B3899" s="131" t="s">
        <v>462</v>
      </c>
      <c r="C3899" s="131">
        <v>6</v>
      </c>
      <c r="D3899" s="131">
        <v>1468</v>
      </c>
      <c r="E3899" s="131"/>
      <c r="F3899" s="131"/>
    </row>
    <row r="3900" spans="1:6" x14ac:dyDescent="0.35">
      <c r="A3900" s="24">
        <v>44310</v>
      </c>
      <c r="B3900" s="131" t="s">
        <v>461</v>
      </c>
      <c r="C3900" s="131">
        <v>137</v>
      </c>
      <c r="D3900" s="131">
        <v>53156</v>
      </c>
      <c r="E3900" s="131">
        <v>2</v>
      </c>
      <c r="F3900" s="131">
        <v>1768</v>
      </c>
    </row>
    <row r="3901" spans="1:6" x14ac:dyDescent="0.35">
      <c r="A3901" s="24">
        <v>44310</v>
      </c>
      <c r="B3901" s="131" t="s">
        <v>460</v>
      </c>
      <c r="C3901" s="131">
        <v>109</v>
      </c>
      <c r="D3901" s="131">
        <v>47248</v>
      </c>
      <c r="E3901" s="131">
        <v>4</v>
      </c>
      <c r="F3901" s="131">
        <v>1405</v>
      </c>
    </row>
    <row r="3902" spans="1:6" x14ac:dyDescent="0.35">
      <c r="A3902" s="24">
        <v>44310</v>
      </c>
      <c r="B3902" s="131" t="s">
        <v>459</v>
      </c>
      <c r="C3902" s="131">
        <v>154</v>
      </c>
      <c r="D3902" s="131">
        <v>90111</v>
      </c>
      <c r="E3902" s="131">
        <v>0</v>
      </c>
      <c r="F3902" s="131">
        <v>1811</v>
      </c>
    </row>
    <row r="3903" spans="1:6" x14ac:dyDescent="0.35">
      <c r="A3903" s="24">
        <v>44310</v>
      </c>
      <c r="B3903" s="131" t="s">
        <v>458</v>
      </c>
      <c r="C3903" s="131">
        <v>145</v>
      </c>
      <c r="D3903" s="131">
        <v>74587</v>
      </c>
      <c r="E3903" s="131">
        <v>1</v>
      </c>
      <c r="F3903" s="131">
        <v>2186</v>
      </c>
    </row>
    <row r="3904" spans="1:6" x14ac:dyDescent="0.35">
      <c r="A3904" s="24">
        <v>44310</v>
      </c>
      <c r="B3904" s="131" t="s">
        <v>447</v>
      </c>
      <c r="C3904" s="131">
        <v>-11</v>
      </c>
      <c r="D3904" s="131">
        <v>1139</v>
      </c>
      <c r="E3904" s="131">
        <v>0</v>
      </c>
      <c r="F3904" s="131">
        <v>7</v>
      </c>
    </row>
    <row r="3905" spans="1:6" x14ac:dyDescent="0.35">
      <c r="A3905" s="24">
        <v>44310</v>
      </c>
      <c r="B3905" s="131" t="s">
        <v>457</v>
      </c>
      <c r="C3905" s="131"/>
      <c r="D3905" s="131"/>
      <c r="E3905" s="131">
        <v>1</v>
      </c>
      <c r="F3905" s="131">
        <v>5</v>
      </c>
    </row>
    <row r="3906" spans="1:6" x14ac:dyDescent="0.35">
      <c r="A3906" s="24">
        <v>44311</v>
      </c>
      <c r="B3906" s="131" t="s">
        <v>471</v>
      </c>
      <c r="C3906" s="131">
        <v>30</v>
      </c>
      <c r="D3906" s="131">
        <v>13417</v>
      </c>
      <c r="E3906" s="131">
        <v>0</v>
      </c>
      <c r="F3906" s="131">
        <v>461</v>
      </c>
    </row>
    <row r="3907" spans="1:6" x14ac:dyDescent="0.35">
      <c r="A3907" s="24">
        <v>44311</v>
      </c>
      <c r="B3907" s="131" t="s">
        <v>470</v>
      </c>
      <c r="C3907" s="131">
        <v>22</v>
      </c>
      <c r="D3907" s="131">
        <v>6204</v>
      </c>
      <c r="E3907" s="131">
        <v>0</v>
      </c>
      <c r="F3907" s="131">
        <v>282</v>
      </c>
    </row>
    <row r="3908" spans="1:6" x14ac:dyDescent="0.35">
      <c r="A3908" s="24">
        <v>44311</v>
      </c>
      <c r="B3908" s="131" t="s">
        <v>469</v>
      </c>
      <c r="C3908" s="131">
        <v>119</v>
      </c>
      <c r="D3908" s="131">
        <v>64165</v>
      </c>
      <c r="E3908" s="131">
        <v>1</v>
      </c>
      <c r="F3908" s="131">
        <v>1684</v>
      </c>
    </row>
    <row r="3909" spans="1:6" x14ac:dyDescent="0.35">
      <c r="A3909" s="24">
        <v>44311</v>
      </c>
      <c r="B3909" s="131" t="s">
        <v>468</v>
      </c>
      <c r="C3909" s="131">
        <v>5</v>
      </c>
      <c r="D3909" s="131">
        <v>1235</v>
      </c>
      <c r="E3909" s="131"/>
      <c r="F3909" s="131"/>
    </row>
    <row r="3910" spans="1:6" x14ac:dyDescent="0.35">
      <c r="A3910" s="24">
        <v>44311</v>
      </c>
      <c r="B3910" s="131" t="s">
        <v>467</v>
      </c>
      <c r="C3910" s="131">
        <v>135</v>
      </c>
      <c r="D3910" s="131">
        <v>94724</v>
      </c>
      <c r="E3910" s="131">
        <v>1</v>
      </c>
      <c r="F3910" s="131">
        <v>2341</v>
      </c>
    </row>
    <row r="3911" spans="1:6" x14ac:dyDescent="0.35">
      <c r="A3911" s="24">
        <v>44311</v>
      </c>
      <c r="B3911" s="131" t="s">
        <v>466</v>
      </c>
      <c r="C3911" s="131">
        <v>9</v>
      </c>
      <c r="D3911" s="131">
        <v>2427</v>
      </c>
      <c r="E3911" s="131">
        <v>0</v>
      </c>
      <c r="F3911" s="131">
        <v>112</v>
      </c>
    </row>
    <row r="3912" spans="1:6" x14ac:dyDescent="0.35">
      <c r="A3912" s="24">
        <v>44311</v>
      </c>
      <c r="B3912" s="131" t="s">
        <v>465</v>
      </c>
      <c r="C3912" s="131">
        <v>114</v>
      </c>
      <c r="D3912" s="131">
        <v>50020</v>
      </c>
      <c r="E3912" s="131">
        <v>2</v>
      </c>
      <c r="F3912" s="131">
        <v>1487</v>
      </c>
    </row>
    <row r="3913" spans="1:6" x14ac:dyDescent="0.35">
      <c r="A3913" s="24">
        <v>44311</v>
      </c>
      <c r="B3913" s="131" t="s">
        <v>464</v>
      </c>
      <c r="C3913" s="131">
        <v>14</v>
      </c>
      <c r="D3913" s="131">
        <v>8896</v>
      </c>
      <c r="E3913" s="131">
        <v>0</v>
      </c>
      <c r="F3913" s="131">
        <v>290</v>
      </c>
    </row>
    <row r="3914" spans="1:6" x14ac:dyDescent="0.35">
      <c r="A3914" s="24">
        <v>44311</v>
      </c>
      <c r="B3914" s="131" t="s">
        <v>463</v>
      </c>
      <c r="C3914" s="131">
        <v>209</v>
      </c>
      <c r="D3914" s="131">
        <v>131174</v>
      </c>
      <c r="E3914" s="131">
        <v>1</v>
      </c>
      <c r="F3914" s="131">
        <v>3710</v>
      </c>
    </row>
    <row r="3915" spans="1:6" x14ac:dyDescent="0.35">
      <c r="A3915" s="24">
        <v>44311</v>
      </c>
      <c r="B3915" s="131" t="s">
        <v>462</v>
      </c>
      <c r="C3915" s="131">
        <v>3</v>
      </c>
      <c r="D3915" s="131">
        <v>1471</v>
      </c>
      <c r="E3915" s="131"/>
      <c r="F3915" s="131"/>
    </row>
    <row r="3916" spans="1:6" x14ac:dyDescent="0.35">
      <c r="A3916" s="24">
        <v>44311</v>
      </c>
      <c r="B3916" s="131" t="s">
        <v>461</v>
      </c>
      <c r="C3916" s="131">
        <v>86</v>
      </c>
      <c r="D3916" s="131">
        <v>53242</v>
      </c>
      <c r="E3916" s="131">
        <v>0</v>
      </c>
      <c r="F3916" s="131">
        <v>1768</v>
      </c>
    </row>
    <row r="3917" spans="1:6" x14ac:dyDescent="0.35">
      <c r="A3917" s="24">
        <v>44311</v>
      </c>
      <c r="B3917" s="131" t="s">
        <v>460</v>
      </c>
      <c r="C3917" s="131">
        <v>79</v>
      </c>
      <c r="D3917" s="131">
        <v>47327</v>
      </c>
      <c r="E3917" s="131">
        <v>0</v>
      </c>
      <c r="F3917" s="131">
        <v>1405</v>
      </c>
    </row>
    <row r="3918" spans="1:6" x14ac:dyDescent="0.35">
      <c r="A3918" s="24">
        <v>44311</v>
      </c>
      <c r="B3918" s="131" t="s">
        <v>459</v>
      </c>
      <c r="C3918" s="131">
        <v>134</v>
      </c>
      <c r="D3918" s="131">
        <v>90245</v>
      </c>
      <c r="E3918" s="131">
        <v>0</v>
      </c>
      <c r="F3918" s="131">
        <v>1811</v>
      </c>
    </row>
    <row r="3919" spans="1:6" x14ac:dyDescent="0.35">
      <c r="A3919" s="24">
        <v>44311</v>
      </c>
      <c r="B3919" s="131" t="s">
        <v>458</v>
      </c>
      <c r="C3919" s="131">
        <v>122</v>
      </c>
      <c r="D3919" s="131">
        <v>74709</v>
      </c>
      <c r="E3919" s="131">
        <v>1</v>
      </c>
      <c r="F3919" s="131">
        <v>2187</v>
      </c>
    </row>
    <row r="3920" spans="1:6" x14ac:dyDescent="0.35">
      <c r="A3920" s="24">
        <v>44311</v>
      </c>
      <c r="B3920" s="131" t="s">
        <v>447</v>
      </c>
      <c r="C3920" s="131">
        <v>4</v>
      </c>
      <c r="D3920" s="131">
        <v>1143</v>
      </c>
      <c r="E3920" s="131">
        <v>0</v>
      </c>
      <c r="F3920" s="131">
        <v>7</v>
      </c>
    </row>
    <row r="3921" spans="1:6" x14ac:dyDescent="0.35">
      <c r="A3921" s="24">
        <v>44311</v>
      </c>
      <c r="B3921" s="131" t="s">
        <v>457</v>
      </c>
      <c r="C3921" s="131"/>
      <c r="D3921" s="131"/>
      <c r="E3921" s="131">
        <v>0</v>
      </c>
      <c r="F3921" s="131">
        <v>5</v>
      </c>
    </row>
    <row r="3922" spans="1:6" x14ac:dyDescent="0.35">
      <c r="A3922" s="24">
        <v>44312</v>
      </c>
      <c r="B3922" s="131" t="s">
        <v>471</v>
      </c>
      <c r="C3922" s="131">
        <v>17</v>
      </c>
      <c r="D3922" s="131">
        <v>13434</v>
      </c>
      <c r="E3922" s="131">
        <v>0</v>
      </c>
      <c r="F3922" s="131">
        <v>461</v>
      </c>
    </row>
    <row r="3923" spans="1:6" x14ac:dyDescent="0.35">
      <c r="A3923" s="24">
        <v>44312</v>
      </c>
      <c r="B3923" s="131" t="s">
        <v>470</v>
      </c>
      <c r="C3923" s="131">
        <v>20</v>
      </c>
      <c r="D3923" s="131">
        <v>6224</v>
      </c>
      <c r="E3923" s="131">
        <v>0</v>
      </c>
      <c r="F3923" s="131">
        <v>282</v>
      </c>
    </row>
    <row r="3924" spans="1:6" x14ac:dyDescent="0.35">
      <c r="A3924" s="24">
        <v>44312</v>
      </c>
      <c r="B3924" s="131" t="s">
        <v>469</v>
      </c>
      <c r="C3924" s="131">
        <v>68</v>
      </c>
      <c r="D3924" s="131">
        <v>64233</v>
      </c>
      <c r="E3924" s="131">
        <v>3</v>
      </c>
      <c r="F3924" s="131">
        <v>1687</v>
      </c>
    </row>
    <row r="3925" spans="1:6" x14ac:dyDescent="0.35">
      <c r="A3925" s="24">
        <v>44312</v>
      </c>
      <c r="B3925" s="131" t="s">
        <v>468</v>
      </c>
      <c r="C3925" s="131">
        <v>10</v>
      </c>
      <c r="D3925" s="131">
        <v>1245</v>
      </c>
      <c r="E3925" s="131"/>
      <c r="F3925" s="131"/>
    </row>
    <row r="3926" spans="1:6" x14ac:dyDescent="0.35">
      <c r="A3926" s="24">
        <v>44312</v>
      </c>
      <c r="B3926" s="131" t="s">
        <v>467</v>
      </c>
      <c r="C3926" s="131">
        <v>114</v>
      </c>
      <c r="D3926" s="131">
        <v>94838</v>
      </c>
      <c r="E3926" s="131">
        <v>2</v>
      </c>
      <c r="F3926" s="131">
        <v>2343</v>
      </c>
    </row>
    <row r="3927" spans="1:6" x14ac:dyDescent="0.35">
      <c r="A3927" s="24">
        <v>44312</v>
      </c>
      <c r="B3927" s="131" t="s">
        <v>466</v>
      </c>
      <c r="C3927" s="131">
        <v>5</v>
      </c>
      <c r="D3927" s="131">
        <v>2432</v>
      </c>
      <c r="E3927" s="131">
        <v>0</v>
      </c>
      <c r="F3927" s="131">
        <v>112</v>
      </c>
    </row>
    <row r="3928" spans="1:6" x14ac:dyDescent="0.35">
      <c r="A3928" s="24">
        <v>44312</v>
      </c>
      <c r="B3928" s="131" t="s">
        <v>465</v>
      </c>
      <c r="C3928" s="131">
        <v>88</v>
      </c>
      <c r="D3928" s="131">
        <v>50108</v>
      </c>
      <c r="E3928" s="131">
        <v>0</v>
      </c>
      <c r="F3928" s="131">
        <v>1487</v>
      </c>
    </row>
    <row r="3929" spans="1:6" x14ac:dyDescent="0.35">
      <c r="A3929" s="24">
        <v>44312</v>
      </c>
      <c r="B3929" s="131" t="s">
        <v>464</v>
      </c>
      <c r="C3929" s="131">
        <v>7</v>
      </c>
      <c r="D3929" s="131">
        <v>8903</v>
      </c>
      <c r="E3929" s="131">
        <v>0</v>
      </c>
      <c r="F3929" s="131">
        <v>290</v>
      </c>
    </row>
    <row r="3930" spans="1:6" x14ac:dyDescent="0.35">
      <c r="A3930" s="24">
        <v>44312</v>
      </c>
      <c r="B3930" s="131" t="s">
        <v>463</v>
      </c>
      <c r="C3930" s="131">
        <v>158</v>
      </c>
      <c r="D3930" s="131">
        <v>131332</v>
      </c>
      <c r="E3930" s="131">
        <v>3</v>
      </c>
      <c r="F3930" s="131">
        <v>3713</v>
      </c>
    </row>
    <row r="3931" spans="1:6" x14ac:dyDescent="0.35">
      <c r="A3931" s="24">
        <v>44312</v>
      </c>
      <c r="B3931" s="131" t="s">
        <v>462</v>
      </c>
      <c r="C3931" s="131">
        <v>3</v>
      </c>
      <c r="D3931" s="131">
        <v>1474</v>
      </c>
      <c r="E3931" s="131"/>
      <c r="F3931" s="131"/>
    </row>
    <row r="3932" spans="1:6" x14ac:dyDescent="0.35">
      <c r="A3932" s="24">
        <v>44312</v>
      </c>
      <c r="B3932" s="131" t="s">
        <v>461</v>
      </c>
      <c r="C3932" s="131">
        <v>70</v>
      </c>
      <c r="D3932" s="131">
        <v>53312</v>
      </c>
      <c r="E3932" s="131">
        <v>1</v>
      </c>
      <c r="F3932" s="131">
        <v>1769</v>
      </c>
    </row>
    <row r="3933" spans="1:6" x14ac:dyDescent="0.35">
      <c r="A3933" s="24">
        <v>44312</v>
      </c>
      <c r="B3933" s="131" t="s">
        <v>460</v>
      </c>
      <c r="C3933" s="131">
        <v>75</v>
      </c>
      <c r="D3933" s="131">
        <v>47402</v>
      </c>
      <c r="E3933" s="131">
        <v>2</v>
      </c>
      <c r="F3933" s="131">
        <v>1407</v>
      </c>
    </row>
    <row r="3934" spans="1:6" x14ac:dyDescent="0.35">
      <c r="A3934" s="24">
        <v>44312</v>
      </c>
      <c r="B3934" s="131" t="s">
        <v>459</v>
      </c>
      <c r="C3934" s="131">
        <v>111</v>
      </c>
      <c r="D3934" s="131">
        <v>90356</v>
      </c>
      <c r="E3934" s="131">
        <v>1</v>
      </c>
      <c r="F3934" s="131">
        <v>1812</v>
      </c>
    </row>
    <row r="3935" spans="1:6" x14ac:dyDescent="0.35">
      <c r="A3935" s="24">
        <v>44312</v>
      </c>
      <c r="B3935" s="131" t="s">
        <v>458</v>
      </c>
      <c r="C3935" s="131">
        <v>67</v>
      </c>
      <c r="D3935" s="131">
        <v>74776</v>
      </c>
      <c r="E3935" s="131">
        <v>0</v>
      </c>
      <c r="F3935" s="131">
        <v>2187</v>
      </c>
    </row>
    <row r="3936" spans="1:6" x14ac:dyDescent="0.35">
      <c r="A3936" s="24">
        <v>44312</v>
      </c>
      <c r="B3936" s="131" t="s">
        <v>447</v>
      </c>
      <c r="C3936" s="131">
        <v>-1</v>
      </c>
      <c r="D3936" s="131">
        <v>1142</v>
      </c>
      <c r="E3936" s="131">
        <v>0</v>
      </c>
      <c r="F3936" s="131">
        <v>7</v>
      </c>
    </row>
    <row r="3937" spans="1:6" x14ac:dyDescent="0.35">
      <c r="A3937" s="24">
        <v>44312</v>
      </c>
      <c r="B3937" s="131" t="s">
        <v>457</v>
      </c>
      <c r="C3937" s="131"/>
      <c r="D3937" s="131"/>
      <c r="E3937" s="131">
        <v>0</v>
      </c>
      <c r="F3937" s="131">
        <v>5</v>
      </c>
    </row>
    <row r="3938" spans="1:6" x14ac:dyDescent="0.35">
      <c r="A3938" s="24">
        <v>44313</v>
      </c>
      <c r="B3938" s="131" t="s">
        <v>471</v>
      </c>
      <c r="C3938" s="131">
        <v>14</v>
      </c>
      <c r="D3938" s="131">
        <v>13448</v>
      </c>
      <c r="E3938" s="131">
        <v>0</v>
      </c>
      <c r="F3938" s="131">
        <v>461</v>
      </c>
    </row>
    <row r="3939" spans="1:6" x14ac:dyDescent="0.35">
      <c r="A3939" s="24">
        <v>44313</v>
      </c>
      <c r="B3939" s="131" t="s">
        <v>470</v>
      </c>
      <c r="C3939" s="131">
        <v>2</v>
      </c>
      <c r="D3939" s="131">
        <v>6226</v>
      </c>
      <c r="E3939" s="131">
        <v>0</v>
      </c>
      <c r="F3939" s="131">
        <v>282</v>
      </c>
    </row>
    <row r="3940" spans="1:6" x14ac:dyDescent="0.35">
      <c r="A3940" s="24">
        <v>44313</v>
      </c>
      <c r="B3940" s="131" t="s">
        <v>469</v>
      </c>
      <c r="C3940" s="131">
        <v>116</v>
      </c>
      <c r="D3940" s="131">
        <v>64349</v>
      </c>
      <c r="E3940" s="131">
        <v>2</v>
      </c>
      <c r="F3940" s="131">
        <v>1689</v>
      </c>
    </row>
    <row r="3941" spans="1:6" x14ac:dyDescent="0.35">
      <c r="A3941" s="24">
        <v>44313</v>
      </c>
      <c r="B3941" s="131" t="s">
        <v>468</v>
      </c>
      <c r="C3941" s="131">
        <v>1</v>
      </c>
      <c r="D3941" s="131">
        <v>1246</v>
      </c>
      <c r="E3941" s="131"/>
      <c r="F3941" s="131"/>
    </row>
    <row r="3942" spans="1:6" x14ac:dyDescent="0.35">
      <c r="A3942" s="24">
        <v>44313</v>
      </c>
      <c r="B3942" s="131" t="s">
        <v>467</v>
      </c>
      <c r="C3942" s="131">
        <v>87</v>
      </c>
      <c r="D3942" s="131">
        <v>94925</v>
      </c>
      <c r="E3942" s="131">
        <v>1</v>
      </c>
      <c r="F3942" s="131">
        <v>2344</v>
      </c>
    </row>
    <row r="3943" spans="1:6" x14ac:dyDescent="0.35">
      <c r="A3943" s="24">
        <v>44313</v>
      </c>
      <c r="B3943" s="131" t="s">
        <v>466</v>
      </c>
      <c r="C3943" s="131">
        <v>3</v>
      </c>
      <c r="D3943" s="131">
        <v>2435</v>
      </c>
      <c r="E3943" s="131">
        <v>0</v>
      </c>
      <c r="F3943" s="131">
        <v>112</v>
      </c>
    </row>
    <row r="3944" spans="1:6" x14ac:dyDescent="0.35">
      <c r="A3944" s="24">
        <v>44313</v>
      </c>
      <c r="B3944" s="131" t="s">
        <v>465</v>
      </c>
      <c r="C3944" s="131">
        <v>85</v>
      </c>
      <c r="D3944" s="131">
        <v>50193</v>
      </c>
      <c r="E3944" s="131">
        <v>0</v>
      </c>
      <c r="F3944" s="131">
        <v>1487</v>
      </c>
    </row>
    <row r="3945" spans="1:6" x14ac:dyDescent="0.35">
      <c r="A3945" s="24">
        <v>44313</v>
      </c>
      <c r="B3945" s="131" t="s">
        <v>464</v>
      </c>
      <c r="C3945" s="131">
        <v>2</v>
      </c>
      <c r="D3945" s="131">
        <v>8905</v>
      </c>
      <c r="E3945" s="131">
        <v>0</v>
      </c>
      <c r="F3945" s="131">
        <v>290</v>
      </c>
    </row>
    <row r="3946" spans="1:6" x14ac:dyDescent="0.35">
      <c r="A3946" s="24">
        <v>44313</v>
      </c>
      <c r="B3946" s="131" t="s">
        <v>463</v>
      </c>
      <c r="C3946" s="131">
        <v>155</v>
      </c>
      <c r="D3946" s="131">
        <v>131487</v>
      </c>
      <c r="E3946" s="131">
        <v>0</v>
      </c>
      <c r="F3946" s="131">
        <v>3713</v>
      </c>
    </row>
    <row r="3947" spans="1:6" x14ac:dyDescent="0.35">
      <c r="A3947" s="24">
        <v>44313</v>
      </c>
      <c r="B3947" s="131" t="s">
        <v>462</v>
      </c>
      <c r="C3947" s="131">
        <v>0</v>
      </c>
      <c r="D3947" s="131">
        <v>1474</v>
      </c>
      <c r="E3947" s="131"/>
      <c r="F3947" s="131"/>
    </row>
    <row r="3948" spans="1:6" x14ac:dyDescent="0.35">
      <c r="A3948" s="24">
        <v>44313</v>
      </c>
      <c r="B3948" s="131" t="s">
        <v>461</v>
      </c>
      <c r="C3948" s="131">
        <v>82</v>
      </c>
      <c r="D3948" s="131">
        <v>53394</v>
      </c>
      <c r="E3948" s="131">
        <v>0</v>
      </c>
      <c r="F3948" s="131">
        <v>1769</v>
      </c>
    </row>
    <row r="3949" spans="1:6" x14ac:dyDescent="0.35">
      <c r="A3949" s="24">
        <v>44313</v>
      </c>
      <c r="B3949" s="131" t="s">
        <v>460</v>
      </c>
      <c r="C3949" s="131">
        <v>102</v>
      </c>
      <c r="D3949" s="131">
        <v>47504</v>
      </c>
      <c r="E3949" s="131">
        <v>0</v>
      </c>
      <c r="F3949" s="131">
        <v>1407</v>
      </c>
    </row>
    <row r="3950" spans="1:6" x14ac:dyDescent="0.35">
      <c r="A3950" s="24">
        <v>44313</v>
      </c>
      <c r="B3950" s="131" t="s">
        <v>459</v>
      </c>
      <c r="C3950" s="131">
        <v>92</v>
      </c>
      <c r="D3950" s="131">
        <v>90448</v>
      </c>
      <c r="E3950" s="131">
        <v>1</v>
      </c>
      <c r="F3950" s="131">
        <v>1813</v>
      </c>
    </row>
    <row r="3951" spans="1:6" x14ac:dyDescent="0.35">
      <c r="A3951" s="24">
        <v>44313</v>
      </c>
      <c r="B3951" s="131" t="s">
        <v>458</v>
      </c>
      <c r="C3951" s="131">
        <v>91</v>
      </c>
      <c r="D3951" s="131">
        <v>74867</v>
      </c>
      <c r="E3951" s="131">
        <v>0</v>
      </c>
      <c r="F3951" s="131">
        <v>2187</v>
      </c>
    </row>
    <row r="3952" spans="1:6" x14ac:dyDescent="0.35">
      <c r="A3952" s="24">
        <v>44313</v>
      </c>
      <c r="B3952" s="131" t="s">
        <v>447</v>
      </c>
      <c r="C3952" s="131">
        <v>-7</v>
      </c>
      <c r="D3952" s="131">
        <v>1135</v>
      </c>
      <c r="E3952" s="131">
        <v>0</v>
      </c>
      <c r="F3952" s="131">
        <v>7</v>
      </c>
    </row>
    <row r="3953" spans="1:6" x14ac:dyDescent="0.35">
      <c r="A3953" s="24">
        <v>44313</v>
      </c>
      <c r="B3953" s="131" t="s">
        <v>457</v>
      </c>
      <c r="C3953" s="131"/>
      <c r="D3953" s="131"/>
      <c r="E3953" s="131">
        <v>0</v>
      </c>
      <c r="F3953" s="131">
        <v>5</v>
      </c>
    </row>
    <row r="3954" spans="1:6" x14ac:dyDescent="0.35">
      <c r="A3954" s="24">
        <v>44314</v>
      </c>
      <c r="B3954" s="131" t="s">
        <v>471</v>
      </c>
      <c r="C3954" s="131">
        <v>20</v>
      </c>
      <c r="D3954" s="131">
        <v>13468</v>
      </c>
      <c r="E3954" s="131">
        <v>0</v>
      </c>
      <c r="F3954" s="131">
        <v>461</v>
      </c>
    </row>
    <row r="3955" spans="1:6" x14ac:dyDescent="0.35">
      <c r="A3955" s="24">
        <v>44314</v>
      </c>
      <c r="B3955" s="131" t="s">
        <v>470</v>
      </c>
      <c r="C3955" s="131">
        <v>27</v>
      </c>
      <c r="D3955" s="131">
        <v>6253</v>
      </c>
      <c r="E3955" s="131">
        <v>0</v>
      </c>
      <c r="F3955" s="131">
        <v>282</v>
      </c>
    </row>
    <row r="3956" spans="1:6" x14ac:dyDescent="0.35">
      <c r="A3956" s="24">
        <v>44314</v>
      </c>
      <c r="B3956" s="131" t="s">
        <v>469</v>
      </c>
      <c r="C3956" s="131">
        <v>165</v>
      </c>
      <c r="D3956" s="131">
        <v>64514</v>
      </c>
      <c r="E3956" s="131">
        <v>2</v>
      </c>
      <c r="F3956" s="131">
        <v>1691</v>
      </c>
    </row>
    <row r="3957" spans="1:6" x14ac:dyDescent="0.35">
      <c r="A3957" s="24">
        <v>44314</v>
      </c>
      <c r="B3957" s="131" t="s">
        <v>468</v>
      </c>
      <c r="C3957" s="131">
        <v>6</v>
      </c>
      <c r="D3957" s="131">
        <v>1252</v>
      </c>
      <c r="E3957" s="131"/>
      <c r="F3957" s="131"/>
    </row>
    <row r="3958" spans="1:6" x14ac:dyDescent="0.35">
      <c r="A3958" s="24">
        <v>44314</v>
      </c>
      <c r="B3958" s="131" t="s">
        <v>467</v>
      </c>
      <c r="C3958" s="131">
        <v>209</v>
      </c>
      <c r="D3958" s="131">
        <v>95134</v>
      </c>
      <c r="E3958" s="131">
        <v>3</v>
      </c>
      <c r="F3958" s="131">
        <v>2347</v>
      </c>
    </row>
    <row r="3959" spans="1:6" x14ac:dyDescent="0.35">
      <c r="A3959" s="24">
        <v>44314</v>
      </c>
      <c r="B3959" s="131" t="s">
        <v>466</v>
      </c>
      <c r="C3959" s="131">
        <v>8</v>
      </c>
      <c r="D3959" s="131">
        <v>2443</v>
      </c>
      <c r="E3959" s="131">
        <v>0</v>
      </c>
      <c r="F3959" s="131">
        <v>112</v>
      </c>
    </row>
    <row r="3960" spans="1:6" x14ac:dyDescent="0.35">
      <c r="A3960" s="24">
        <v>44314</v>
      </c>
      <c r="B3960" s="131" t="s">
        <v>465</v>
      </c>
      <c r="C3960" s="131">
        <v>158</v>
      </c>
      <c r="D3960" s="131">
        <v>50351</v>
      </c>
      <c r="E3960" s="131">
        <v>2</v>
      </c>
      <c r="F3960" s="131">
        <v>1489</v>
      </c>
    </row>
    <row r="3961" spans="1:6" x14ac:dyDescent="0.35">
      <c r="A3961" s="24">
        <v>44314</v>
      </c>
      <c r="B3961" s="131" t="s">
        <v>464</v>
      </c>
      <c r="C3961" s="131">
        <v>12</v>
      </c>
      <c r="D3961" s="131">
        <v>8917</v>
      </c>
      <c r="E3961" s="131">
        <v>0</v>
      </c>
      <c r="F3961" s="131">
        <v>290</v>
      </c>
    </row>
    <row r="3962" spans="1:6" x14ac:dyDescent="0.35">
      <c r="A3962" s="24">
        <v>44314</v>
      </c>
      <c r="B3962" s="131" t="s">
        <v>463</v>
      </c>
      <c r="C3962" s="131">
        <v>276</v>
      </c>
      <c r="D3962" s="131">
        <v>131763</v>
      </c>
      <c r="E3962" s="131">
        <v>2</v>
      </c>
      <c r="F3962" s="131">
        <v>3715</v>
      </c>
    </row>
    <row r="3963" spans="1:6" x14ac:dyDescent="0.35">
      <c r="A3963" s="24">
        <v>44314</v>
      </c>
      <c r="B3963" s="131" t="s">
        <v>462</v>
      </c>
      <c r="C3963" s="131">
        <v>9</v>
      </c>
      <c r="D3963" s="131">
        <v>1483</v>
      </c>
      <c r="E3963" s="131"/>
      <c r="F3963" s="131"/>
    </row>
    <row r="3964" spans="1:6" x14ac:dyDescent="0.35">
      <c r="A3964" s="24">
        <v>44314</v>
      </c>
      <c r="B3964" s="131" t="s">
        <v>461</v>
      </c>
      <c r="C3964" s="131">
        <v>101</v>
      </c>
      <c r="D3964" s="131">
        <v>53495</v>
      </c>
      <c r="E3964" s="131">
        <v>2</v>
      </c>
      <c r="F3964" s="131">
        <v>1771</v>
      </c>
    </row>
    <row r="3965" spans="1:6" x14ac:dyDescent="0.35">
      <c r="A3965" s="24">
        <v>44314</v>
      </c>
      <c r="B3965" s="131" t="s">
        <v>460</v>
      </c>
      <c r="C3965" s="131">
        <v>88</v>
      </c>
      <c r="D3965" s="131">
        <v>47592</v>
      </c>
      <c r="E3965" s="131">
        <v>0</v>
      </c>
      <c r="F3965" s="131">
        <v>1407</v>
      </c>
    </row>
    <row r="3966" spans="1:6" x14ac:dyDescent="0.35">
      <c r="A3966" s="24">
        <v>44314</v>
      </c>
      <c r="B3966" s="131" t="s">
        <v>459</v>
      </c>
      <c r="C3966" s="131">
        <v>137</v>
      </c>
      <c r="D3966" s="131">
        <v>90585</v>
      </c>
      <c r="E3966" s="131">
        <v>0</v>
      </c>
      <c r="F3966" s="131">
        <v>1813</v>
      </c>
    </row>
    <row r="3967" spans="1:6" x14ac:dyDescent="0.35">
      <c r="A3967" s="24">
        <v>44314</v>
      </c>
      <c r="B3967" s="131" t="s">
        <v>458</v>
      </c>
      <c r="C3967" s="131">
        <v>176</v>
      </c>
      <c r="D3967" s="131">
        <v>75043</v>
      </c>
      <c r="E3967" s="131">
        <v>1</v>
      </c>
      <c r="F3967" s="131">
        <v>2188</v>
      </c>
    </row>
    <row r="3968" spans="1:6" x14ac:dyDescent="0.35">
      <c r="A3968" s="24">
        <v>44314</v>
      </c>
      <c r="B3968" s="131" t="s">
        <v>447</v>
      </c>
      <c r="C3968" s="131">
        <v>0</v>
      </c>
      <c r="D3968" s="131">
        <v>1135</v>
      </c>
      <c r="E3968" s="131">
        <v>0</v>
      </c>
      <c r="F3968" s="131">
        <v>7</v>
      </c>
    </row>
    <row r="3969" spans="1:6" x14ac:dyDescent="0.35">
      <c r="A3969" s="24">
        <v>44314</v>
      </c>
      <c r="B3969" s="131" t="s">
        <v>457</v>
      </c>
      <c r="C3969" s="131"/>
      <c r="D3969" s="131"/>
      <c r="E3969" s="131">
        <v>0</v>
      </c>
      <c r="F3969" s="131">
        <v>5</v>
      </c>
    </row>
    <row r="3970" spans="1:6" x14ac:dyDescent="0.35">
      <c r="A3970" s="24">
        <v>44315</v>
      </c>
      <c r="B3970" s="131" t="s">
        <v>471</v>
      </c>
      <c r="C3970" s="131">
        <v>25</v>
      </c>
      <c r="D3970" s="131">
        <v>13493</v>
      </c>
      <c r="E3970" s="131">
        <v>0</v>
      </c>
      <c r="F3970" s="131">
        <v>461</v>
      </c>
    </row>
    <row r="3971" spans="1:6" x14ac:dyDescent="0.35">
      <c r="A3971" s="24">
        <v>44315</v>
      </c>
      <c r="B3971" s="131" t="s">
        <v>470</v>
      </c>
      <c r="C3971" s="131">
        <v>23</v>
      </c>
      <c r="D3971" s="131">
        <v>6276</v>
      </c>
      <c r="E3971" s="131">
        <v>0</v>
      </c>
      <c r="F3971" s="131">
        <v>282</v>
      </c>
    </row>
    <row r="3972" spans="1:6" x14ac:dyDescent="0.35">
      <c r="A3972" s="24">
        <v>44315</v>
      </c>
      <c r="B3972" s="131" t="s">
        <v>469</v>
      </c>
      <c r="C3972" s="131">
        <v>103</v>
      </c>
      <c r="D3972" s="131">
        <v>64617</v>
      </c>
      <c r="E3972" s="131">
        <v>5</v>
      </c>
      <c r="F3972" s="131">
        <v>1696</v>
      </c>
    </row>
    <row r="3973" spans="1:6" x14ac:dyDescent="0.35">
      <c r="A3973" s="24">
        <v>44315</v>
      </c>
      <c r="B3973" s="131" t="s">
        <v>468</v>
      </c>
      <c r="C3973" s="131">
        <v>16</v>
      </c>
      <c r="D3973" s="131">
        <v>1268</v>
      </c>
      <c r="E3973" s="131"/>
      <c r="F3973" s="131"/>
    </row>
    <row r="3974" spans="1:6" x14ac:dyDescent="0.35">
      <c r="A3974" s="24">
        <v>44315</v>
      </c>
      <c r="B3974" s="131" t="s">
        <v>467</v>
      </c>
      <c r="C3974" s="131">
        <v>182</v>
      </c>
      <c r="D3974" s="131">
        <v>95316</v>
      </c>
      <c r="E3974" s="131">
        <v>1</v>
      </c>
      <c r="F3974" s="131">
        <v>2348</v>
      </c>
    </row>
    <row r="3975" spans="1:6" x14ac:dyDescent="0.35">
      <c r="A3975" s="24">
        <v>44315</v>
      </c>
      <c r="B3975" s="131" t="s">
        <v>466</v>
      </c>
      <c r="C3975" s="131">
        <v>8</v>
      </c>
      <c r="D3975" s="131">
        <v>2451</v>
      </c>
      <c r="E3975" s="131">
        <v>1</v>
      </c>
      <c r="F3975" s="131">
        <v>113</v>
      </c>
    </row>
    <row r="3976" spans="1:6" x14ac:dyDescent="0.35">
      <c r="A3976" s="24">
        <v>44315</v>
      </c>
      <c r="B3976" s="131" t="s">
        <v>465</v>
      </c>
      <c r="C3976" s="131">
        <v>134</v>
      </c>
      <c r="D3976" s="131">
        <v>50485</v>
      </c>
      <c r="E3976" s="131">
        <v>1</v>
      </c>
      <c r="F3976" s="131">
        <v>1490</v>
      </c>
    </row>
    <row r="3977" spans="1:6" x14ac:dyDescent="0.35">
      <c r="A3977" s="24">
        <v>44315</v>
      </c>
      <c r="B3977" s="131" t="s">
        <v>464</v>
      </c>
      <c r="C3977" s="131">
        <v>20</v>
      </c>
      <c r="D3977" s="131">
        <v>8937</v>
      </c>
      <c r="E3977" s="131">
        <v>0</v>
      </c>
      <c r="F3977" s="131">
        <v>290</v>
      </c>
    </row>
    <row r="3978" spans="1:6" x14ac:dyDescent="0.35">
      <c r="A3978" s="24">
        <v>44315</v>
      </c>
      <c r="B3978" s="131" t="s">
        <v>463</v>
      </c>
      <c r="C3978" s="131">
        <v>248</v>
      </c>
      <c r="D3978" s="131">
        <v>132011</v>
      </c>
      <c r="E3978" s="131">
        <v>3</v>
      </c>
      <c r="F3978" s="131">
        <v>3718</v>
      </c>
    </row>
    <row r="3979" spans="1:6" x14ac:dyDescent="0.35">
      <c r="A3979" s="24">
        <v>44315</v>
      </c>
      <c r="B3979" s="131" t="s">
        <v>462</v>
      </c>
      <c r="C3979" s="131">
        <v>4</v>
      </c>
      <c r="D3979" s="131">
        <v>1487</v>
      </c>
      <c r="E3979" s="131"/>
      <c r="F3979" s="131"/>
    </row>
    <row r="3980" spans="1:6" x14ac:dyDescent="0.35">
      <c r="A3980" s="24">
        <v>44315</v>
      </c>
      <c r="B3980" s="131" t="s">
        <v>461</v>
      </c>
      <c r="C3980" s="131">
        <v>108</v>
      </c>
      <c r="D3980" s="131">
        <v>53603</v>
      </c>
      <c r="E3980" s="131">
        <v>1</v>
      </c>
      <c r="F3980" s="131">
        <v>1772</v>
      </c>
    </row>
    <row r="3981" spans="1:6" x14ac:dyDescent="0.35">
      <c r="A3981" s="24">
        <v>44315</v>
      </c>
      <c r="B3981" s="131" t="s">
        <v>460</v>
      </c>
      <c r="C3981" s="131">
        <v>107</v>
      </c>
      <c r="D3981" s="131">
        <v>47699</v>
      </c>
      <c r="E3981" s="131">
        <v>2</v>
      </c>
      <c r="F3981" s="131">
        <v>1409</v>
      </c>
    </row>
    <row r="3982" spans="1:6" x14ac:dyDescent="0.35">
      <c r="A3982" s="24">
        <v>44315</v>
      </c>
      <c r="B3982" s="131" t="s">
        <v>459</v>
      </c>
      <c r="C3982" s="131">
        <v>151</v>
      </c>
      <c r="D3982" s="131">
        <v>90736</v>
      </c>
      <c r="E3982" s="131">
        <v>1</v>
      </c>
      <c r="F3982" s="131">
        <v>1814</v>
      </c>
    </row>
    <row r="3983" spans="1:6" x14ac:dyDescent="0.35">
      <c r="A3983" s="24">
        <v>44315</v>
      </c>
      <c r="B3983" s="131" t="s">
        <v>458</v>
      </c>
      <c r="C3983" s="131">
        <v>136</v>
      </c>
      <c r="D3983" s="131">
        <v>75179</v>
      </c>
      <c r="E3983" s="131">
        <v>1</v>
      </c>
      <c r="F3983" s="131">
        <v>2189</v>
      </c>
    </row>
    <row r="3984" spans="1:6" x14ac:dyDescent="0.35">
      <c r="A3984" s="24">
        <v>44315</v>
      </c>
      <c r="B3984" s="131" t="s">
        <v>447</v>
      </c>
      <c r="C3984" s="131">
        <v>-5</v>
      </c>
      <c r="D3984" s="131">
        <v>1130</v>
      </c>
      <c r="E3984" s="131">
        <v>0</v>
      </c>
      <c r="F3984" s="131">
        <v>7</v>
      </c>
    </row>
    <row r="3985" spans="1:6" x14ac:dyDescent="0.35">
      <c r="A3985" s="24">
        <v>44315</v>
      </c>
      <c r="B3985" s="131" t="s">
        <v>457</v>
      </c>
      <c r="C3985" s="131"/>
      <c r="D3985" s="131"/>
      <c r="E3985" s="131">
        <v>0</v>
      </c>
      <c r="F3985" s="131">
        <v>5</v>
      </c>
    </row>
    <row r="3986" spans="1:6" x14ac:dyDescent="0.35">
      <c r="A3986" s="24">
        <v>44316</v>
      </c>
      <c r="B3986" s="131" t="s">
        <v>471</v>
      </c>
      <c r="C3986" s="131">
        <v>29</v>
      </c>
      <c r="D3986" s="131">
        <v>13522</v>
      </c>
      <c r="E3986" s="131">
        <v>0</v>
      </c>
      <c r="F3986" s="131">
        <v>461</v>
      </c>
    </row>
    <row r="3987" spans="1:6" x14ac:dyDescent="0.35">
      <c r="A3987" s="24">
        <v>44316</v>
      </c>
      <c r="B3987" s="131" t="s">
        <v>470</v>
      </c>
      <c r="C3987" s="131">
        <v>19</v>
      </c>
      <c r="D3987" s="131">
        <v>6295</v>
      </c>
      <c r="E3987" s="131">
        <v>0</v>
      </c>
      <c r="F3987" s="131">
        <v>282</v>
      </c>
    </row>
    <row r="3988" spans="1:6" x14ac:dyDescent="0.35">
      <c r="A3988" s="24">
        <v>44316</v>
      </c>
      <c r="B3988" s="131" t="s">
        <v>469</v>
      </c>
      <c r="C3988" s="131">
        <v>132</v>
      </c>
      <c r="D3988" s="131">
        <v>64749</v>
      </c>
      <c r="E3988" s="131">
        <v>4</v>
      </c>
      <c r="F3988" s="131">
        <v>1700</v>
      </c>
    </row>
    <row r="3989" spans="1:6" x14ac:dyDescent="0.35">
      <c r="A3989" s="24">
        <v>44316</v>
      </c>
      <c r="B3989" s="131" t="s">
        <v>468</v>
      </c>
      <c r="C3989" s="131">
        <v>4</v>
      </c>
      <c r="D3989" s="131">
        <v>1272</v>
      </c>
      <c r="E3989" s="131"/>
      <c r="F3989" s="131"/>
    </row>
    <row r="3990" spans="1:6" x14ac:dyDescent="0.35">
      <c r="A3990" s="24">
        <v>44316</v>
      </c>
      <c r="B3990" s="131" t="s">
        <v>467</v>
      </c>
      <c r="C3990" s="131">
        <v>155</v>
      </c>
      <c r="D3990" s="131">
        <v>95471</v>
      </c>
      <c r="E3990" s="131">
        <v>1</v>
      </c>
      <c r="F3990" s="131">
        <v>2349</v>
      </c>
    </row>
    <row r="3991" spans="1:6" x14ac:dyDescent="0.35">
      <c r="A3991" s="24">
        <v>44316</v>
      </c>
      <c r="B3991" s="131" t="s">
        <v>466</v>
      </c>
      <c r="C3991" s="131">
        <v>11</v>
      </c>
      <c r="D3991" s="131">
        <v>2462</v>
      </c>
      <c r="E3991" s="131">
        <v>0</v>
      </c>
      <c r="F3991" s="131">
        <v>113</v>
      </c>
    </row>
    <row r="3992" spans="1:6" x14ac:dyDescent="0.35">
      <c r="A3992" s="24">
        <v>44316</v>
      </c>
      <c r="B3992" s="131" t="s">
        <v>465</v>
      </c>
      <c r="C3992" s="131">
        <v>128</v>
      </c>
      <c r="D3992" s="131">
        <v>50613</v>
      </c>
      <c r="E3992" s="131">
        <v>5</v>
      </c>
      <c r="F3992" s="131">
        <v>1495</v>
      </c>
    </row>
    <row r="3993" spans="1:6" x14ac:dyDescent="0.35">
      <c r="A3993" s="24">
        <v>44316</v>
      </c>
      <c r="B3993" s="131" t="s">
        <v>464</v>
      </c>
      <c r="C3993" s="131">
        <v>13</v>
      </c>
      <c r="D3993" s="131">
        <v>8950</v>
      </c>
      <c r="E3993" s="131">
        <v>0</v>
      </c>
      <c r="F3993" s="131">
        <v>290</v>
      </c>
    </row>
    <row r="3994" spans="1:6" x14ac:dyDescent="0.35">
      <c r="A3994" s="24">
        <v>44316</v>
      </c>
      <c r="B3994" s="131" t="s">
        <v>463</v>
      </c>
      <c r="C3994" s="131">
        <v>237</v>
      </c>
      <c r="D3994" s="131">
        <v>132248</v>
      </c>
      <c r="E3994" s="131">
        <v>2</v>
      </c>
      <c r="F3994" s="131">
        <v>3720</v>
      </c>
    </row>
    <row r="3995" spans="1:6" x14ac:dyDescent="0.35">
      <c r="A3995" s="24">
        <v>44316</v>
      </c>
      <c r="B3995" s="131" t="s">
        <v>462</v>
      </c>
      <c r="C3995" s="131">
        <v>4</v>
      </c>
      <c r="D3995" s="131">
        <v>1491</v>
      </c>
      <c r="E3995" s="131"/>
      <c r="F3995" s="131"/>
    </row>
    <row r="3996" spans="1:6" x14ac:dyDescent="0.35">
      <c r="A3996" s="24">
        <v>44316</v>
      </c>
      <c r="B3996" s="131" t="s">
        <v>461</v>
      </c>
      <c r="C3996" s="131">
        <v>99</v>
      </c>
      <c r="D3996" s="131">
        <v>53702</v>
      </c>
      <c r="E3996" s="131">
        <v>0</v>
      </c>
      <c r="F3996" s="131">
        <v>1772</v>
      </c>
    </row>
    <row r="3997" spans="1:6" x14ac:dyDescent="0.35">
      <c r="A3997" s="24">
        <v>44316</v>
      </c>
      <c r="B3997" s="131" t="s">
        <v>460</v>
      </c>
      <c r="C3997" s="131">
        <v>97</v>
      </c>
      <c r="D3997" s="131">
        <v>47796</v>
      </c>
      <c r="E3997" s="131">
        <v>1</v>
      </c>
      <c r="F3997" s="131">
        <v>1410</v>
      </c>
    </row>
    <row r="3998" spans="1:6" x14ac:dyDescent="0.35">
      <c r="A3998" s="24">
        <v>44316</v>
      </c>
      <c r="B3998" s="131" t="s">
        <v>459</v>
      </c>
      <c r="C3998" s="131">
        <v>135</v>
      </c>
      <c r="D3998" s="131">
        <v>90871</v>
      </c>
      <c r="E3998" s="131">
        <v>3</v>
      </c>
      <c r="F3998" s="131">
        <v>1817</v>
      </c>
    </row>
    <row r="3999" spans="1:6" x14ac:dyDescent="0.35">
      <c r="A3999" s="24">
        <v>44316</v>
      </c>
      <c r="B3999" s="131" t="s">
        <v>458</v>
      </c>
      <c r="C3999" s="131">
        <v>124</v>
      </c>
      <c r="D3999" s="131">
        <v>75303</v>
      </c>
      <c r="E3999" s="131">
        <v>0</v>
      </c>
      <c r="F3999" s="131">
        <v>2189</v>
      </c>
    </row>
    <row r="4000" spans="1:6" x14ac:dyDescent="0.35">
      <c r="A4000" s="24">
        <v>44316</v>
      </c>
      <c r="B4000" s="131" t="s">
        <v>447</v>
      </c>
      <c r="C4000" s="131">
        <v>-8</v>
      </c>
      <c r="D4000" s="131">
        <v>1122</v>
      </c>
      <c r="E4000" s="131">
        <v>0</v>
      </c>
      <c r="F4000" s="131">
        <v>7</v>
      </c>
    </row>
    <row r="4001" spans="1:6" x14ac:dyDescent="0.35">
      <c r="A4001" s="24">
        <v>44316</v>
      </c>
      <c r="B4001" s="131" t="s">
        <v>457</v>
      </c>
      <c r="C4001" s="131"/>
      <c r="D4001" s="131"/>
      <c r="E4001" s="131">
        <v>0</v>
      </c>
      <c r="F4001" s="131">
        <v>5</v>
      </c>
    </row>
    <row r="4002" spans="1:6" x14ac:dyDescent="0.35">
      <c r="A4002" s="24">
        <v>44317</v>
      </c>
      <c r="B4002" s="131" t="s">
        <v>471</v>
      </c>
      <c r="C4002" s="131">
        <v>25</v>
      </c>
      <c r="D4002" s="131">
        <v>13547</v>
      </c>
      <c r="E4002" s="131">
        <v>0</v>
      </c>
      <c r="F4002" s="131">
        <v>461</v>
      </c>
    </row>
    <row r="4003" spans="1:6" x14ac:dyDescent="0.35">
      <c r="A4003" s="24">
        <v>44317</v>
      </c>
      <c r="B4003" s="131" t="s">
        <v>470</v>
      </c>
      <c r="C4003" s="131">
        <v>29</v>
      </c>
      <c r="D4003" s="131">
        <v>6324</v>
      </c>
      <c r="E4003" s="131">
        <v>0</v>
      </c>
      <c r="F4003" s="131">
        <v>282</v>
      </c>
    </row>
    <row r="4004" spans="1:6" x14ac:dyDescent="0.35">
      <c r="A4004" s="24">
        <v>44317</v>
      </c>
      <c r="B4004" s="131" t="s">
        <v>469</v>
      </c>
      <c r="C4004" s="131">
        <v>142</v>
      </c>
      <c r="D4004" s="131">
        <v>64891</v>
      </c>
      <c r="E4004" s="131">
        <v>0</v>
      </c>
      <c r="F4004" s="131">
        <v>1700</v>
      </c>
    </row>
    <row r="4005" spans="1:6" x14ac:dyDescent="0.35">
      <c r="A4005" s="24">
        <v>44317</v>
      </c>
      <c r="B4005" s="131" t="s">
        <v>468</v>
      </c>
      <c r="C4005" s="131">
        <v>3</v>
      </c>
      <c r="D4005" s="131">
        <v>1275</v>
      </c>
      <c r="E4005" s="131"/>
      <c r="F4005" s="131"/>
    </row>
    <row r="4006" spans="1:6" x14ac:dyDescent="0.35">
      <c r="A4006" s="24">
        <v>44317</v>
      </c>
      <c r="B4006" s="131" t="s">
        <v>467</v>
      </c>
      <c r="C4006" s="131">
        <v>130</v>
      </c>
      <c r="D4006" s="131">
        <v>95601</v>
      </c>
      <c r="E4006" s="131">
        <v>1</v>
      </c>
      <c r="F4006" s="131">
        <v>2350</v>
      </c>
    </row>
    <row r="4007" spans="1:6" x14ac:dyDescent="0.35">
      <c r="A4007" s="24">
        <v>44317</v>
      </c>
      <c r="B4007" s="131" t="s">
        <v>466</v>
      </c>
      <c r="C4007" s="131">
        <v>12</v>
      </c>
      <c r="D4007" s="131">
        <v>2474</v>
      </c>
      <c r="E4007" s="131">
        <v>0</v>
      </c>
      <c r="F4007" s="131">
        <v>113</v>
      </c>
    </row>
    <row r="4008" spans="1:6" x14ac:dyDescent="0.35">
      <c r="A4008" s="24">
        <v>44317</v>
      </c>
      <c r="B4008" s="131" t="s">
        <v>465</v>
      </c>
      <c r="C4008" s="131">
        <v>130</v>
      </c>
      <c r="D4008" s="131">
        <v>50743</v>
      </c>
      <c r="E4008" s="131">
        <v>1</v>
      </c>
      <c r="F4008" s="131">
        <v>1496</v>
      </c>
    </row>
    <row r="4009" spans="1:6" x14ac:dyDescent="0.35">
      <c r="A4009" s="24">
        <v>44317</v>
      </c>
      <c r="B4009" s="131" t="s">
        <v>464</v>
      </c>
      <c r="C4009" s="131">
        <v>10</v>
      </c>
      <c r="D4009" s="131">
        <v>8960</v>
      </c>
      <c r="E4009" s="131">
        <v>0</v>
      </c>
      <c r="F4009" s="131">
        <v>290</v>
      </c>
    </row>
    <row r="4010" spans="1:6" x14ac:dyDescent="0.35">
      <c r="A4010" s="24">
        <v>44317</v>
      </c>
      <c r="B4010" s="131" t="s">
        <v>463</v>
      </c>
      <c r="C4010" s="131">
        <v>210</v>
      </c>
      <c r="D4010" s="131">
        <v>132458</v>
      </c>
      <c r="E4010" s="131">
        <v>1</v>
      </c>
      <c r="F4010" s="131">
        <v>3721</v>
      </c>
    </row>
    <row r="4011" spans="1:6" x14ac:dyDescent="0.35">
      <c r="A4011" s="24">
        <v>44317</v>
      </c>
      <c r="B4011" s="131" t="s">
        <v>462</v>
      </c>
      <c r="C4011" s="131">
        <v>2</v>
      </c>
      <c r="D4011" s="131">
        <v>1493</v>
      </c>
      <c r="E4011" s="131"/>
      <c r="F4011" s="131"/>
    </row>
    <row r="4012" spans="1:6" x14ac:dyDescent="0.35">
      <c r="A4012" s="24">
        <v>44317</v>
      </c>
      <c r="B4012" s="131" t="s">
        <v>461</v>
      </c>
      <c r="C4012" s="131">
        <v>81</v>
      </c>
      <c r="D4012" s="131">
        <v>53783</v>
      </c>
      <c r="E4012" s="131">
        <v>1</v>
      </c>
      <c r="F4012" s="131">
        <v>1773</v>
      </c>
    </row>
    <row r="4013" spans="1:6" x14ac:dyDescent="0.35">
      <c r="A4013" s="24">
        <v>44317</v>
      </c>
      <c r="B4013" s="131" t="s">
        <v>460</v>
      </c>
      <c r="C4013" s="131">
        <v>107</v>
      </c>
      <c r="D4013" s="131">
        <v>47903</v>
      </c>
      <c r="E4013" s="131">
        <v>1</v>
      </c>
      <c r="F4013" s="131">
        <v>1411</v>
      </c>
    </row>
    <row r="4014" spans="1:6" x14ac:dyDescent="0.35">
      <c r="A4014" s="24">
        <v>44317</v>
      </c>
      <c r="B4014" s="131" t="s">
        <v>459</v>
      </c>
      <c r="C4014" s="131">
        <v>117</v>
      </c>
      <c r="D4014" s="131">
        <v>90988</v>
      </c>
      <c r="E4014" s="131">
        <v>2</v>
      </c>
      <c r="F4014" s="131">
        <v>1819</v>
      </c>
    </row>
    <row r="4015" spans="1:6" x14ac:dyDescent="0.35">
      <c r="A4015" s="24">
        <v>44317</v>
      </c>
      <c r="B4015" s="131" t="s">
        <v>458</v>
      </c>
      <c r="C4015" s="131">
        <v>114</v>
      </c>
      <c r="D4015" s="131">
        <v>75417</v>
      </c>
      <c r="E4015" s="131">
        <v>0</v>
      </c>
      <c r="F4015" s="131">
        <v>2189</v>
      </c>
    </row>
    <row r="4016" spans="1:6" x14ac:dyDescent="0.35">
      <c r="A4016" s="24">
        <v>44317</v>
      </c>
      <c r="B4016" s="131" t="s">
        <v>447</v>
      </c>
      <c r="C4016" s="131">
        <v>3</v>
      </c>
      <c r="D4016" s="131">
        <v>1125</v>
      </c>
      <c r="E4016" s="131">
        <v>0</v>
      </c>
      <c r="F4016" s="131">
        <v>7</v>
      </c>
    </row>
    <row r="4017" spans="1:6" x14ac:dyDescent="0.35">
      <c r="A4017" s="24">
        <v>44317</v>
      </c>
      <c r="B4017" s="131" t="s">
        <v>457</v>
      </c>
      <c r="C4017" s="131"/>
      <c r="D4017" s="131"/>
      <c r="E4017" s="131">
        <v>0</v>
      </c>
      <c r="F4017" s="131">
        <v>5</v>
      </c>
    </row>
    <row r="4018" spans="1:6" x14ac:dyDescent="0.35">
      <c r="A4018" s="24">
        <v>44318</v>
      </c>
      <c r="B4018" s="131" t="s">
        <v>471</v>
      </c>
      <c r="C4018" s="131">
        <v>26</v>
      </c>
      <c r="D4018" s="131">
        <v>13573</v>
      </c>
      <c r="E4018" s="131">
        <v>0</v>
      </c>
      <c r="F4018" s="131">
        <v>461</v>
      </c>
    </row>
    <row r="4019" spans="1:6" x14ac:dyDescent="0.35">
      <c r="A4019" s="24">
        <v>44318</v>
      </c>
      <c r="B4019" s="131" t="s">
        <v>470</v>
      </c>
      <c r="C4019" s="131">
        <v>14</v>
      </c>
      <c r="D4019" s="131">
        <v>6338</v>
      </c>
      <c r="E4019" s="131">
        <v>0</v>
      </c>
      <c r="F4019" s="131">
        <v>282</v>
      </c>
    </row>
    <row r="4020" spans="1:6" x14ac:dyDescent="0.35">
      <c r="A4020" s="24">
        <v>44318</v>
      </c>
      <c r="B4020" s="131" t="s">
        <v>469</v>
      </c>
      <c r="C4020" s="131">
        <v>94</v>
      </c>
      <c r="D4020" s="131">
        <v>64985</v>
      </c>
      <c r="E4020" s="131">
        <v>1</v>
      </c>
      <c r="F4020" s="131">
        <v>1701</v>
      </c>
    </row>
    <row r="4021" spans="1:6" x14ac:dyDescent="0.35">
      <c r="A4021" s="24">
        <v>44318</v>
      </c>
      <c r="B4021" s="131" t="s">
        <v>468</v>
      </c>
      <c r="C4021" s="131">
        <v>3</v>
      </c>
      <c r="D4021" s="131">
        <v>1278</v>
      </c>
      <c r="E4021" s="131"/>
      <c r="F4021" s="131"/>
    </row>
    <row r="4022" spans="1:6" x14ac:dyDescent="0.35">
      <c r="A4022" s="24">
        <v>44318</v>
      </c>
      <c r="B4022" s="131" t="s">
        <v>467</v>
      </c>
      <c r="C4022" s="131">
        <v>76</v>
      </c>
      <c r="D4022" s="131">
        <v>95677</v>
      </c>
      <c r="E4022" s="131">
        <v>1</v>
      </c>
      <c r="F4022" s="131">
        <v>2351</v>
      </c>
    </row>
    <row r="4023" spans="1:6" x14ac:dyDescent="0.35">
      <c r="A4023" s="24">
        <v>44318</v>
      </c>
      <c r="B4023" s="131" t="s">
        <v>466</v>
      </c>
      <c r="C4023" s="131">
        <v>6</v>
      </c>
      <c r="D4023" s="131">
        <v>2480</v>
      </c>
      <c r="E4023" s="131">
        <v>0</v>
      </c>
      <c r="F4023" s="131">
        <v>113</v>
      </c>
    </row>
    <row r="4024" spans="1:6" x14ac:dyDescent="0.35">
      <c r="A4024" s="24">
        <v>44318</v>
      </c>
      <c r="B4024" s="131" t="s">
        <v>465</v>
      </c>
      <c r="C4024" s="131">
        <v>103</v>
      </c>
      <c r="D4024" s="131">
        <v>50846</v>
      </c>
      <c r="E4024" s="131">
        <v>0</v>
      </c>
      <c r="F4024" s="131">
        <v>1496</v>
      </c>
    </row>
    <row r="4025" spans="1:6" x14ac:dyDescent="0.35">
      <c r="A4025" s="24">
        <v>44318</v>
      </c>
      <c r="B4025" s="131" t="s">
        <v>464</v>
      </c>
      <c r="C4025" s="131">
        <v>9</v>
      </c>
      <c r="D4025" s="131">
        <v>8969</v>
      </c>
      <c r="E4025" s="131">
        <v>0</v>
      </c>
      <c r="F4025" s="131">
        <v>290</v>
      </c>
    </row>
    <row r="4026" spans="1:6" x14ac:dyDescent="0.35">
      <c r="A4026" s="24">
        <v>44318</v>
      </c>
      <c r="B4026" s="131" t="s">
        <v>463</v>
      </c>
      <c r="C4026" s="131">
        <v>145</v>
      </c>
      <c r="D4026" s="131">
        <v>132603</v>
      </c>
      <c r="E4026" s="131">
        <v>0</v>
      </c>
      <c r="F4026" s="131">
        <v>3721</v>
      </c>
    </row>
    <row r="4027" spans="1:6" x14ac:dyDescent="0.35">
      <c r="A4027" s="24">
        <v>44318</v>
      </c>
      <c r="B4027" s="131" t="s">
        <v>462</v>
      </c>
      <c r="C4027" s="131">
        <v>2</v>
      </c>
      <c r="D4027" s="131">
        <v>1495</v>
      </c>
      <c r="E4027" s="131"/>
      <c r="F4027" s="131"/>
    </row>
    <row r="4028" spans="1:6" x14ac:dyDescent="0.35">
      <c r="A4028" s="24">
        <v>44318</v>
      </c>
      <c r="B4028" s="131" t="s">
        <v>461</v>
      </c>
      <c r="C4028" s="131">
        <v>63</v>
      </c>
      <c r="D4028" s="131">
        <v>53846</v>
      </c>
      <c r="E4028" s="131">
        <v>0</v>
      </c>
      <c r="F4028" s="131">
        <v>1773</v>
      </c>
    </row>
    <row r="4029" spans="1:6" x14ac:dyDescent="0.35">
      <c r="A4029" s="24">
        <v>44318</v>
      </c>
      <c r="B4029" s="131" t="s">
        <v>460</v>
      </c>
      <c r="C4029" s="131">
        <v>61</v>
      </c>
      <c r="D4029" s="131">
        <v>47964</v>
      </c>
      <c r="E4029" s="131">
        <v>0</v>
      </c>
      <c r="F4029" s="131">
        <v>1411</v>
      </c>
    </row>
    <row r="4030" spans="1:6" x14ac:dyDescent="0.35">
      <c r="A4030" s="24">
        <v>44318</v>
      </c>
      <c r="B4030" s="131" t="s">
        <v>459</v>
      </c>
      <c r="C4030" s="131">
        <v>99</v>
      </c>
      <c r="D4030" s="131">
        <v>91087</v>
      </c>
      <c r="E4030" s="131">
        <v>1</v>
      </c>
      <c r="F4030" s="131">
        <v>1820</v>
      </c>
    </row>
    <row r="4031" spans="1:6" x14ac:dyDescent="0.35">
      <c r="A4031" s="24">
        <v>44318</v>
      </c>
      <c r="B4031" s="131" t="s">
        <v>458</v>
      </c>
      <c r="C4031" s="131">
        <v>89</v>
      </c>
      <c r="D4031" s="131">
        <v>75506</v>
      </c>
      <c r="E4031" s="131">
        <v>1</v>
      </c>
      <c r="F4031" s="131">
        <v>2190</v>
      </c>
    </row>
    <row r="4032" spans="1:6" x14ac:dyDescent="0.35">
      <c r="A4032" s="24">
        <v>44318</v>
      </c>
      <c r="B4032" s="131" t="s">
        <v>447</v>
      </c>
      <c r="C4032" s="131">
        <v>-4</v>
      </c>
      <c r="D4032" s="131">
        <v>1121</v>
      </c>
      <c r="E4032" s="131">
        <v>0</v>
      </c>
      <c r="F4032" s="131">
        <v>7</v>
      </c>
    </row>
    <row r="4033" spans="1:6" x14ac:dyDescent="0.35">
      <c r="A4033" s="24">
        <v>44318</v>
      </c>
      <c r="B4033" s="131" t="s">
        <v>457</v>
      </c>
      <c r="C4033" s="131"/>
      <c r="D4033" s="131"/>
      <c r="E4033" s="131">
        <v>0</v>
      </c>
      <c r="F4033" s="131">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31" t="s">
        <v>471</v>
      </c>
      <c r="C4050" s="131">
        <v>15</v>
      </c>
      <c r="D4050" s="131">
        <v>13601</v>
      </c>
      <c r="E4050" s="131">
        <v>0</v>
      </c>
      <c r="F4050" s="131">
        <v>462</v>
      </c>
    </row>
    <row r="4051" spans="1:6" x14ac:dyDescent="0.35">
      <c r="A4051" s="24">
        <v>44320</v>
      </c>
      <c r="B4051" s="131" t="s">
        <v>470</v>
      </c>
      <c r="C4051" s="131">
        <v>11</v>
      </c>
      <c r="D4051" s="131">
        <v>6359</v>
      </c>
      <c r="E4051" s="131">
        <v>0</v>
      </c>
      <c r="F4051" s="131">
        <v>282</v>
      </c>
    </row>
    <row r="4052" spans="1:6" x14ac:dyDescent="0.35">
      <c r="A4052" s="24">
        <v>44320</v>
      </c>
      <c r="B4052" s="131" t="s">
        <v>469</v>
      </c>
      <c r="C4052" s="131">
        <v>97</v>
      </c>
      <c r="D4052" s="131">
        <v>65139</v>
      </c>
      <c r="E4052" s="131">
        <v>2</v>
      </c>
      <c r="F4052" s="131">
        <v>1705</v>
      </c>
    </row>
    <row r="4053" spans="1:6" x14ac:dyDescent="0.35">
      <c r="A4053" s="24">
        <v>44320</v>
      </c>
      <c r="B4053" s="131" t="s">
        <v>468</v>
      </c>
      <c r="C4053" s="131">
        <v>0</v>
      </c>
      <c r="D4053" s="131">
        <v>1281</v>
      </c>
      <c r="E4053" s="131"/>
      <c r="F4053" s="131"/>
    </row>
    <row r="4054" spans="1:6" x14ac:dyDescent="0.35">
      <c r="A4054" s="24">
        <v>44320</v>
      </c>
      <c r="B4054" s="131" t="s">
        <v>467</v>
      </c>
      <c r="C4054" s="131">
        <v>80</v>
      </c>
      <c r="D4054" s="131">
        <v>95805</v>
      </c>
      <c r="E4054" s="131">
        <v>2</v>
      </c>
      <c r="F4054" s="131">
        <v>2354</v>
      </c>
    </row>
    <row r="4055" spans="1:6" x14ac:dyDescent="0.35">
      <c r="A4055" s="24">
        <v>44320</v>
      </c>
      <c r="B4055" s="131" t="s">
        <v>466</v>
      </c>
      <c r="C4055" s="131">
        <v>3</v>
      </c>
      <c r="D4055" s="131">
        <v>2486</v>
      </c>
      <c r="E4055" s="131">
        <v>0</v>
      </c>
      <c r="F4055" s="131">
        <v>113</v>
      </c>
    </row>
    <row r="4056" spans="1:6" x14ac:dyDescent="0.35">
      <c r="A4056" s="24">
        <v>44320</v>
      </c>
      <c r="B4056" s="131" t="s">
        <v>465</v>
      </c>
      <c r="C4056" s="131">
        <v>84</v>
      </c>
      <c r="D4056" s="131">
        <v>50985</v>
      </c>
      <c r="E4056" s="131">
        <v>0</v>
      </c>
      <c r="F4056" s="131">
        <v>1497</v>
      </c>
    </row>
    <row r="4057" spans="1:6" x14ac:dyDescent="0.35">
      <c r="A4057" s="24">
        <v>44320</v>
      </c>
      <c r="B4057" s="131" t="s">
        <v>464</v>
      </c>
      <c r="C4057" s="131">
        <v>15</v>
      </c>
      <c r="D4057" s="131">
        <v>8988</v>
      </c>
      <c r="E4057" s="131">
        <v>0</v>
      </c>
      <c r="F4057" s="131">
        <v>291</v>
      </c>
    </row>
    <row r="4058" spans="1:6" x14ac:dyDescent="0.35">
      <c r="A4058" s="24">
        <v>44320</v>
      </c>
      <c r="B4058" s="131" t="s">
        <v>463</v>
      </c>
      <c r="C4058" s="131">
        <v>127</v>
      </c>
      <c r="D4058" s="131">
        <v>132810</v>
      </c>
      <c r="E4058" s="131">
        <v>0</v>
      </c>
      <c r="F4058" s="131">
        <v>3725</v>
      </c>
    </row>
    <row r="4059" spans="1:6" x14ac:dyDescent="0.35">
      <c r="A4059" s="24">
        <v>44320</v>
      </c>
      <c r="B4059" s="131" t="s">
        <v>462</v>
      </c>
      <c r="C4059" s="131">
        <v>0</v>
      </c>
      <c r="D4059" s="131">
        <v>1495</v>
      </c>
      <c r="E4059" s="131"/>
      <c r="F4059" s="131"/>
    </row>
    <row r="4060" spans="1:6" x14ac:dyDescent="0.35">
      <c r="A4060" s="24">
        <v>44320</v>
      </c>
      <c r="B4060" s="131" t="s">
        <v>461</v>
      </c>
      <c r="C4060" s="131">
        <v>57</v>
      </c>
      <c r="D4060" s="131">
        <v>53947</v>
      </c>
      <c r="E4060" s="131">
        <v>0</v>
      </c>
      <c r="F4060" s="131">
        <v>1776</v>
      </c>
    </row>
    <row r="4061" spans="1:6" x14ac:dyDescent="0.35">
      <c r="A4061" s="24">
        <v>44320</v>
      </c>
      <c r="B4061" s="131" t="s">
        <v>460</v>
      </c>
      <c r="C4061" s="131">
        <v>58</v>
      </c>
      <c r="D4061" s="131">
        <v>48080</v>
      </c>
      <c r="E4061" s="131">
        <v>0</v>
      </c>
      <c r="F4061" s="131">
        <v>1415</v>
      </c>
    </row>
    <row r="4062" spans="1:6" x14ac:dyDescent="0.35">
      <c r="A4062" s="24">
        <v>44320</v>
      </c>
      <c r="B4062" s="131" t="s">
        <v>459</v>
      </c>
      <c r="C4062" s="131">
        <v>78</v>
      </c>
      <c r="D4062" s="131">
        <v>91216</v>
      </c>
      <c r="E4062" s="131">
        <v>0</v>
      </c>
      <c r="F4062" s="131">
        <v>1820</v>
      </c>
    </row>
    <row r="4063" spans="1:6" x14ac:dyDescent="0.35">
      <c r="A4063" s="24">
        <v>44320</v>
      </c>
      <c r="B4063" s="131" t="s">
        <v>458</v>
      </c>
      <c r="C4063" s="131">
        <v>94</v>
      </c>
      <c r="D4063" s="131">
        <v>75657</v>
      </c>
      <c r="E4063" s="131">
        <v>1</v>
      </c>
      <c r="F4063" s="131">
        <v>2192</v>
      </c>
    </row>
    <row r="4064" spans="1:6" x14ac:dyDescent="0.35">
      <c r="A4064" s="24">
        <v>44320</v>
      </c>
      <c r="B4064" s="131" t="s">
        <v>447</v>
      </c>
      <c r="C4064" s="131">
        <v>-1</v>
      </c>
      <c r="D4064" s="131">
        <v>1118</v>
      </c>
      <c r="E4064" s="131">
        <v>0</v>
      </c>
      <c r="F4064" s="131">
        <v>7</v>
      </c>
    </row>
    <row r="4065" spans="1:6" x14ac:dyDescent="0.35">
      <c r="A4065" s="24">
        <v>44320</v>
      </c>
      <c r="B4065" s="131" t="s">
        <v>457</v>
      </c>
      <c r="C4065" s="131"/>
      <c r="D4065" s="131"/>
      <c r="E4065" s="131">
        <v>0</v>
      </c>
      <c r="F4065" s="131">
        <v>5</v>
      </c>
    </row>
    <row r="4066" spans="1:6" x14ac:dyDescent="0.35">
      <c r="A4066" s="24">
        <v>44321</v>
      </c>
      <c r="B4066" s="131" t="s">
        <v>471</v>
      </c>
      <c r="C4066" s="131">
        <v>19</v>
      </c>
      <c r="D4066" s="131">
        <v>13620</v>
      </c>
      <c r="E4066" s="131">
        <v>0</v>
      </c>
      <c r="F4066" s="131">
        <v>462</v>
      </c>
    </row>
    <row r="4067" spans="1:6" x14ac:dyDescent="0.35">
      <c r="A4067" s="24">
        <v>44321</v>
      </c>
      <c r="B4067" s="131" t="s">
        <v>470</v>
      </c>
      <c r="C4067" s="131">
        <v>16</v>
      </c>
      <c r="D4067" s="131">
        <v>6375</v>
      </c>
      <c r="E4067" s="131">
        <v>1</v>
      </c>
      <c r="F4067" s="131">
        <v>283</v>
      </c>
    </row>
    <row r="4068" spans="1:6" x14ac:dyDescent="0.35">
      <c r="A4068" s="24">
        <v>44321</v>
      </c>
      <c r="B4068" s="131" t="s">
        <v>469</v>
      </c>
      <c r="C4068" s="131">
        <v>117</v>
      </c>
      <c r="D4068" s="131">
        <v>65256</v>
      </c>
      <c r="E4068" s="131">
        <v>3</v>
      </c>
      <c r="F4068" s="131">
        <v>1708</v>
      </c>
    </row>
    <row r="4069" spans="1:6" x14ac:dyDescent="0.35">
      <c r="A4069" s="24">
        <v>44321</v>
      </c>
      <c r="B4069" s="131" t="s">
        <v>468</v>
      </c>
      <c r="C4069" s="131">
        <v>4</v>
      </c>
      <c r="D4069" s="131">
        <v>1285</v>
      </c>
      <c r="E4069" s="131"/>
      <c r="F4069" s="131"/>
    </row>
    <row r="4070" spans="1:6" x14ac:dyDescent="0.35">
      <c r="A4070" s="24">
        <v>44321</v>
      </c>
      <c r="B4070" s="131" t="s">
        <v>467</v>
      </c>
      <c r="C4070" s="131">
        <v>143</v>
      </c>
      <c r="D4070" s="131">
        <v>95948</v>
      </c>
      <c r="E4070" s="131">
        <v>0</v>
      </c>
      <c r="F4070" s="131">
        <v>2354</v>
      </c>
    </row>
    <row r="4071" spans="1:6" x14ac:dyDescent="0.35">
      <c r="A4071" s="24">
        <v>44321</v>
      </c>
      <c r="B4071" s="131" t="s">
        <v>466</v>
      </c>
      <c r="C4071" s="131">
        <v>5</v>
      </c>
      <c r="D4071" s="131">
        <v>2491</v>
      </c>
      <c r="E4071" s="131">
        <v>0</v>
      </c>
      <c r="F4071" s="131">
        <v>113</v>
      </c>
    </row>
    <row r="4072" spans="1:6" x14ac:dyDescent="0.35">
      <c r="A4072" s="24">
        <v>44321</v>
      </c>
      <c r="B4072" s="131" t="s">
        <v>465</v>
      </c>
      <c r="C4072" s="131">
        <v>71</v>
      </c>
      <c r="D4072" s="131">
        <v>51056</v>
      </c>
      <c r="E4072" s="131">
        <v>1</v>
      </c>
      <c r="F4072" s="131">
        <v>1498</v>
      </c>
    </row>
    <row r="4073" spans="1:6" x14ac:dyDescent="0.35">
      <c r="A4073" s="24">
        <v>44321</v>
      </c>
      <c r="B4073" s="131" t="s">
        <v>464</v>
      </c>
      <c r="C4073" s="131">
        <v>6</v>
      </c>
      <c r="D4073" s="131">
        <v>8994</v>
      </c>
      <c r="E4073" s="131">
        <v>2</v>
      </c>
      <c r="F4073" s="131">
        <v>293</v>
      </c>
    </row>
    <row r="4074" spans="1:6" x14ac:dyDescent="0.35">
      <c r="A4074" s="24">
        <v>44321</v>
      </c>
      <c r="B4074" s="131" t="s">
        <v>463</v>
      </c>
      <c r="C4074" s="131">
        <v>157</v>
      </c>
      <c r="D4074" s="131">
        <v>132967</v>
      </c>
      <c r="E4074" s="131">
        <v>4</v>
      </c>
      <c r="F4074" s="131">
        <v>3729</v>
      </c>
    </row>
    <row r="4075" spans="1:6" x14ac:dyDescent="0.35">
      <c r="A4075" s="24">
        <v>44321</v>
      </c>
      <c r="B4075" s="131" t="s">
        <v>462</v>
      </c>
      <c r="C4075" s="131">
        <v>3</v>
      </c>
      <c r="D4075" s="131">
        <v>1498</v>
      </c>
      <c r="E4075" s="131"/>
      <c r="F4075" s="131"/>
    </row>
    <row r="4076" spans="1:6" x14ac:dyDescent="0.35">
      <c r="A4076" s="24">
        <v>44321</v>
      </c>
      <c r="B4076" s="131" t="s">
        <v>461</v>
      </c>
      <c r="C4076" s="131">
        <v>68</v>
      </c>
      <c r="D4076" s="131">
        <v>54015</v>
      </c>
      <c r="E4076" s="131">
        <v>0</v>
      </c>
      <c r="F4076" s="131">
        <v>1776</v>
      </c>
    </row>
    <row r="4077" spans="1:6" x14ac:dyDescent="0.35">
      <c r="A4077" s="24">
        <v>44321</v>
      </c>
      <c r="B4077" s="131" t="s">
        <v>460</v>
      </c>
      <c r="C4077" s="131">
        <v>77</v>
      </c>
      <c r="D4077" s="131">
        <v>48157</v>
      </c>
      <c r="E4077" s="131">
        <v>1</v>
      </c>
      <c r="F4077" s="131">
        <v>1416</v>
      </c>
    </row>
    <row r="4078" spans="1:6" x14ac:dyDescent="0.35">
      <c r="A4078" s="24">
        <v>44321</v>
      </c>
      <c r="B4078" s="131" t="s">
        <v>459</v>
      </c>
      <c r="C4078" s="131">
        <v>105</v>
      </c>
      <c r="D4078" s="131">
        <v>91321</v>
      </c>
      <c r="E4078" s="131">
        <v>0</v>
      </c>
      <c r="F4078" s="131">
        <v>1820</v>
      </c>
    </row>
    <row r="4079" spans="1:6" x14ac:dyDescent="0.35">
      <c r="A4079" s="24">
        <v>44321</v>
      </c>
      <c r="B4079" s="131" t="s">
        <v>458</v>
      </c>
      <c r="C4079" s="131">
        <v>99</v>
      </c>
      <c r="D4079" s="131">
        <v>75756</v>
      </c>
      <c r="E4079" s="131">
        <v>2</v>
      </c>
      <c r="F4079" s="131">
        <v>2194</v>
      </c>
    </row>
    <row r="4080" spans="1:6" x14ac:dyDescent="0.35">
      <c r="A4080" s="24">
        <v>44321</v>
      </c>
      <c r="B4080" s="131" t="s">
        <v>447</v>
      </c>
      <c r="C4080" s="131">
        <v>-2</v>
      </c>
      <c r="D4080" s="131">
        <v>1116</v>
      </c>
      <c r="E4080" s="131">
        <v>0</v>
      </c>
      <c r="F4080" s="131">
        <v>7</v>
      </c>
    </row>
    <row r="4081" spans="1:6" x14ac:dyDescent="0.35">
      <c r="A4081" s="24">
        <v>44321</v>
      </c>
      <c r="B4081" s="131" t="s">
        <v>457</v>
      </c>
      <c r="C4081" s="131"/>
      <c r="D4081" s="131"/>
      <c r="E4081" s="131">
        <v>0</v>
      </c>
      <c r="F4081" s="131">
        <v>5</v>
      </c>
    </row>
    <row r="4082" spans="1:6" s="131" customFormat="1" x14ac:dyDescent="0.35">
      <c r="A4082" s="24">
        <v>44322</v>
      </c>
      <c r="B4082" s="131" t="s">
        <v>471</v>
      </c>
      <c r="C4082" s="131">
        <v>21</v>
      </c>
      <c r="D4082" s="131">
        <v>13641</v>
      </c>
      <c r="E4082" s="131">
        <v>0</v>
      </c>
      <c r="F4082" s="131">
        <v>462</v>
      </c>
    </row>
    <row r="4083" spans="1:6" s="131" customFormat="1" x14ac:dyDescent="0.35">
      <c r="A4083" s="24">
        <v>44322</v>
      </c>
      <c r="B4083" s="131" t="s">
        <v>470</v>
      </c>
      <c r="C4083" s="131">
        <v>18</v>
      </c>
      <c r="D4083" s="131">
        <v>6393</v>
      </c>
      <c r="E4083" s="131">
        <v>0</v>
      </c>
      <c r="F4083" s="131">
        <v>283</v>
      </c>
    </row>
    <row r="4084" spans="1:6" s="131" customFormat="1" x14ac:dyDescent="0.35">
      <c r="A4084" s="24">
        <v>44322</v>
      </c>
      <c r="B4084" s="131" t="s">
        <v>469</v>
      </c>
      <c r="C4084" s="131">
        <v>101</v>
      </c>
      <c r="D4084" s="131">
        <v>65357</v>
      </c>
      <c r="E4084" s="131">
        <v>0</v>
      </c>
      <c r="F4084" s="131">
        <v>1708</v>
      </c>
    </row>
    <row r="4085" spans="1:6" s="131" customFormat="1" x14ac:dyDescent="0.35">
      <c r="A4085" s="24">
        <v>44322</v>
      </c>
      <c r="B4085" s="131" t="s">
        <v>468</v>
      </c>
      <c r="C4085" s="131">
        <v>4</v>
      </c>
      <c r="D4085" s="131">
        <v>1289</v>
      </c>
    </row>
    <row r="4086" spans="1:6" s="131" customFormat="1" x14ac:dyDescent="0.35">
      <c r="A4086" s="24">
        <v>44322</v>
      </c>
      <c r="B4086" s="131" t="s">
        <v>467</v>
      </c>
      <c r="C4086" s="131">
        <v>141</v>
      </c>
      <c r="D4086" s="131">
        <v>96089</v>
      </c>
      <c r="E4086" s="131">
        <v>3</v>
      </c>
      <c r="F4086" s="131">
        <v>2357</v>
      </c>
    </row>
    <row r="4087" spans="1:6" s="131" customFormat="1" x14ac:dyDescent="0.35">
      <c r="A4087" s="24">
        <v>44322</v>
      </c>
      <c r="B4087" s="131" t="s">
        <v>466</v>
      </c>
      <c r="C4087" s="131">
        <v>12</v>
      </c>
      <c r="D4087" s="131">
        <v>2503</v>
      </c>
      <c r="E4087" s="131">
        <v>0</v>
      </c>
      <c r="F4087" s="131">
        <v>113</v>
      </c>
    </row>
    <row r="4088" spans="1:6" s="131" customFormat="1" x14ac:dyDescent="0.35">
      <c r="A4088" s="24">
        <v>44322</v>
      </c>
      <c r="B4088" s="131" t="s">
        <v>465</v>
      </c>
      <c r="C4088" s="131">
        <v>111</v>
      </c>
      <c r="D4088" s="131">
        <v>51167</v>
      </c>
      <c r="E4088" s="131">
        <v>-1</v>
      </c>
      <c r="F4088" s="131">
        <v>1497</v>
      </c>
    </row>
    <row r="4089" spans="1:6" s="131" customFormat="1" x14ac:dyDescent="0.35">
      <c r="A4089" s="24">
        <v>44322</v>
      </c>
      <c r="B4089" s="131" t="s">
        <v>464</v>
      </c>
      <c r="C4089" s="131">
        <v>11</v>
      </c>
      <c r="D4089" s="131">
        <v>9005</v>
      </c>
      <c r="E4089" s="131">
        <v>1</v>
      </c>
      <c r="F4089" s="131">
        <v>294</v>
      </c>
    </row>
    <row r="4090" spans="1:6" s="131" customFormat="1" x14ac:dyDescent="0.35">
      <c r="A4090" s="24">
        <v>44322</v>
      </c>
      <c r="B4090" s="131" t="s">
        <v>463</v>
      </c>
      <c r="C4090" s="131">
        <v>194</v>
      </c>
      <c r="D4090" s="131">
        <v>133161</v>
      </c>
      <c r="E4090" s="131">
        <v>0</v>
      </c>
      <c r="F4090" s="131">
        <v>3729</v>
      </c>
    </row>
    <row r="4091" spans="1:6" s="131" customFormat="1" x14ac:dyDescent="0.35">
      <c r="A4091" s="24">
        <v>44322</v>
      </c>
      <c r="B4091" s="131" t="s">
        <v>462</v>
      </c>
      <c r="C4091" s="131">
        <v>4</v>
      </c>
      <c r="D4091" s="131">
        <v>1502</v>
      </c>
    </row>
    <row r="4092" spans="1:6" s="131" customFormat="1" x14ac:dyDescent="0.35">
      <c r="A4092" s="24">
        <v>44322</v>
      </c>
      <c r="B4092" s="131" t="s">
        <v>461</v>
      </c>
      <c r="C4092" s="131">
        <v>64</v>
      </c>
      <c r="D4092" s="131">
        <v>54079</v>
      </c>
      <c r="E4092" s="131">
        <v>1</v>
      </c>
      <c r="F4092" s="131">
        <v>1777</v>
      </c>
    </row>
    <row r="4093" spans="1:6" s="131" customFormat="1" x14ac:dyDescent="0.35">
      <c r="A4093" s="24">
        <v>44322</v>
      </c>
      <c r="B4093" s="131" t="s">
        <v>460</v>
      </c>
      <c r="C4093" s="131">
        <v>79</v>
      </c>
      <c r="D4093" s="131">
        <v>48236</v>
      </c>
      <c r="E4093" s="131">
        <v>0</v>
      </c>
      <c r="F4093" s="131">
        <v>1416</v>
      </c>
    </row>
    <row r="4094" spans="1:6" s="131" customFormat="1" x14ac:dyDescent="0.35">
      <c r="A4094" s="24">
        <v>44322</v>
      </c>
      <c r="B4094" s="131" t="s">
        <v>459</v>
      </c>
      <c r="C4094" s="131">
        <v>118</v>
      </c>
      <c r="D4094" s="131">
        <v>91439</v>
      </c>
      <c r="E4094" s="131">
        <v>0</v>
      </c>
      <c r="F4094" s="131">
        <v>1820</v>
      </c>
    </row>
    <row r="4095" spans="1:6" s="131" customFormat="1" x14ac:dyDescent="0.35">
      <c r="A4095" s="24">
        <v>44322</v>
      </c>
      <c r="B4095" s="131" t="s">
        <v>458</v>
      </c>
      <c r="C4095" s="131">
        <v>123</v>
      </c>
      <c r="D4095" s="131">
        <v>75879</v>
      </c>
      <c r="E4095" s="131">
        <v>1</v>
      </c>
      <c r="F4095" s="131">
        <v>2195</v>
      </c>
    </row>
    <row r="4096" spans="1:6" s="131" customFormat="1" x14ac:dyDescent="0.35">
      <c r="A4096" s="24">
        <v>44322</v>
      </c>
      <c r="B4096" s="131" t="s">
        <v>447</v>
      </c>
      <c r="C4096" s="131">
        <v>3</v>
      </c>
      <c r="D4096" s="131">
        <v>1119</v>
      </c>
      <c r="E4096" s="131">
        <v>0</v>
      </c>
      <c r="F4096" s="131">
        <v>7</v>
      </c>
    </row>
    <row r="4097" spans="1:6" s="131" customFormat="1" x14ac:dyDescent="0.35">
      <c r="A4097" s="24">
        <v>44322</v>
      </c>
      <c r="B4097" s="131" t="s">
        <v>457</v>
      </c>
      <c r="E4097" s="131">
        <v>0</v>
      </c>
      <c r="F4097" s="131">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31" t="s">
        <v>471</v>
      </c>
      <c r="C4114" s="131">
        <v>17</v>
      </c>
      <c r="D4114" s="131">
        <v>13685</v>
      </c>
      <c r="E4114" s="30">
        <v>0</v>
      </c>
      <c r="F4114" s="131">
        <v>462</v>
      </c>
    </row>
    <row r="4115" spans="1:6" x14ac:dyDescent="0.35">
      <c r="A4115" s="24">
        <v>44324</v>
      </c>
      <c r="B4115" s="131" t="s">
        <v>470</v>
      </c>
      <c r="C4115" s="131">
        <v>9</v>
      </c>
      <c r="D4115" s="131">
        <v>6421</v>
      </c>
      <c r="E4115" s="30">
        <v>0</v>
      </c>
      <c r="F4115" s="131">
        <v>283</v>
      </c>
    </row>
    <row r="4116" spans="1:6" x14ac:dyDescent="0.35">
      <c r="A4116" s="24">
        <v>44324</v>
      </c>
      <c r="B4116" s="131" t="s">
        <v>469</v>
      </c>
      <c r="C4116" s="131">
        <v>83</v>
      </c>
      <c r="D4116" s="131">
        <v>65551</v>
      </c>
      <c r="E4116" s="131">
        <v>1</v>
      </c>
      <c r="F4116" s="131">
        <v>1710</v>
      </c>
    </row>
    <row r="4117" spans="1:6" x14ac:dyDescent="0.35">
      <c r="A4117" s="24">
        <v>44324</v>
      </c>
      <c r="B4117" s="131" t="s">
        <v>468</v>
      </c>
      <c r="C4117" s="131">
        <v>5</v>
      </c>
      <c r="D4117" s="131">
        <v>1297</v>
      </c>
      <c r="E4117" s="131"/>
      <c r="F4117" s="131"/>
    </row>
    <row r="4118" spans="1:6" x14ac:dyDescent="0.35">
      <c r="A4118" s="24">
        <v>44324</v>
      </c>
      <c r="B4118" s="131" t="s">
        <v>467</v>
      </c>
      <c r="C4118" s="131">
        <v>103</v>
      </c>
      <c r="D4118" s="131">
        <v>96304</v>
      </c>
      <c r="E4118" s="131">
        <v>0</v>
      </c>
      <c r="F4118" s="131">
        <v>2358</v>
      </c>
    </row>
    <row r="4119" spans="1:6" x14ac:dyDescent="0.35">
      <c r="A4119" s="24">
        <v>44324</v>
      </c>
      <c r="B4119" s="131" t="s">
        <v>466</v>
      </c>
      <c r="C4119" s="131">
        <v>4</v>
      </c>
      <c r="D4119" s="131">
        <v>2513</v>
      </c>
      <c r="E4119" s="131">
        <v>0</v>
      </c>
      <c r="F4119" s="131">
        <v>113</v>
      </c>
    </row>
    <row r="4120" spans="1:6" x14ac:dyDescent="0.35">
      <c r="A4120" s="24">
        <v>44324</v>
      </c>
      <c r="B4120" s="131" t="s">
        <v>465</v>
      </c>
      <c r="C4120" s="131">
        <v>78</v>
      </c>
      <c r="D4120" s="131">
        <v>51317</v>
      </c>
      <c r="E4120" s="131">
        <v>2</v>
      </c>
      <c r="F4120" s="131">
        <v>1498</v>
      </c>
    </row>
    <row r="4121" spans="1:6" x14ac:dyDescent="0.35">
      <c r="A4121" s="24">
        <v>44324</v>
      </c>
      <c r="B4121" s="131" t="s">
        <v>464</v>
      </c>
      <c r="C4121" s="131">
        <v>19</v>
      </c>
      <c r="D4121" s="131">
        <v>9037</v>
      </c>
      <c r="E4121" s="131">
        <v>0</v>
      </c>
      <c r="F4121" s="131">
        <v>294</v>
      </c>
    </row>
    <row r="4122" spans="1:6" x14ac:dyDescent="0.35">
      <c r="A4122" s="24">
        <v>44324</v>
      </c>
      <c r="B4122" s="131" t="s">
        <v>463</v>
      </c>
      <c r="C4122" s="131">
        <v>136</v>
      </c>
      <c r="D4122" s="131">
        <v>133465</v>
      </c>
      <c r="E4122" s="131">
        <v>1</v>
      </c>
      <c r="F4122" s="131">
        <v>3732</v>
      </c>
    </row>
    <row r="4123" spans="1:6" x14ac:dyDescent="0.35">
      <c r="A4123" s="24">
        <v>44324</v>
      </c>
      <c r="B4123" s="131" t="s">
        <v>462</v>
      </c>
      <c r="C4123" s="131">
        <v>2</v>
      </c>
      <c r="D4123" s="131">
        <v>1507</v>
      </c>
      <c r="E4123" s="131"/>
      <c r="F4123" s="131"/>
    </row>
    <row r="4124" spans="1:6" x14ac:dyDescent="0.35">
      <c r="A4124" s="24">
        <v>44324</v>
      </c>
      <c r="B4124" s="131" t="s">
        <v>461</v>
      </c>
      <c r="C4124" s="131">
        <v>66</v>
      </c>
      <c r="D4124" s="131">
        <v>54214</v>
      </c>
      <c r="E4124" s="131">
        <v>1</v>
      </c>
      <c r="F4124" s="131">
        <v>1778</v>
      </c>
    </row>
    <row r="4125" spans="1:6" x14ac:dyDescent="0.35">
      <c r="A4125" s="24">
        <v>44324</v>
      </c>
      <c r="B4125" s="131" t="s">
        <v>460</v>
      </c>
      <c r="C4125" s="131">
        <v>65</v>
      </c>
      <c r="D4125" s="131">
        <v>48370</v>
      </c>
      <c r="E4125" s="131">
        <v>1</v>
      </c>
      <c r="F4125" s="131">
        <v>1418</v>
      </c>
    </row>
    <row r="4126" spans="1:6" x14ac:dyDescent="0.35">
      <c r="A4126" s="24">
        <v>44324</v>
      </c>
      <c r="B4126" s="131" t="s">
        <v>459</v>
      </c>
      <c r="C4126" s="131">
        <v>105</v>
      </c>
      <c r="D4126" s="131">
        <v>91650</v>
      </c>
      <c r="E4126" s="131">
        <v>2</v>
      </c>
      <c r="F4126" s="131">
        <v>1822</v>
      </c>
    </row>
    <row r="4127" spans="1:6" x14ac:dyDescent="0.35">
      <c r="A4127" s="24">
        <v>44324</v>
      </c>
      <c r="B4127" s="131" t="s">
        <v>458</v>
      </c>
      <c r="C4127" s="131">
        <v>102</v>
      </c>
      <c r="D4127" s="131">
        <v>76084</v>
      </c>
      <c r="E4127" s="131">
        <v>0</v>
      </c>
      <c r="F4127" s="131">
        <v>2196</v>
      </c>
    </row>
    <row r="4128" spans="1:6" x14ac:dyDescent="0.35">
      <c r="A4128" s="24">
        <v>44324</v>
      </c>
      <c r="B4128" s="131" t="s">
        <v>447</v>
      </c>
      <c r="C4128" s="131">
        <v>1</v>
      </c>
      <c r="D4128" s="131">
        <v>1120</v>
      </c>
      <c r="E4128" s="131">
        <v>0</v>
      </c>
      <c r="F4128" s="131">
        <v>7</v>
      </c>
    </row>
    <row r="4129" spans="1:6" x14ac:dyDescent="0.35">
      <c r="A4129" s="24">
        <v>44324</v>
      </c>
      <c r="B4129" s="131" t="s">
        <v>457</v>
      </c>
      <c r="C4129" s="131"/>
      <c r="D4129" s="131"/>
      <c r="E4129" s="131">
        <v>0</v>
      </c>
      <c r="F4129" s="131">
        <v>5</v>
      </c>
    </row>
    <row r="4130" spans="1:6" s="171" customFormat="1" x14ac:dyDescent="0.35">
      <c r="A4130" s="24">
        <v>44325</v>
      </c>
      <c r="B4130" s="171" t="s">
        <v>471</v>
      </c>
      <c r="C4130" s="171">
        <v>18</v>
      </c>
      <c r="D4130" s="171">
        <v>13703</v>
      </c>
      <c r="E4130" s="171">
        <v>1</v>
      </c>
      <c r="F4130" s="171">
        <v>463</v>
      </c>
    </row>
    <row r="4131" spans="1:6" s="171" customFormat="1" x14ac:dyDescent="0.35">
      <c r="A4131" s="24">
        <v>44325</v>
      </c>
      <c r="B4131" s="171" t="s">
        <v>470</v>
      </c>
      <c r="C4131" s="171">
        <v>10</v>
      </c>
      <c r="D4131" s="171">
        <v>6431</v>
      </c>
      <c r="E4131" s="171">
        <v>0</v>
      </c>
      <c r="F4131" s="171">
        <v>283</v>
      </c>
    </row>
    <row r="4132" spans="1:6" s="171" customFormat="1" x14ac:dyDescent="0.35">
      <c r="A4132" s="24">
        <v>44325</v>
      </c>
      <c r="B4132" s="171" t="s">
        <v>469</v>
      </c>
      <c r="C4132" s="171">
        <v>86</v>
      </c>
      <c r="D4132" s="171">
        <v>65637</v>
      </c>
      <c r="E4132" s="171">
        <v>0</v>
      </c>
      <c r="F4132" s="171">
        <v>1710</v>
      </c>
    </row>
    <row r="4133" spans="1:6" s="171" customFormat="1" x14ac:dyDescent="0.35">
      <c r="A4133" s="24">
        <v>44325</v>
      </c>
      <c r="B4133" s="171" t="s">
        <v>468</v>
      </c>
      <c r="C4133" s="171">
        <v>3</v>
      </c>
      <c r="D4133" s="171">
        <v>1300</v>
      </c>
    </row>
    <row r="4134" spans="1:6" s="171" customFormat="1" x14ac:dyDescent="0.35">
      <c r="A4134" s="24">
        <v>44325</v>
      </c>
      <c r="B4134" s="171" t="s">
        <v>467</v>
      </c>
      <c r="C4134" s="171">
        <v>85</v>
      </c>
      <c r="D4134" s="171">
        <v>96389</v>
      </c>
      <c r="E4134" s="171">
        <v>0</v>
      </c>
      <c r="F4134" s="171">
        <v>2358</v>
      </c>
    </row>
    <row r="4135" spans="1:6" s="171" customFormat="1" x14ac:dyDescent="0.35">
      <c r="A4135" s="24">
        <v>44325</v>
      </c>
      <c r="B4135" s="171" t="s">
        <v>466</v>
      </c>
      <c r="C4135" s="171">
        <v>8</v>
      </c>
      <c r="D4135" s="171">
        <v>2521</v>
      </c>
      <c r="E4135" s="171">
        <v>0</v>
      </c>
      <c r="F4135" s="171">
        <v>113</v>
      </c>
    </row>
    <row r="4136" spans="1:6" s="171" customFormat="1" x14ac:dyDescent="0.35">
      <c r="A4136" s="24">
        <v>44325</v>
      </c>
      <c r="B4136" s="171" t="s">
        <v>465</v>
      </c>
      <c r="C4136" s="171">
        <v>55</v>
      </c>
      <c r="D4136" s="171">
        <v>51372</v>
      </c>
      <c r="E4136" s="171">
        <v>0</v>
      </c>
      <c r="F4136" s="171">
        <v>1498</v>
      </c>
    </row>
    <row r="4137" spans="1:6" s="171" customFormat="1" x14ac:dyDescent="0.35">
      <c r="A4137" s="24">
        <v>44325</v>
      </c>
      <c r="B4137" s="171" t="s">
        <v>464</v>
      </c>
      <c r="C4137" s="171">
        <v>11</v>
      </c>
      <c r="D4137" s="171">
        <v>9048</v>
      </c>
      <c r="E4137" s="171">
        <v>0</v>
      </c>
      <c r="F4137" s="171">
        <v>294</v>
      </c>
    </row>
    <row r="4138" spans="1:6" s="171" customFormat="1" x14ac:dyDescent="0.35">
      <c r="A4138" s="24">
        <v>44325</v>
      </c>
      <c r="B4138" s="171" t="s">
        <v>463</v>
      </c>
      <c r="C4138" s="171">
        <v>106</v>
      </c>
      <c r="D4138" s="171">
        <v>133571</v>
      </c>
      <c r="E4138" s="171">
        <v>0</v>
      </c>
      <c r="F4138" s="171">
        <v>3732</v>
      </c>
    </row>
    <row r="4139" spans="1:6" s="171" customFormat="1" x14ac:dyDescent="0.35">
      <c r="A4139" s="24">
        <v>44325</v>
      </c>
      <c r="B4139" s="171" t="s">
        <v>462</v>
      </c>
      <c r="C4139" s="171">
        <v>1</v>
      </c>
      <c r="D4139" s="171">
        <v>1508</v>
      </c>
    </row>
    <row r="4140" spans="1:6" s="171" customFormat="1" x14ac:dyDescent="0.35">
      <c r="A4140" s="24">
        <v>44325</v>
      </c>
      <c r="B4140" s="171" t="s">
        <v>461</v>
      </c>
      <c r="C4140" s="171">
        <v>52</v>
      </c>
      <c r="D4140" s="171">
        <v>54266</v>
      </c>
      <c r="E4140" s="171">
        <v>0</v>
      </c>
      <c r="F4140" s="171">
        <v>1778</v>
      </c>
    </row>
    <row r="4141" spans="1:6" s="171" customFormat="1" x14ac:dyDescent="0.35">
      <c r="A4141" s="24">
        <v>44325</v>
      </c>
      <c r="B4141" s="171" t="s">
        <v>460</v>
      </c>
      <c r="C4141" s="171">
        <v>62</v>
      </c>
      <c r="D4141" s="171">
        <v>48432</v>
      </c>
      <c r="E4141" s="171">
        <v>4</v>
      </c>
      <c r="F4141" s="171">
        <v>1422</v>
      </c>
    </row>
    <row r="4142" spans="1:6" s="171" customFormat="1" x14ac:dyDescent="0.35">
      <c r="A4142" s="24">
        <v>44325</v>
      </c>
      <c r="B4142" s="171" t="s">
        <v>459</v>
      </c>
      <c r="C4142" s="171">
        <v>77</v>
      </c>
      <c r="D4142" s="171">
        <v>91727</v>
      </c>
      <c r="E4142" s="171">
        <v>0</v>
      </c>
      <c r="F4142" s="171">
        <v>1822</v>
      </c>
    </row>
    <row r="4143" spans="1:6" s="171" customFormat="1" x14ac:dyDescent="0.35">
      <c r="A4143" s="24">
        <v>44325</v>
      </c>
      <c r="B4143" s="171" t="s">
        <v>458</v>
      </c>
      <c r="C4143" s="171">
        <v>82</v>
      </c>
      <c r="D4143" s="171">
        <v>76166</v>
      </c>
      <c r="E4143" s="171">
        <v>1</v>
      </c>
      <c r="F4143" s="171">
        <v>2197</v>
      </c>
    </row>
    <row r="4144" spans="1:6" s="171" customFormat="1" x14ac:dyDescent="0.35">
      <c r="A4144" s="24">
        <v>44325</v>
      </c>
      <c r="B4144" s="171" t="s">
        <v>447</v>
      </c>
      <c r="C4144" s="171">
        <v>-1</v>
      </c>
      <c r="D4144" s="171">
        <v>1119</v>
      </c>
      <c r="E4144" s="171">
        <v>0</v>
      </c>
      <c r="F4144" s="171">
        <v>7</v>
      </c>
    </row>
    <row r="4145" spans="1:6" s="171" customFormat="1" x14ac:dyDescent="0.35">
      <c r="A4145" s="24">
        <v>44325</v>
      </c>
      <c r="B4145" s="171" t="s">
        <v>457</v>
      </c>
      <c r="E4145" s="171">
        <v>0</v>
      </c>
      <c r="F4145" s="171">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71" customFormat="1" x14ac:dyDescent="0.35">
      <c r="A4162" s="24">
        <v>44327</v>
      </c>
      <c r="B4162" s="171" t="s">
        <v>471</v>
      </c>
      <c r="C4162" s="171">
        <v>6</v>
      </c>
      <c r="D4162" s="171">
        <v>13719</v>
      </c>
      <c r="E4162" s="171">
        <v>0</v>
      </c>
      <c r="F4162" s="171">
        <v>463</v>
      </c>
    </row>
    <row r="4163" spans="1:6" s="171" customFormat="1" x14ac:dyDescent="0.35">
      <c r="A4163" s="24">
        <v>44327</v>
      </c>
      <c r="B4163" s="171" t="s">
        <v>470</v>
      </c>
      <c r="C4163" s="171">
        <v>4</v>
      </c>
      <c r="D4163" s="171">
        <v>6441</v>
      </c>
      <c r="E4163" s="171">
        <v>0</v>
      </c>
      <c r="F4163" s="171">
        <v>285</v>
      </c>
    </row>
    <row r="4164" spans="1:6" s="171" customFormat="1" x14ac:dyDescent="0.35">
      <c r="A4164" s="24">
        <v>44327</v>
      </c>
      <c r="B4164" s="171" t="s">
        <v>469</v>
      </c>
      <c r="C4164" s="171">
        <v>27</v>
      </c>
      <c r="D4164" s="171">
        <v>65733</v>
      </c>
      <c r="E4164" s="171">
        <v>0</v>
      </c>
      <c r="F4164" s="171">
        <v>1710</v>
      </c>
    </row>
    <row r="4165" spans="1:6" s="171" customFormat="1" x14ac:dyDescent="0.35">
      <c r="A4165" s="24">
        <v>44327</v>
      </c>
      <c r="B4165" s="171" t="s">
        <v>468</v>
      </c>
      <c r="C4165" s="171">
        <v>0</v>
      </c>
      <c r="D4165" s="171">
        <v>1308</v>
      </c>
    </row>
    <row r="4166" spans="1:6" s="171" customFormat="1" x14ac:dyDescent="0.35">
      <c r="A4166" s="24">
        <v>44327</v>
      </c>
      <c r="B4166" s="171" t="s">
        <v>467</v>
      </c>
      <c r="C4166" s="171">
        <v>18</v>
      </c>
      <c r="D4166" s="171">
        <v>96471</v>
      </c>
      <c r="E4166" s="171">
        <v>0</v>
      </c>
      <c r="F4166" s="171">
        <v>2362</v>
      </c>
    </row>
    <row r="4167" spans="1:6" s="171" customFormat="1" x14ac:dyDescent="0.35">
      <c r="A4167" s="24">
        <v>44327</v>
      </c>
      <c r="B4167" s="171" t="s">
        <v>466</v>
      </c>
      <c r="C4167" s="171">
        <v>3</v>
      </c>
      <c r="D4167" s="171">
        <v>2526</v>
      </c>
      <c r="E4167" s="171">
        <v>0</v>
      </c>
      <c r="F4167" s="171">
        <v>113</v>
      </c>
    </row>
    <row r="4168" spans="1:6" s="171" customFormat="1" x14ac:dyDescent="0.35">
      <c r="A4168" s="24">
        <v>44327</v>
      </c>
      <c r="B4168" s="171" t="s">
        <v>465</v>
      </c>
      <c r="C4168" s="171">
        <v>23</v>
      </c>
      <c r="D4168" s="171">
        <v>51433</v>
      </c>
      <c r="E4168" s="171">
        <v>0</v>
      </c>
      <c r="F4168" s="171">
        <v>1500</v>
      </c>
    </row>
    <row r="4169" spans="1:6" s="171" customFormat="1" x14ac:dyDescent="0.35">
      <c r="A4169" s="24">
        <v>44327</v>
      </c>
      <c r="B4169" s="171" t="s">
        <v>464</v>
      </c>
      <c r="C4169" s="171">
        <v>2</v>
      </c>
      <c r="D4169" s="171">
        <v>9058</v>
      </c>
      <c r="E4169" s="171">
        <v>0</v>
      </c>
      <c r="F4169" s="171">
        <v>294</v>
      </c>
    </row>
    <row r="4170" spans="1:6" s="171" customFormat="1" x14ac:dyDescent="0.35">
      <c r="A4170" s="24">
        <v>44327</v>
      </c>
      <c r="B4170" s="171" t="s">
        <v>463</v>
      </c>
      <c r="C4170" s="171">
        <v>23</v>
      </c>
      <c r="D4170" s="171">
        <v>133668</v>
      </c>
      <c r="E4170" s="171">
        <v>0</v>
      </c>
      <c r="F4170" s="171">
        <v>3736</v>
      </c>
    </row>
    <row r="4171" spans="1:6" s="171" customFormat="1" x14ac:dyDescent="0.35">
      <c r="A4171" s="24">
        <v>44327</v>
      </c>
      <c r="B4171" s="171" t="s">
        <v>462</v>
      </c>
      <c r="C4171" s="171">
        <v>0</v>
      </c>
      <c r="D4171" s="171">
        <v>1508</v>
      </c>
    </row>
    <row r="4172" spans="1:6" s="171" customFormat="1" x14ac:dyDescent="0.35">
      <c r="A4172" s="24">
        <v>44327</v>
      </c>
      <c r="B4172" s="171" t="s">
        <v>461</v>
      </c>
      <c r="C4172" s="171">
        <v>10</v>
      </c>
      <c r="D4172" s="171">
        <v>54298</v>
      </c>
      <c r="E4172" s="171">
        <v>0</v>
      </c>
      <c r="F4172" s="171">
        <v>1778</v>
      </c>
    </row>
    <row r="4173" spans="1:6" s="171" customFormat="1" x14ac:dyDescent="0.35">
      <c r="A4173" s="24">
        <v>44327</v>
      </c>
      <c r="B4173" s="171" t="s">
        <v>460</v>
      </c>
      <c r="C4173" s="171">
        <v>4</v>
      </c>
      <c r="D4173" s="171">
        <v>48483</v>
      </c>
      <c r="E4173" s="171">
        <v>0</v>
      </c>
      <c r="F4173" s="171">
        <v>1424</v>
      </c>
    </row>
    <row r="4174" spans="1:6" s="171" customFormat="1" x14ac:dyDescent="0.35">
      <c r="A4174" s="24">
        <v>44327</v>
      </c>
      <c r="B4174" s="171" t="s">
        <v>459</v>
      </c>
      <c r="C4174" s="171">
        <v>25</v>
      </c>
      <c r="D4174" s="171">
        <v>91792</v>
      </c>
      <c r="E4174" s="171">
        <v>0</v>
      </c>
      <c r="F4174" s="171">
        <v>1823</v>
      </c>
    </row>
    <row r="4175" spans="1:6" s="171" customFormat="1" x14ac:dyDescent="0.35">
      <c r="A4175" s="24">
        <v>44327</v>
      </c>
      <c r="B4175" s="171" t="s">
        <v>458</v>
      </c>
      <c r="C4175" s="171">
        <v>11</v>
      </c>
      <c r="D4175" s="171">
        <v>76233</v>
      </c>
      <c r="E4175" s="171">
        <v>0</v>
      </c>
      <c r="F4175" s="171">
        <v>2198</v>
      </c>
    </row>
    <row r="4176" spans="1:6" s="171" customFormat="1" x14ac:dyDescent="0.35">
      <c r="A4176" s="24">
        <v>44327</v>
      </c>
      <c r="B4176" s="171" t="s">
        <v>447</v>
      </c>
      <c r="C4176" s="171">
        <v>316</v>
      </c>
      <c r="D4176" s="171">
        <v>1437</v>
      </c>
      <c r="E4176" s="171">
        <v>0</v>
      </c>
      <c r="F4176" s="171">
        <v>7</v>
      </c>
    </row>
    <row r="4177" spans="1:6" s="171" customFormat="1" x14ac:dyDescent="0.35">
      <c r="A4177" s="24">
        <v>44327</v>
      </c>
      <c r="B4177" s="171" t="s">
        <v>457</v>
      </c>
      <c r="E4177" s="171">
        <v>0</v>
      </c>
      <c r="F4177" s="171">
        <v>5</v>
      </c>
    </row>
    <row r="4178" spans="1:6" x14ac:dyDescent="0.35">
      <c r="A4178" s="24">
        <v>44328</v>
      </c>
      <c r="B4178" s="171" t="s">
        <v>471</v>
      </c>
      <c r="C4178" s="171">
        <v>17</v>
      </c>
      <c r="D4178" s="171">
        <v>13736</v>
      </c>
      <c r="E4178" s="171">
        <v>1</v>
      </c>
      <c r="F4178" s="171">
        <v>464</v>
      </c>
    </row>
    <row r="4179" spans="1:6" x14ac:dyDescent="0.35">
      <c r="A4179" s="24">
        <v>44328</v>
      </c>
      <c r="B4179" s="171" t="s">
        <v>470</v>
      </c>
      <c r="C4179" s="171">
        <v>15</v>
      </c>
      <c r="D4179" s="171">
        <v>6456</v>
      </c>
      <c r="E4179" s="171">
        <v>0</v>
      </c>
      <c r="F4179" s="171">
        <v>285</v>
      </c>
    </row>
    <row r="4180" spans="1:6" x14ac:dyDescent="0.35">
      <c r="A4180" s="24">
        <v>44328</v>
      </c>
      <c r="B4180" s="171" t="s">
        <v>469</v>
      </c>
      <c r="C4180" s="171">
        <v>124</v>
      </c>
      <c r="D4180" s="171">
        <v>65857</v>
      </c>
      <c r="E4180" s="171">
        <v>1</v>
      </c>
      <c r="F4180" s="171">
        <v>1711</v>
      </c>
    </row>
    <row r="4181" spans="1:6" x14ac:dyDescent="0.35">
      <c r="A4181" s="24">
        <v>44328</v>
      </c>
      <c r="B4181" s="171" t="s">
        <v>468</v>
      </c>
      <c r="C4181" s="171">
        <v>9</v>
      </c>
      <c r="D4181" s="171">
        <v>1317</v>
      </c>
      <c r="E4181" s="171"/>
      <c r="F4181" s="171"/>
    </row>
    <row r="4182" spans="1:6" x14ac:dyDescent="0.35">
      <c r="A4182" s="24">
        <v>44328</v>
      </c>
      <c r="B4182" s="171" t="s">
        <v>467</v>
      </c>
      <c r="C4182" s="171">
        <v>141</v>
      </c>
      <c r="D4182" s="171">
        <v>96612</v>
      </c>
      <c r="E4182" s="171">
        <v>1</v>
      </c>
      <c r="F4182" s="171">
        <v>2363</v>
      </c>
    </row>
    <row r="4183" spans="1:6" x14ac:dyDescent="0.35">
      <c r="A4183" s="24">
        <v>44328</v>
      </c>
      <c r="B4183" s="171" t="s">
        <v>466</v>
      </c>
      <c r="C4183" s="171">
        <v>5</v>
      </c>
      <c r="D4183" s="171">
        <v>2531</v>
      </c>
      <c r="E4183" s="171">
        <v>0</v>
      </c>
      <c r="F4183" s="171">
        <v>113</v>
      </c>
    </row>
    <row r="4184" spans="1:6" x14ac:dyDescent="0.35">
      <c r="A4184" s="24">
        <v>44328</v>
      </c>
      <c r="B4184" s="171" t="s">
        <v>465</v>
      </c>
      <c r="C4184" s="171">
        <v>99</v>
      </c>
      <c r="D4184" s="171">
        <v>51532</v>
      </c>
      <c r="E4184" s="171">
        <v>4</v>
      </c>
      <c r="F4184" s="171">
        <v>1504</v>
      </c>
    </row>
    <row r="4185" spans="1:6" x14ac:dyDescent="0.35">
      <c r="A4185" s="24">
        <v>44328</v>
      </c>
      <c r="B4185" s="171" t="s">
        <v>464</v>
      </c>
      <c r="C4185" s="171">
        <v>11</v>
      </c>
      <c r="D4185" s="171">
        <v>9069</v>
      </c>
      <c r="E4185" s="171">
        <v>0</v>
      </c>
      <c r="F4185" s="171">
        <v>294</v>
      </c>
    </row>
    <row r="4186" spans="1:6" x14ac:dyDescent="0.35">
      <c r="A4186" s="24">
        <v>44328</v>
      </c>
      <c r="B4186" s="171" t="s">
        <v>463</v>
      </c>
      <c r="C4186" s="171">
        <v>140</v>
      </c>
      <c r="D4186" s="171">
        <v>133808</v>
      </c>
      <c r="E4186" s="171">
        <v>0</v>
      </c>
      <c r="F4186" s="171">
        <v>3736</v>
      </c>
    </row>
    <row r="4187" spans="1:6" x14ac:dyDescent="0.35">
      <c r="A4187" s="24">
        <v>44328</v>
      </c>
      <c r="B4187" s="171" t="s">
        <v>462</v>
      </c>
      <c r="C4187" s="171">
        <v>5</v>
      </c>
      <c r="D4187" s="171">
        <v>1513</v>
      </c>
      <c r="E4187" s="171"/>
      <c r="F4187" s="171"/>
    </row>
    <row r="4188" spans="1:6" x14ac:dyDescent="0.35">
      <c r="A4188" s="24">
        <v>44328</v>
      </c>
      <c r="B4188" s="171" t="s">
        <v>461</v>
      </c>
      <c r="C4188" s="171">
        <v>70</v>
      </c>
      <c r="D4188" s="171">
        <v>54368</v>
      </c>
      <c r="E4188" s="171">
        <v>0</v>
      </c>
      <c r="F4188" s="171">
        <v>1778</v>
      </c>
    </row>
    <row r="4189" spans="1:6" x14ac:dyDescent="0.35">
      <c r="A4189" s="24">
        <v>44328</v>
      </c>
      <c r="B4189" s="171" t="s">
        <v>460</v>
      </c>
      <c r="C4189" s="171">
        <v>81</v>
      </c>
      <c r="D4189" s="171">
        <v>48564</v>
      </c>
      <c r="E4189" s="171">
        <v>1</v>
      </c>
      <c r="F4189" s="171">
        <v>1425</v>
      </c>
    </row>
    <row r="4190" spans="1:6" x14ac:dyDescent="0.35">
      <c r="A4190" s="24">
        <v>44328</v>
      </c>
      <c r="B4190" s="171" t="s">
        <v>459</v>
      </c>
      <c r="C4190" s="171">
        <v>118</v>
      </c>
      <c r="D4190" s="171">
        <v>91910</v>
      </c>
      <c r="E4190" s="171">
        <v>3</v>
      </c>
      <c r="F4190" s="171">
        <v>1826</v>
      </c>
    </row>
    <row r="4191" spans="1:6" x14ac:dyDescent="0.35">
      <c r="A4191" s="24">
        <v>44328</v>
      </c>
      <c r="B4191" s="171" t="s">
        <v>458</v>
      </c>
      <c r="C4191" s="171">
        <v>113</v>
      </c>
      <c r="D4191" s="171">
        <v>76346</v>
      </c>
      <c r="E4191" s="171">
        <v>3</v>
      </c>
      <c r="F4191" s="171">
        <v>2201</v>
      </c>
    </row>
    <row r="4192" spans="1:6" x14ac:dyDescent="0.35">
      <c r="A4192" s="24">
        <v>44328</v>
      </c>
      <c r="B4192" s="171" t="s">
        <v>447</v>
      </c>
      <c r="C4192" s="171">
        <v>-322</v>
      </c>
      <c r="D4192" s="171">
        <v>1115</v>
      </c>
      <c r="E4192" s="171">
        <v>0</v>
      </c>
      <c r="F4192" s="171">
        <v>7</v>
      </c>
    </row>
    <row r="4193" spans="1:6" x14ac:dyDescent="0.35">
      <c r="A4193" s="24">
        <v>44328</v>
      </c>
      <c r="B4193" s="171" t="s">
        <v>457</v>
      </c>
      <c r="C4193" s="171"/>
      <c r="D4193" s="171"/>
      <c r="E4193" s="171">
        <v>0</v>
      </c>
      <c r="F4193" s="171">
        <v>5</v>
      </c>
    </row>
    <row r="4194" spans="1:6" x14ac:dyDescent="0.35">
      <c r="A4194" s="24">
        <v>44329</v>
      </c>
      <c r="B4194" s="171" t="s">
        <v>471</v>
      </c>
      <c r="C4194" s="171">
        <v>17</v>
      </c>
      <c r="D4194" s="171">
        <v>13753</v>
      </c>
      <c r="E4194" s="171">
        <v>0</v>
      </c>
      <c r="F4194" s="171">
        <v>464</v>
      </c>
    </row>
    <row r="4195" spans="1:6" x14ac:dyDescent="0.35">
      <c r="A4195" s="24">
        <v>44329</v>
      </c>
      <c r="B4195" s="171" t="s">
        <v>470</v>
      </c>
      <c r="C4195" s="171">
        <v>7</v>
      </c>
      <c r="D4195" s="171">
        <v>6463</v>
      </c>
      <c r="E4195" s="171">
        <v>0</v>
      </c>
      <c r="F4195" s="171">
        <v>285</v>
      </c>
    </row>
    <row r="4196" spans="1:6" x14ac:dyDescent="0.35">
      <c r="A4196" s="24">
        <v>44329</v>
      </c>
      <c r="B4196" s="171" t="s">
        <v>469</v>
      </c>
      <c r="C4196" s="171">
        <v>65</v>
      </c>
      <c r="D4196" s="171">
        <v>65922</v>
      </c>
      <c r="E4196" s="171">
        <v>5</v>
      </c>
      <c r="F4196" s="171">
        <v>1716</v>
      </c>
    </row>
    <row r="4197" spans="1:6" x14ac:dyDescent="0.35">
      <c r="A4197" s="24">
        <v>44329</v>
      </c>
      <c r="B4197" s="171" t="s">
        <v>468</v>
      </c>
      <c r="C4197" s="171">
        <v>2</v>
      </c>
      <c r="D4197" s="171">
        <v>1319</v>
      </c>
      <c r="E4197" s="171"/>
      <c r="F4197" s="171"/>
    </row>
    <row r="4198" spans="1:6" x14ac:dyDescent="0.35">
      <c r="A4198" s="24">
        <v>44329</v>
      </c>
      <c r="B4198" s="171" t="s">
        <v>467</v>
      </c>
      <c r="C4198" s="171">
        <v>94</v>
      </c>
      <c r="D4198" s="171">
        <v>96706</v>
      </c>
      <c r="E4198" s="171">
        <v>2</v>
      </c>
      <c r="F4198" s="171">
        <v>2365</v>
      </c>
    </row>
    <row r="4199" spans="1:6" x14ac:dyDescent="0.35">
      <c r="A4199" s="24">
        <v>44329</v>
      </c>
      <c r="B4199" s="171" t="s">
        <v>466</v>
      </c>
      <c r="C4199" s="171">
        <v>6</v>
      </c>
      <c r="D4199" s="171">
        <v>2537</v>
      </c>
      <c r="E4199" s="171">
        <v>0</v>
      </c>
      <c r="F4199" s="171">
        <v>113</v>
      </c>
    </row>
    <row r="4200" spans="1:6" x14ac:dyDescent="0.35">
      <c r="A4200" s="24">
        <v>44329</v>
      </c>
      <c r="B4200" s="171" t="s">
        <v>465</v>
      </c>
      <c r="C4200" s="171">
        <v>68</v>
      </c>
      <c r="D4200" s="171">
        <v>51600</v>
      </c>
      <c r="E4200" s="171">
        <v>0</v>
      </c>
      <c r="F4200" s="171">
        <v>1504</v>
      </c>
    </row>
    <row r="4201" spans="1:6" x14ac:dyDescent="0.35">
      <c r="A4201" s="24">
        <v>44329</v>
      </c>
      <c r="B4201" s="171" t="s">
        <v>464</v>
      </c>
      <c r="C4201" s="171">
        <v>10</v>
      </c>
      <c r="D4201" s="171">
        <v>9079</v>
      </c>
      <c r="E4201" s="171">
        <v>0</v>
      </c>
      <c r="F4201" s="171">
        <v>294</v>
      </c>
    </row>
    <row r="4202" spans="1:6" x14ac:dyDescent="0.35">
      <c r="A4202" s="24">
        <v>44329</v>
      </c>
      <c r="B4202" s="171" t="s">
        <v>463</v>
      </c>
      <c r="C4202" s="171">
        <v>82</v>
      </c>
      <c r="D4202" s="171">
        <v>133890</v>
      </c>
      <c r="E4202" s="171">
        <v>1</v>
      </c>
      <c r="F4202" s="171">
        <v>3737</v>
      </c>
    </row>
    <row r="4203" spans="1:6" x14ac:dyDescent="0.35">
      <c r="A4203" s="24">
        <v>44329</v>
      </c>
      <c r="B4203" s="171" t="s">
        <v>462</v>
      </c>
      <c r="C4203" s="171">
        <v>1</v>
      </c>
      <c r="D4203" s="171">
        <v>1514</v>
      </c>
      <c r="E4203" s="171"/>
      <c r="F4203" s="171"/>
    </row>
    <row r="4204" spans="1:6" x14ac:dyDescent="0.35">
      <c r="A4204" s="24">
        <v>44329</v>
      </c>
      <c r="B4204" s="171" t="s">
        <v>461</v>
      </c>
      <c r="C4204" s="171">
        <v>43</v>
      </c>
      <c r="D4204" s="171">
        <v>54411</v>
      </c>
      <c r="E4204" s="171">
        <v>1</v>
      </c>
      <c r="F4204" s="171">
        <v>1779</v>
      </c>
    </row>
    <row r="4205" spans="1:6" x14ac:dyDescent="0.35">
      <c r="A4205" s="24">
        <v>44329</v>
      </c>
      <c r="B4205" s="171" t="s">
        <v>460</v>
      </c>
      <c r="C4205" s="171">
        <v>56</v>
      </c>
      <c r="D4205" s="171">
        <v>48620</v>
      </c>
      <c r="E4205" s="171">
        <v>0</v>
      </c>
      <c r="F4205" s="171">
        <v>1425</v>
      </c>
    </row>
    <row r="4206" spans="1:6" x14ac:dyDescent="0.35">
      <c r="A4206" s="24">
        <v>44329</v>
      </c>
      <c r="B4206" s="171" t="s">
        <v>459</v>
      </c>
      <c r="C4206" s="171">
        <v>87</v>
      </c>
      <c r="D4206" s="171">
        <v>91997</v>
      </c>
      <c r="E4206" s="171">
        <v>1</v>
      </c>
      <c r="F4206" s="171">
        <v>1827</v>
      </c>
    </row>
    <row r="4207" spans="1:6" x14ac:dyDescent="0.35">
      <c r="A4207" s="24">
        <v>44329</v>
      </c>
      <c r="B4207" s="171" t="s">
        <v>458</v>
      </c>
      <c r="C4207" s="171">
        <v>82</v>
      </c>
      <c r="D4207" s="171">
        <v>76428</v>
      </c>
      <c r="E4207" s="171">
        <v>0</v>
      </c>
      <c r="F4207" s="171">
        <v>2201</v>
      </c>
    </row>
    <row r="4208" spans="1:6" x14ac:dyDescent="0.35">
      <c r="A4208" s="24">
        <v>44329</v>
      </c>
      <c r="B4208" s="171" t="s">
        <v>447</v>
      </c>
      <c r="C4208" s="171">
        <v>-4</v>
      </c>
      <c r="D4208" s="171">
        <v>1111</v>
      </c>
      <c r="E4208" s="171">
        <v>0</v>
      </c>
      <c r="F4208" s="171">
        <v>7</v>
      </c>
    </row>
    <row r="4209" spans="1:6" x14ac:dyDescent="0.35">
      <c r="A4209" s="24">
        <v>44329</v>
      </c>
      <c r="B4209" s="171" t="s">
        <v>457</v>
      </c>
      <c r="C4209" s="171"/>
      <c r="D4209" s="171"/>
      <c r="E4209" s="171">
        <v>0</v>
      </c>
      <c r="F4209" s="171">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71" customFormat="1" x14ac:dyDescent="0.35">
      <c r="A4226" s="24">
        <v>44331</v>
      </c>
      <c r="B4226" s="171" t="s">
        <v>471</v>
      </c>
      <c r="C4226" s="171">
        <v>6</v>
      </c>
      <c r="D4226" s="171">
        <v>13767</v>
      </c>
      <c r="E4226" s="171">
        <v>0</v>
      </c>
      <c r="F4226" s="171">
        <v>465</v>
      </c>
    </row>
    <row r="4227" spans="1:6" s="171" customFormat="1" x14ac:dyDescent="0.35">
      <c r="A4227" s="24">
        <v>44331</v>
      </c>
      <c r="B4227" s="171" t="s">
        <v>470</v>
      </c>
      <c r="C4227" s="171">
        <v>8</v>
      </c>
      <c r="D4227" s="171">
        <v>6478</v>
      </c>
      <c r="E4227" s="171">
        <v>0</v>
      </c>
      <c r="F4227" s="171">
        <v>285</v>
      </c>
    </row>
    <row r="4228" spans="1:6" s="171" customFormat="1" x14ac:dyDescent="0.35">
      <c r="A4228" s="24">
        <v>44331</v>
      </c>
      <c r="B4228" s="171" t="s">
        <v>469</v>
      </c>
      <c r="C4228" s="171">
        <v>86</v>
      </c>
      <c r="D4228" s="171">
        <v>66046</v>
      </c>
      <c r="E4228" s="171">
        <v>1</v>
      </c>
      <c r="F4228" s="171">
        <v>1721</v>
      </c>
    </row>
    <row r="4229" spans="1:6" s="171" customFormat="1" x14ac:dyDescent="0.35">
      <c r="A4229" s="24">
        <v>44331</v>
      </c>
      <c r="B4229" s="171" t="s">
        <v>468</v>
      </c>
      <c r="C4229" s="171">
        <v>6</v>
      </c>
      <c r="D4229" s="171">
        <v>1327</v>
      </c>
    </row>
    <row r="4230" spans="1:6" s="171" customFormat="1" x14ac:dyDescent="0.35">
      <c r="A4230" s="24">
        <v>44331</v>
      </c>
      <c r="B4230" s="171" t="s">
        <v>467</v>
      </c>
      <c r="C4230" s="171">
        <v>77</v>
      </c>
      <c r="D4230" s="171">
        <v>96828</v>
      </c>
      <c r="E4230" s="171">
        <v>1</v>
      </c>
      <c r="F4230" s="171">
        <v>2368</v>
      </c>
    </row>
    <row r="4231" spans="1:6" s="171" customFormat="1" x14ac:dyDescent="0.35">
      <c r="A4231" s="24">
        <v>44331</v>
      </c>
      <c r="B4231" s="171" t="s">
        <v>466</v>
      </c>
      <c r="C4231" s="171">
        <v>4</v>
      </c>
      <c r="D4231" s="171">
        <v>2545</v>
      </c>
      <c r="E4231" s="171">
        <v>0</v>
      </c>
      <c r="F4231" s="171">
        <v>113</v>
      </c>
    </row>
    <row r="4232" spans="1:6" s="171" customFormat="1" x14ac:dyDescent="0.35">
      <c r="A4232" s="24">
        <v>44331</v>
      </c>
      <c r="B4232" s="171" t="s">
        <v>465</v>
      </c>
      <c r="C4232" s="171">
        <v>82</v>
      </c>
      <c r="D4232" s="171">
        <v>51726</v>
      </c>
      <c r="E4232" s="171">
        <v>1</v>
      </c>
      <c r="F4232" s="171">
        <v>1507</v>
      </c>
    </row>
    <row r="4233" spans="1:6" s="171" customFormat="1" x14ac:dyDescent="0.35">
      <c r="A4233" s="24">
        <v>44331</v>
      </c>
      <c r="B4233" s="171" t="s">
        <v>464</v>
      </c>
      <c r="C4233" s="171">
        <v>13</v>
      </c>
      <c r="D4233" s="171">
        <v>9098</v>
      </c>
      <c r="E4233" s="171">
        <v>0</v>
      </c>
      <c r="F4233" s="171">
        <v>294</v>
      </c>
    </row>
    <row r="4234" spans="1:6" s="171" customFormat="1" x14ac:dyDescent="0.35">
      <c r="A4234" s="24">
        <v>44331</v>
      </c>
      <c r="B4234" s="171" t="s">
        <v>463</v>
      </c>
      <c r="C4234" s="171">
        <v>107</v>
      </c>
      <c r="D4234" s="171">
        <v>134047</v>
      </c>
      <c r="E4234" s="171">
        <v>0</v>
      </c>
      <c r="F4234" s="171">
        <v>3739</v>
      </c>
    </row>
    <row r="4235" spans="1:6" s="171" customFormat="1" x14ac:dyDescent="0.35">
      <c r="A4235" s="24">
        <v>44331</v>
      </c>
      <c r="B4235" s="171" t="s">
        <v>462</v>
      </c>
      <c r="C4235" s="171">
        <v>0</v>
      </c>
      <c r="D4235" s="171">
        <v>1515</v>
      </c>
    </row>
    <row r="4236" spans="1:6" s="171" customFormat="1" x14ac:dyDescent="0.35">
      <c r="A4236" s="24">
        <v>44331</v>
      </c>
      <c r="B4236" s="171" t="s">
        <v>461</v>
      </c>
      <c r="C4236" s="171">
        <v>43</v>
      </c>
      <c r="D4236" s="171">
        <v>54474</v>
      </c>
      <c r="E4236" s="171">
        <v>0</v>
      </c>
      <c r="F4236" s="171">
        <v>1780</v>
      </c>
    </row>
    <row r="4237" spans="1:6" s="171" customFormat="1" x14ac:dyDescent="0.35">
      <c r="A4237" s="24">
        <v>44331</v>
      </c>
      <c r="B4237" s="171" t="s">
        <v>460</v>
      </c>
      <c r="C4237" s="171">
        <v>49</v>
      </c>
      <c r="D4237" s="171">
        <v>48704</v>
      </c>
      <c r="E4237" s="171">
        <v>0</v>
      </c>
      <c r="F4237" s="171">
        <v>1426</v>
      </c>
    </row>
    <row r="4238" spans="1:6" s="171" customFormat="1" x14ac:dyDescent="0.35">
      <c r="A4238" s="24">
        <v>44331</v>
      </c>
      <c r="B4238" s="171" t="s">
        <v>459</v>
      </c>
      <c r="C4238" s="171">
        <v>102</v>
      </c>
      <c r="D4238" s="171">
        <v>92137</v>
      </c>
      <c r="E4238" s="171">
        <v>1</v>
      </c>
      <c r="F4238" s="171">
        <v>1830</v>
      </c>
    </row>
    <row r="4239" spans="1:6" s="171" customFormat="1" x14ac:dyDescent="0.35">
      <c r="A4239" s="24">
        <v>44331</v>
      </c>
      <c r="B4239" s="171" t="s">
        <v>458</v>
      </c>
      <c r="C4239" s="171">
        <v>76</v>
      </c>
      <c r="D4239" s="171">
        <v>76552</v>
      </c>
      <c r="E4239" s="171">
        <v>1</v>
      </c>
      <c r="F4239" s="171">
        <v>2207</v>
      </c>
    </row>
    <row r="4240" spans="1:6" s="171" customFormat="1" x14ac:dyDescent="0.35">
      <c r="A4240" s="24">
        <v>44331</v>
      </c>
      <c r="B4240" s="171" t="s">
        <v>447</v>
      </c>
      <c r="C4240" s="171">
        <v>-2</v>
      </c>
      <c r="D4240" s="171">
        <v>1100</v>
      </c>
      <c r="E4240" s="171">
        <v>0</v>
      </c>
      <c r="F4240" s="171">
        <v>7</v>
      </c>
    </row>
    <row r="4241" spans="1:6" s="171" customFormat="1" x14ac:dyDescent="0.35">
      <c r="A4241" s="24">
        <v>44331</v>
      </c>
      <c r="B4241" s="171" t="s">
        <v>457</v>
      </c>
      <c r="E4241" s="171">
        <v>0</v>
      </c>
      <c r="F4241" s="171">
        <v>5</v>
      </c>
    </row>
    <row r="4242" spans="1:6" s="171" customFormat="1" x14ac:dyDescent="0.35">
      <c r="A4242" s="24">
        <v>44332</v>
      </c>
      <c r="B4242" s="171" t="s">
        <v>471</v>
      </c>
      <c r="C4242" s="171">
        <v>17</v>
      </c>
      <c r="D4242" s="171">
        <v>13784</v>
      </c>
      <c r="E4242" s="171">
        <v>0</v>
      </c>
      <c r="F4242" s="171">
        <v>465</v>
      </c>
    </row>
    <row r="4243" spans="1:6" s="171" customFormat="1" x14ac:dyDescent="0.35">
      <c r="A4243" s="24">
        <v>44332</v>
      </c>
      <c r="B4243" s="171" t="s">
        <v>470</v>
      </c>
      <c r="C4243" s="171">
        <v>7</v>
      </c>
      <c r="D4243" s="171">
        <v>6485</v>
      </c>
      <c r="E4243" s="171">
        <v>0</v>
      </c>
      <c r="F4243" s="171">
        <v>285</v>
      </c>
    </row>
    <row r="4244" spans="1:6" s="171" customFormat="1" x14ac:dyDescent="0.35">
      <c r="A4244" s="24">
        <v>44332</v>
      </c>
      <c r="B4244" s="171" t="s">
        <v>469</v>
      </c>
      <c r="C4244" s="171">
        <v>66</v>
      </c>
      <c r="D4244" s="171">
        <v>66112</v>
      </c>
      <c r="E4244" s="171">
        <v>0</v>
      </c>
      <c r="F4244" s="171">
        <v>1721</v>
      </c>
    </row>
    <row r="4245" spans="1:6" s="171" customFormat="1" x14ac:dyDescent="0.35">
      <c r="A4245" s="24">
        <v>44332</v>
      </c>
      <c r="B4245" s="171" t="s">
        <v>468</v>
      </c>
      <c r="C4245" s="171">
        <v>7</v>
      </c>
      <c r="D4245" s="171">
        <v>1334</v>
      </c>
    </row>
    <row r="4246" spans="1:6" s="171" customFormat="1" x14ac:dyDescent="0.35">
      <c r="A4246" s="24">
        <v>44332</v>
      </c>
      <c r="B4246" s="171" t="s">
        <v>467</v>
      </c>
      <c r="C4246" s="171">
        <v>76</v>
      </c>
      <c r="D4246" s="171">
        <v>96904</v>
      </c>
      <c r="E4246" s="171">
        <v>1</v>
      </c>
      <c r="F4246" s="171">
        <v>2369</v>
      </c>
    </row>
    <row r="4247" spans="1:6" s="171" customFormat="1" x14ac:dyDescent="0.35">
      <c r="A4247" s="24">
        <v>44332</v>
      </c>
      <c r="B4247" s="171" t="s">
        <v>466</v>
      </c>
      <c r="C4247" s="171">
        <v>2</v>
      </c>
      <c r="D4247" s="171">
        <v>2547</v>
      </c>
      <c r="E4247" s="171">
        <v>0</v>
      </c>
      <c r="F4247" s="171">
        <v>113</v>
      </c>
    </row>
    <row r="4248" spans="1:6" s="171" customFormat="1" x14ac:dyDescent="0.35">
      <c r="A4248" s="24">
        <v>44332</v>
      </c>
      <c r="B4248" s="171" t="s">
        <v>465</v>
      </c>
      <c r="C4248" s="171">
        <v>45</v>
      </c>
      <c r="D4248" s="171">
        <v>51771</v>
      </c>
      <c r="E4248" s="171">
        <v>3</v>
      </c>
      <c r="F4248" s="171">
        <v>1510</v>
      </c>
    </row>
    <row r="4249" spans="1:6" s="171" customFormat="1" x14ac:dyDescent="0.35">
      <c r="A4249" s="24">
        <v>44332</v>
      </c>
      <c r="B4249" s="171" t="s">
        <v>464</v>
      </c>
      <c r="C4249" s="171">
        <v>5</v>
      </c>
      <c r="D4249" s="171">
        <v>9103</v>
      </c>
      <c r="E4249" s="171">
        <v>0</v>
      </c>
      <c r="F4249" s="171">
        <v>294</v>
      </c>
    </row>
    <row r="4250" spans="1:6" s="171" customFormat="1" x14ac:dyDescent="0.35">
      <c r="A4250" s="24">
        <v>44332</v>
      </c>
      <c r="B4250" s="171" t="s">
        <v>463</v>
      </c>
      <c r="C4250" s="171">
        <v>87</v>
      </c>
      <c r="D4250" s="171">
        <v>134134</v>
      </c>
      <c r="E4250" s="171">
        <v>0</v>
      </c>
      <c r="F4250" s="171">
        <v>3739</v>
      </c>
    </row>
    <row r="4251" spans="1:6" s="171" customFormat="1" x14ac:dyDescent="0.35">
      <c r="A4251" s="24">
        <v>44332</v>
      </c>
      <c r="B4251" s="171" t="s">
        <v>462</v>
      </c>
      <c r="C4251" s="171">
        <v>0</v>
      </c>
      <c r="D4251" s="171">
        <v>1515</v>
      </c>
    </row>
    <row r="4252" spans="1:6" s="171" customFormat="1" x14ac:dyDescent="0.35">
      <c r="A4252" s="24">
        <v>44332</v>
      </c>
      <c r="B4252" s="171" t="s">
        <v>461</v>
      </c>
      <c r="C4252" s="171">
        <v>36</v>
      </c>
      <c r="D4252" s="171">
        <v>54510</v>
      </c>
      <c r="E4252" s="171">
        <v>0</v>
      </c>
      <c r="F4252" s="171">
        <v>1780</v>
      </c>
    </row>
    <row r="4253" spans="1:6" s="171" customFormat="1" x14ac:dyDescent="0.35">
      <c r="A4253" s="24">
        <v>44332</v>
      </c>
      <c r="B4253" s="171" t="s">
        <v>460</v>
      </c>
      <c r="C4253" s="171">
        <v>37</v>
      </c>
      <c r="D4253" s="171">
        <v>48741</v>
      </c>
      <c r="E4253" s="171">
        <v>0</v>
      </c>
      <c r="F4253" s="171">
        <v>1426</v>
      </c>
    </row>
    <row r="4254" spans="1:6" s="171" customFormat="1" x14ac:dyDescent="0.35">
      <c r="A4254" s="24">
        <v>44332</v>
      </c>
      <c r="B4254" s="171" t="s">
        <v>459</v>
      </c>
      <c r="C4254" s="171">
        <v>55</v>
      </c>
      <c r="D4254" s="171">
        <v>92192</v>
      </c>
      <c r="E4254" s="171">
        <v>1</v>
      </c>
      <c r="F4254" s="171">
        <v>1831</v>
      </c>
    </row>
    <row r="4255" spans="1:6" s="171" customFormat="1" x14ac:dyDescent="0.35">
      <c r="A4255" s="24">
        <v>44332</v>
      </c>
      <c r="B4255" s="171" t="s">
        <v>458</v>
      </c>
      <c r="C4255" s="171">
        <v>51</v>
      </c>
      <c r="D4255" s="171">
        <v>76603</v>
      </c>
      <c r="E4255" s="171">
        <v>1</v>
      </c>
      <c r="F4255" s="171">
        <v>2208</v>
      </c>
    </row>
    <row r="4256" spans="1:6" s="171" customFormat="1" x14ac:dyDescent="0.35">
      <c r="A4256" s="24">
        <v>44332</v>
      </c>
      <c r="B4256" s="171" t="s">
        <v>447</v>
      </c>
      <c r="C4256" s="171">
        <v>3</v>
      </c>
      <c r="D4256" s="171">
        <v>1103</v>
      </c>
      <c r="E4256" s="171">
        <v>0</v>
      </c>
      <c r="F4256" s="171">
        <v>7</v>
      </c>
    </row>
    <row r="4257" spans="1:6" s="171" customFormat="1" x14ac:dyDescent="0.35">
      <c r="A4257" s="24">
        <v>44332</v>
      </c>
      <c r="B4257" s="171" t="s">
        <v>457</v>
      </c>
      <c r="E4257" s="171">
        <v>0</v>
      </c>
      <c r="F4257" s="171">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9">
        <v>1106</v>
      </c>
      <c r="E4272" s="30">
        <v>0</v>
      </c>
      <c r="F4272" s="30">
        <v>7</v>
      </c>
    </row>
    <row r="4273" spans="1:6" x14ac:dyDescent="0.35">
      <c r="A4273" s="24">
        <v>44333</v>
      </c>
      <c r="B4273" s="30" t="s">
        <v>457</v>
      </c>
      <c r="E4273" s="30">
        <v>0</v>
      </c>
      <c r="F4273" s="30">
        <v>5</v>
      </c>
    </row>
    <row r="4274" spans="1:6" s="179" customFormat="1" x14ac:dyDescent="0.35">
      <c r="A4274" s="24">
        <v>44334</v>
      </c>
      <c r="B4274" s="179" t="s">
        <v>471</v>
      </c>
      <c r="C4274" s="179">
        <v>12</v>
      </c>
      <c r="D4274" s="179">
        <v>13804</v>
      </c>
      <c r="E4274" s="179">
        <v>1</v>
      </c>
      <c r="F4274" s="179">
        <v>466</v>
      </c>
    </row>
    <row r="4275" spans="1:6" s="179" customFormat="1" x14ac:dyDescent="0.35">
      <c r="A4275" s="24">
        <v>44334</v>
      </c>
      <c r="B4275" s="179" t="s">
        <v>470</v>
      </c>
      <c r="C4275" s="179">
        <v>4</v>
      </c>
      <c r="D4275" s="179">
        <v>6494</v>
      </c>
      <c r="E4275" s="179">
        <v>0</v>
      </c>
      <c r="F4275" s="179">
        <v>285</v>
      </c>
    </row>
    <row r="4276" spans="1:6" s="179" customFormat="1" x14ac:dyDescent="0.35">
      <c r="A4276" s="24">
        <v>44334</v>
      </c>
      <c r="B4276" s="179" t="s">
        <v>469</v>
      </c>
      <c r="C4276" s="179">
        <v>49</v>
      </c>
      <c r="D4276" s="179">
        <v>66184</v>
      </c>
      <c r="E4276" s="179">
        <v>1</v>
      </c>
      <c r="F4276" s="179">
        <v>1718</v>
      </c>
    </row>
    <row r="4277" spans="1:6" s="179" customFormat="1" x14ac:dyDescent="0.35">
      <c r="A4277" s="24">
        <v>44334</v>
      </c>
      <c r="B4277" s="179" t="s">
        <v>468</v>
      </c>
      <c r="C4277" s="179">
        <v>3</v>
      </c>
      <c r="D4277" s="179">
        <v>1349</v>
      </c>
    </row>
    <row r="4278" spans="1:6" s="179" customFormat="1" x14ac:dyDescent="0.35">
      <c r="A4278" s="24">
        <v>44334</v>
      </c>
      <c r="B4278" s="179" t="s">
        <v>467</v>
      </c>
      <c r="C4278" s="179">
        <v>50</v>
      </c>
      <c r="D4278" s="179">
        <v>96999</v>
      </c>
      <c r="E4278" s="179">
        <v>1</v>
      </c>
      <c r="F4278" s="179">
        <v>2375</v>
      </c>
    </row>
    <row r="4279" spans="1:6" s="179" customFormat="1" x14ac:dyDescent="0.35">
      <c r="A4279" s="24">
        <v>44334</v>
      </c>
      <c r="B4279" s="179" t="s">
        <v>466</v>
      </c>
      <c r="C4279" s="179">
        <v>2</v>
      </c>
      <c r="D4279" s="179">
        <v>2551</v>
      </c>
      <c r="E4279" s="179">
        <v>0</v>
      </c>
      <c r="F4279" s="179">
        <v>113</v>
      </c>
    </row>
    <row r="4280" spans="1:6" s="69" customFormat="1" x14ac:dyDescent="0.35">
      <c r="A4280" s="180">
        <v>44334</v>
      </c>
      <c r="B4280" s="69" t="s">
        <v>465</v>
      </c>
      <c r="C4280" s="69">
        <v>53</v>
      </c>
      <c r="D4280" s="69">
        <v>51856</v>
      </c>
      <c r="E4280" s="69">
        <v>1</v>
      </c>
      <c r="F4280" s="69">
        <v>1508</v>
      </c>
    </row>
    <row r="4281" spans="1:6" s="179" customFormat="1" x14ac:dyDescent="0.35">
      <c r="A4281" s="24">
        <v>44334</v>
      </c>
      <c r="B4281" s="179" t="s">
        <v>464</v>
      </c>
      <c r="C4281" s="179">
        <v>2</v>
      </c>
      <c r="D4281" s="179">
        <v>9106</v>
      </c>
      <c r="E4281" s="179">
        <v>0</v>
      </c>
      <c r="F4281" s="179">
        <v>294</v>
      </c>
    </row>
    <row r="4282" spans="1:6" s="179" customFormat="1" x14ac:dyDescent="0.35">
      <c r="A4282" s="24">
        <v>44334</v>
      </c>
      <c r="B4282" s="179" t="s">
        <v>463</v>
      </c>
      <c r="C4282" s="179">
        <v>53</v>
      </c>
      <c r="D4282" s="179">
        <v>134220</v>
      </c>
      <c r="E4282" s="179">
        <v>2</v>
      </c>
      <c r="F4282" s="179">
        <v>3746</v>
      </c>
    </row>
    <row r="4283" spans="1:6" s="179" customFormat="1" x14ac:dyDescent="0.35">
      <c r="A4283" s="24">
        <v>44334</v>
      </c>
      <c r="B4283" s="179" t="s">
        <v>462</v>
      </c>
      <c r="C4283" s="179">
        <v>0</v>
      </c>
      <c r="D4283" s="179">
        <v>1515</v>
      </c>
    </row>
    <row r="4284" spans="1:6" s="179" customFormat="1" x14ac:dyDescent="0.35">
      <c r="A4284" s="24">
        <v>44334</v>
      </c>
      <c r="B4284" s="179" t="s">
        <v>461</v>
      </c>
      <c r="C4284" s="179">
        <v>21</v>
      </c>
      <c r="D4284" s="179">
        <v>54552</v>
      </c>
      <c r="E4284" s="179">
        <v>0</v>
      </c>
      <c r="F4284" s="179">
        <v>1780</v>
      </c>
    </row>
    <row r="4285" spans="1:6" s="179" customFormat="1" x14ac:dyDescent="0.35">
      <c r="A4285" s="24">
        <v>44334</v>
      </c>
      <c r="B4285" s="179" t="s">
        <v>460</v>
      </c>
      <c r="C4285" s="179">
        <v>30</v>
      </c>
      <c r="D4285" s="179">
        <v>48800</v>
      </c>
      <c r="E4285" s="179">
        <v>1</v>
      </c>
      <c r="F4285" s="179">
        <v>1430</v>
      </c>
    </row>
    <row r="4286" spans="1:6" s="179" customFormat="1" x14ac:dyDescent="0.35">
      <c r="A4286" s="24">
        <v>44334</v>
      </c>
      <c r="B4286" s="179" t="s">
        <v>459</v>
      </c>
      <c r="C4286" s="179">
        <v>36</v>
      </c>
      <c r="D4286" s="179">
        <v>92264</v>
      </c>
      <c r="E4286" s="179">
        <v>0</v>
      </c>
      <c r="F4286" s="179">
        <v>1834</v>
      </c>
    </row>
    <row r="4287" spans="1:6" s="179" customFormat="1" x14ac:dyDescent="0.35">
      <c r="A4287" s="24">
        <v>44334</v>
      </c>
      <c r="B4287" s="179" t="s">
        <v>458</v>
      </c>
      <c r="C4287" s="179">
        <v>46</v>
      </c>
      <c r="D4287" s="179">
        <v>76680</v>
      </c>
      <c r="E4287" s="179">
        <v>0</v>
      </c>
      <c r="F4287" s="179">
        <v>2218</v>
      </c>
    </row>
    <row r="4288" spans="1:6" s="179" customFormat="1" x14ac:dyDescent="0.35">
      <c r="A4288" s="24">
        <v>44334</v>
      </c>
      <c r="B4288" s="179" t="s">
        <v>447</v>
      </c>
      <c r="C4288" s="179">
        <v>-2</v>
      </c>
      <c r="D4288" s="179">
        <v>1104</v>
      </c>
      <c r="E4288" s="179">
        <v>0</v>
      </c>
      <c r="F4288" s="179">
        <v>7</v>
      </c>
    </row>
    <row r="4289" spans="1:6" s="179" customFormat="1" x14ac:dyDescent="0.35">
      <c r="A4289" s="24">
        <v>44334</v>
      </c>
      <c r="B4289" s="179" t="s">
        <v>457</v>
      </c>
      <c r="E4289" s="179">
        <v>0</v>
      </c>
      <c r="F4289" s="179">
        <v>5</v>
      </c>
    </row>
    <row r="4290" spans="1:6" x14ac:dyDescent="0.35">
      <c r="A4290" s="24">
        <v>44335</v>
      </c>
      <c r="B4290" s="179" t="s">
        <v>471</v>
      </c>
      <c r="C4290" s="179">
        <v>19</v>
      </c>
      <c r="D4290" s="179">
        <v>13823</v>
      </c>
      <c r="E4290" s="179">
        <v>0</v>
      </c>
      <c r="F4290" s="179">
        <v>466</v>
      </c>
    </row>
    <row r="4291" spans="1:6" x14ac:dyDescent="0.35">
      <c r="A4291" s="24">
        <v>44335</v>
      </c>
      <c r="B4291" s="179" t="s">
        <v>470</v>
      </c>
      <c r="C4291" s="179">
        <v>3</v>
      </c>
      <c r="D4291" s="179">
        <v>6497</v>
      </c>
      <c r="E4291" s="179">
        <v>0</v>
      </c>
      <c r="F4291" s="179">
        <v>285</v>
      </c>
    </row>
    <row r="4292" spans="1:6" x14ac:dyDescent="0.35">
      <c r="A4292" s="24">
        <v>44335</v>
      </c>
      <c r="B4292" s="179" t="s">
        <v>469</v>
      </c>
      <c r="C4292" s="179">
        <v>70</v>
      </c>
      <c r="D4292" s="179">
        <v>66254</v>
      </c>
      <c r="E4292" s="179">
        <v>1</v>
      </c>
      <c r="F4292" s="179">
        <v>1719</v>
      </c>
    </row>
    <row r="4293" spans="1:6" x14ac:dyDescent="0.35">
      <c r="A4293" s="24">
        <v>44335</v>
      </c>
      <c r="B4293" s="179" t="s">
        <v>468</v>
      </c>
      <c r="C4293" s="179">
        <v>4</v>
      </c>
      <c r="D4293" s="179">
        <v>1353</v>
      </c>
      <c r="E4293" s="179"/>
      <c r="F4293" s="179"/>
    </row>
    <row r="4294" spans="1:6" x14ac:dyDescent="0.35">
      <c r="A4294" s="24">
        <v>44335</v>
      </c>
      <c r="B4294" s="179" t="s">
        <v>467</v>
      </c>
      <c r="C4294" s="179">
        <v>73</v>
      </c>
      <c r="D4294" s="179">
        <v>97072</v>
      </c>
      <c r="E4294" s="179">
        <v>3</v>
      </c>
      <c r="F4294" s="179">
        <v>2378</v>
      </c>
    </row>
    <row r="4295" spans="1:6" x14ac:dyDescent="0.35">
      <c r="A4295" s="24">
        <v>44335</v>
      </c>
      <c r="B4295" s="179" t="s">
        <v>466</v>
      </c>
      <c r="C4295" s="179">
        <v>1</v>
      </c>
      <c r="D4295" s="179">
        <v>2552</v>
      </c>
      <c r="E4295" s="179">
        <v>0</v>
      </c>
      <c r="F4295" s="179">
        <v>113</v>
      </c>
    </row>
    <row r="4296" spans="1:6" x14ac:dyDescent="0.35">
      <c r="A4296" s="24">
        <v>44335</v>
      </c>
      <c r="B4296" s="69" t="s">
        <v>465</v>
      </c>
      <c r="C4296" s="69">
        <v>42</v>
      </c>
      <c r="D4296" s="69">
        <v>51898</v>
      </c>
      <c r="E4296" s="69">
        <v>3</v>
      </c>
      <c r="F4296" s="69">
        <v>1511</v>
      </c>
    </row>
    <row r="4297" spans="1:6" x14ac:dyDescent="0.35">
      <c r="A4297" s="24">
        <v>44335</v>
      </c>
      <c r="B4297" s="179" t="s">
        <v>464</v>
      </c>
      <c r="C4297" s="69">
        <v>6</v>
      </c>
      <c r="D4297" s="179">
        <v>9112</v>
      </c>
      <c r="E4297" s="69">
        <v>1</v>
      </c>
      <c r="F4297" s="179">
        <v>295</v>
      </c>
    </row>
    <row r="4298" spans="1:6" x14ac:dyDescent="0.35">
      <c r="A4298" s="24">
        <v>44335</v>
      </c>
      <c r="B4298" s="179" t="s">
        <v>463</v>
      </c>
      <c r="C4298" s="69">
        <v>66</v>
      </c>
      <c r="D4298" s="179">
        <v>134286</v>
      </c>
      <c r="E4298" s="69">
        <v>3</v>
      </c>
      <c r="F4298" s="179">
        <v>3749</v>
      </c>
    </row>
    <row r="4299" spans="1:6" x14ac:dyDescent="0.35">
      <c r="A4299" s="24">
        <v>44335</v>
      </c>
      <c r="B4299" s="179" t="s">
        <v>462</v>
      </c>
      <c r="C4299" s="69">
        <v>0</v>
      </c>
      <c r="D4299" s="179">
        <v>1515</v>
      </c>
      <c r="E4299" s="179"/>
      <c r="F4299" s="179"/>
    </row>
    <row r="4300" spans="1:6" x14ac:dyDescent="0.35">
      <c r="A4300" s="24">
        <v>44335</v>
      </c>
      <c r="B4300" s="179" t="s">
        <v>461</v>
      </c>
      <c r="C4300" s="69">
        <v>27</v>
      </c>
      <c r="D4300" s="179">
        <v>54579</v>
      </c>
      <c r="E4300" s="179">
        <v>1</v>
      </c>
      <c r="F4300" s="179">
        <v>1781</v>
      </c>
    </row>
    <row r="4301" spans="1:6" x14ac:dyDescent="0.35">
      <c r="A4301" s="24">
        <v>44335</v>
      </c>
      <c r="B4301" s="179" t="s">
        <v>460</v>
      </c>
      <c r="C4301" s="69">
        <v>34</v>
      </c>
      <c r="D4301" s="179">
        <v>48834</v>
      </c>
      <c r="E4301" s="179">
        <v>2</v>
      </c>
      <c r="F4301" s="179">
        <v>1432</v>
      </c>
    </row>
    <row r="4302" spans="1:6" x14ac:dyDescent="0.35">
      <c r="A4302" s="24">
        <v>44335</v>
      </c>
      <c r="B4302" s="179" t="s">
        <v>459</v>
      </c>
      <c r="C4302" s="69">
        <v>49</v>
      </c>
      <c r="D4302" s="179">
        <v>92313</v>
      </c>
      <c r="E4302" s="179">
        <v>0</v>
      </c>
      <c r="F4302" s="179">
        <v>1834</v>
      </c>
    </row>
    <row r="4303" spans="1:6" x14ac:dyDescent="0.35">
      <c r="A4303" s="24">
        <v>44335</v>
      </c>
      <c r="B4303" s="179" t="s">
        <v>458</v>
      </c>
      <c r="C4303" s="69">
        <v>37</v>
      </c>
      <c r="D4303" s="179">
        <v>76717</v>
      </c>
      <c r="E4303" s="179">
        <v>1</v>
      </c>
      <c r="F4303" s="179">
        <v>2219</v>
      </c>
    </row>
    <row r="4304" spans="1:6" x14ac:dyDescent="0.35">
      <c r="A4304" s="24">
        <v>44335</v>
      </c>
      <c r="B4304" s="179" t="s">
        <v>447</v>
      </c>
      <c r="C4304" s="69">
        <v>-6</v>
      </c>
      <c r="D4304" s="179">
        <v>1098</v>
      </c>
      <c r="E4304" s="179">
        <v>0</v>
      </c>
      <c r="F4304" s="179">
        <v>7</v>
      </c>
    </row>
    <row r="4305" spans="1:6" x14ac:dyDescent="0.35">
      <c r="A4305" s="24">
        <v>44335</v>
      </c>
      <c r="B4305" s="179" t="s">
        <v>457</v>
      </c>
      <c r="C4305" s="179"/>
      <c r="D4305" s="179"/>
      <c r="E4305" s="179">
        <v>0</v>
      </c>
      <c r="F4305" s="179">
        <v>5</v>
      </c>
    </row>
    <row r="4306" spans="1:6" x14ac:dyDescent="0.35">
      <c r="A4306" s="24">
        <v>44336</v>
      </c>
      <c r="B4306" s="179" t="s">
        <v>471</v>
      </c>
      <c r="C4306" s="179">
        <v>8</v>
      </c>
      <c r="D4306" s="179">
        <v>13831</v>
      </c>
      <c r="E4306" s="179">
        <v>0</v>
      </c>
      <c r="F4306" s="179">
        <v>466</v>
      </c>
    </row>
    <row r="4307" spans="1:6" x14ac:dyDescent="0.35">
      <c r="A4307" s="24">
        <v>44336</v>
      </c>
      <c r="B4307" s="179" t="s">
        <v>470</v>
      </c>
      <c r="C4307" s="179">
        <v>5</v>
      </c>
      <c r="D4307" s="179">
        <v>6502</v>
      </c>
      <c r="E4307" s="179">
        <v>1</v>
      </c>
      <c r="F4307" s="179">
        <v>286</v>
      </c>
    </row>
    <row r="4308" spans="1:6" x14ac:dyDescent="0.35">
      <c r="A4308" s="24">
        <v>44336</v>
      </c>
      <c r="B4308" s="179" t="s">
        <v>469</v>
      </c>
      <c r="C4308" s="179">
        <v>94</v>
      </c>
      <c r="D4308" s="179">
        <v>66348</v>
      </c>
      <c r="E4308" s="179">
        <v>1</v>
      </c>
      <c r="F4308" s="179">
        <v>1720</v>
      </c>
    </row>
    <row r="4309" spans="1:6" x14ac:dyDescent="0.35">
      <c r="A4309" s="24">
        <v>44336</v>
      </c>
      <c r="B4309" s="179" t="s">
        <v>468</v>
      </c>
      <c r="C4309" s="179">
        <v>18</v>
      </c>
      <c r="D4309" s="179">
        <v>1371</v>
      </c>
      <c r="E4309" s="179"/>
      <c r="F4309" s="179"/>
    </row>
    <row r="4310" spans="1:6" x14ac:dyDescent="0.35">
      <c r="A4310" s="24">
        <v>44336</v>
      </c>
      <c r="B4310" s="179" t="s">
        <v>467</v>
      </c>
      <c r="C4310" s="179">
        <v>82</v>
      </c>
      <c r="D4310" s="179">
        <v>97154</v>
      </c>
      <c r="E4310" s="179">
        <v>1</v>
      </c>
      <c r="F4310" s="179">
        <v>2379</v>
      </c>
    </row>
    <row r="4311" spans="1:6" x14ac:dyDescent="0.35">
      <c r="A4311" s="24">
        <v>44336</v>
      </c>
      <c r="B4311" s="179" t="s">
        <v>466</v>
      </c>
      <c r="C4311" s="179">
        <v>4</v>
      </c>
      <c r="D4311" s="179">
        <v>2556</v>
      </c>
      <c r="E4311" s="179">
        <v>0</v>
      </c>
      <c r="F4311" s="179">
        <v>113</v>
      </c>
    </row>
    <row r="4312" spans="1:6" x14ac:dyDescent="0.35">
      <c r="A4312" s="24">
        <v>44336</v>
      </c>
      <c r="B4312" s="69" t="s">
        <v>465</v>
      </c>
      <c r="C4312" s="69">
        <v>39</v>
      </c>
      <c r="D4312" s="69">
        <v>51937</v>
      </c>
      <c r="E4312" s="69">
        <v>2</v>
      </c>
      <c r="F4312" s="69">
        <v>1513</v>
      </c>
    </row>
    <row r="4313" spans="1:6" x14ac:dyDescent="0.35">
      <c r="A4313" s="24">
        <v>44336</v>
      </c>
      <c r="B4313" s="179" t="s">
        <v>464</v>
      </c>
      <c r="C4313" s="69">
        <v>3</v>
      </c>
      <c r="D4313" s="179">
        <v>9115</v>
      </c>
      <c r="E4313" s="69">
        <v>0</v>
      </c>
      <c r="F4313" s="179">
        <v>295</v>
      </c>
    </row>
    <row r="4314" spans="1:6" x14ac:dyDescent="0.35">
      <c r="A4314" s="24">
        <v>44336</v>
      </c>
      <c r="B4314" s="179" t="s">
        <v>463</v>
      </c>
      <c r="C4314" s="69">
        <v>76</v>
      </c>
      <c r="D4314" s="179">
        <v>134362</v>
      </c>
      <c r="E4314" s="69">
        <v>0</v>
      </c>
      <c r="F4314" s="179">
        <v>3749</v>
      </c>
    </row>
    <row r="4315" spans="1:6" x14ac:dyDescent="0.35">
      <c r="A4315" s="24">
        <v>44336</v>
      </c>
      <c r="B4315" s="179" t="s">
        <v>462</v>
      </c>
      <c r="C4315" s="69">
        <v>0</v>
      </c>
      <c r="D4315" s="179">
        <v>1515</v>
      </c>
      <c r="E4315" s="179"/>
      <c r="F4315" s="179"/>
    </row>
    <row r="4316" spans="1:6" x14ac:dyDescent="0.35">
      <c r="A4316" s="24">
        <v>44336</v>
      </c>
      <c r="B4316" s="179" t="s">
        <v>461</v>
      </c>
      <c r="C4316" s="69">
        <v>36</v>
      </c>
      <c r="D4316" s="179">
        <v>54615</v>
      </c>
      <c r="E4316" s="179">
        <v>1</v>
      </c>
      <c r="F4316" s="179">
        <v>1782</v>
      </c>
    </row>
    <row r="4317" spans="1:6" x14ac:dyDescent="0.35">
      <c r="A4317" s="24">
        <v>44336</v>
      </c>
      <c r="B4317" s="179" t="s">
        <v>460</v>
      </c>
      <c r="C4317" s="69">
        <v>62</v>
      </c>
      <c r="D4317" s="179">
        <v>48896</v>
      </c>
      <c r="E4317" s="179">
        <v>0</v>
      </c>
      <c r="F4317" s="179">
        <v>1432</v>
      </c>
    </row>
    <row r="4318" spans="1:6" x14ac:dyDescent="0.35">
      <c r="A4318" s="24">
        <v>44336</v>
      </c>
      <c r="B4318" s="179" t="s">
        <v>459</v>
      </c>
      <c r="C4318" s="69">
        <v>65</v>
      </c>
      <c r="D4318" s="179">
        <v>92378</v>
      </c>
      <c r="E4318" s="179">
        <v>-1</v>
      </c>
      <c r="F4318" s="179">
        <v>1833</v>
      </c>
    </row>
    <row r="4319" spans="1:6" x14ac:dyDescent="0.35">
      <c r="A4319" s="24">
        <v>44336</v>
      </c>
      <c r="B4319" s="179" t="s">
        <v>458</v>
      </c>
      <c r="C4319" s="69">
        <v>48</v>
      </c>
      <c r="D4319" s="179">
        <v>76765</v>
      </c>
      <c r="E4319" s="179">
        <v>3</v>
      </c>
      <c r="F4319" s="179">
        <v>2222</v>
      </c>
    </row>
    <row r="4320" spans="1:6" x14ac:dyDescent="0.35">
      <c r="A4320" s="24">
        <v>44336</v>
      </c>
      <c r="B4320" s="179" t="s">
        <v>447</v>
      </c>
      <c r="C4320" s="69">
        <v>-2</v>
      </c>
      <c r="D4320" s="179">
        <v>1096</v>
      </c>
      <c r="E4320" s="179">
        <v>0</v>
      </c>
      <c r="F4320" s="179">
        <v>7</v>
      </c>
    </row>
    <row r="4321" spans="1:6" x14ac:dyDescent="0.35">
      <c r="A4321" s="24">
        <v>44336</v>
      </c>
      <c r="B4321" s="179" t="s">
        <v>457</v>
      </c>
      <c r="C4321" s="179"/>
      <c r="D4321" s="179"/>
      <c r="E4321" s="179">
        <v>0</v>
      </c>
      <c r="F4321" s="179">
        <v>5</v>
      </c>
    </row>
    <row r="4322" spans="1:6" s="179" customFormat="1" x14ac:dyDescent="0.35">
      <c r="A4322" s="24">
        <v>44337</v>
      </c>
      <c r="B4322" s="179" t="s">
        <v>471</v>
      </c>
      <c r="C4322" s="179">
        <v>19</v>
      </c>
      <c r="D4322" s="179">
        <v>13850</v>
      </c>
      <c r="E4322" s="179">
        <v>0</v>
      </c>
      <c r="F4322" s="179">
        <v>466</v>
      </c>
    </row>
    <row r="4323" spans="1:6" s="179" customFormat="1" x14ac:dyDescent="0.35">
      <c r="A4323" s="24">
        <v>44337</v>
      </c>
      <c r="B4323" s="179" t="s">
        <v>470</v>
      </c>
      <c r="C4323" s="179">
        <v>4</v>
      </c>
      <c r="D4323" s="179">
        <v>6506</v>
      </c>
      <c r="E4323" s="179">
        <v>0</v>
      </c>
      <c r="F4323" s="179">
        <v>286</v>
      </c>
    </row>
    <row r="4324" spans="1:6" s="179" customFormat="1" x14ac:dyDescent="0.35">
      <c r="A4324" s="24">
        <v>44337</v>
      </c>
      <c r="B4324" s="179" t="s">
        <v>469</v>
      </c>
      <c r="C4324" s="179">
        <v>39</v>
      </c>
      <c r="D4324" s="179">
        <v>66387</v>
      </c>
      <c r="E4324" s="179">
        <v>2</v>
      </c>
      <c r="F4324" s="179">
        <v>1722</v>
      </c>
    </row>
    <row r="4325" spans="1:6" s="179" customFormat="1" x14ac:dyDescent="0.35">
      <c r="A4325" s="24">
        <v>44337</v>
      </c>
      <c r="B4325" s="179" t="s">
        <v>468</v>
      </c>
      <c r="C4325" s="179">
        <v>10</v>
      </c>
      <c r="D4325" s="179">
        <v>1381</v>
      </c>
    </row>
    <row r="4326" spans="1:6" s="179" customFormat="1" x14ac:dyDescent="0.35">
      <c r="A4326" s="24">
        <v>44337</v>
      </c>
      <c r="B4326" s="179" t="s">
        <v>467</v>
      </c>
      <c r="C4326" s="179">
        <v>43</v>
      </c>
      <c r="D4326" s="179">
        <v>97197</v>
      </c>
      <c r="E4326" s="179">
        <v>0</v>
      </c>
      <c r="F4326" s="179">
        <v>2379</v>
      </c>
    </row>
    <row r="4327" spans="1:6" s="179" customFormat="1" x14ac:dyDescent="0.35">
      <c r="A4327" s="24">
        <v>44337</v>
      </c>
      <c r="B4327" s="179" t="s">
        <v>466</v>
      </c>
      <c r="C4327" s="179">
        <v>2</v>
      </c>
      <c r="D4327" s="179">
        <v>2558</v>
      </c>
      <c r="E4327" s="179">
        <v>0</v>
      </c>
      <c r="F4327" s="179">
        <v>113</v>
      </c>
    </row>
    <row r="4328" spans="1:6" s="179" customFormat="1" x14ac:dyDescent="0.35">
      <c r="A4328" s="24">
        <v>44337</v>
      </c>
      <c r="B4328" s="69" t="s">
        <v>465</v>
      </c>
      <c r="C4328" s="69">
        <v>48</v>
      </c>
      <c r="D4328" s="69">
        <v>51985</v>
      </c>
      <c r="E4328" s="69">
        <v>1</v>
      </c>
      <c r="F4328" s="69">
        <v>1514</v>
      </c>
    </row>
    <row r="4329" spans="1:6" s="179" customFormat="1" x14ac:dyDescent="0.35">
      <c r="A4329" s="24">
        <v>44337</v>
      </c>
      <c r="B4329" s="179" t="s">
        <v>464</v>
      </c>
      <c r="C4329" s="69">
        <v>4</v>
      </c>
      <c r="D4329" s="69">
        <v>9119</v>
      </c>
      <c r="E4329" s="69">
        <v>1</v>
      </c>
      <c r="F4329" s="179">
        <v>296</v>
      </c>
    </row>
    <row r="4330" spans="1:6" s="179" customFormat="1" x14ac:dyDescent="0.35">
      <c r="A4330" s="24">
        <v>44337</v>
      </c>
      <c r="B4330" s="179" t="s">
        <v>463</v>
      </c>
      <c r="C4330" s="69">
        <v>77</v>
      </c>
      <c r="D4330" s="69">
        <v>134439</v>
      </c>
      <c r="E4330" s="69">
        <v>2</v>
      </c>
      <c r="F4330" s="179">
        <v>3751</v>
      </c>
    </row>
    <row r="4331" spans="1:6" s="179" customFormat="1" x14ac:dyDescent="0.35">
      <c r="A4331" s="24">
        <v>44337</v>
      </c>
      <c r="B4331" s="179" t="s">
        <v>462</v>
      </c>
      <c r="C4331" s="69">
        <v>0</v>
      </c>
      <c r="D4331" s="69">
        <v>1515</v>
      </c>
    </row>
    <row r="4332" spans="1:6" s="179" customFormat="1" x14ac:dyDescent="0.35">
      <c r="A4332" s="24">
        <v>44337</v>
      </c>
      <c r="B4332" s="179" t="s">
        <v>461</v>
      </c>
      <c r="C4332" s="69">
        <v>29</v>
      </c>
      <c r="D4332" s="69">
        <v>54644</v>
      </c>
      <c r="E4332" s="69">
        <v>1</v>
      </c>
      <c r="F4332" s="179">
        <v>1783</v>
      </c>
    </row>
    <row r="4333" spans="1:6" s="179" customFormat="1" x14ac:dyDescent="0.35">
      <c r="A4333" s="24">
        <v>44337</v>
      </c>
      <c r="B4333" s="179" t="s">
        <v>460</v>
      </c>
      <c r="C4333" s="69">
        <v>29</v>
      </c>
      <c r="D4333" s="69">
        <v>48925</v>
      </c>
      <c r="E4333" s="69">
        <v>2</v>
      </c>
      <c r="F4333" s="179">
        <v>1434</v>
      </c>
    </row>
    <row r="4334" spans="1:6" s="179" customFormat="1" x14ac:dyDescent="0.35">
      <c r="A4334" s="24">
        <v>44337</v>
      </c>
      <c r="B4334" s="179" t="s">
        <v>459</v>
      </c>
      <c r="C4334" s="69">
        <v>58</v>
      </c>
      <c r="D4334" s="69">
        <v>92436</v>
      </c>
      <c r="E4334" s="69">
        <v>0</v>
      </c>
      <c r="F4334" s="179">
        <v>1833</v>
      </c>
    </row>
    <row r="4335" spans="1:6" s="179" customFormat="1" x14ac:dyDescent="0.35">
      <c r="A4335" s="24">
        <v>44337</v>
      </c>
      <c r="B4335" s="179" t="s">
        <v>458</v>
      </c>
      <c r="C4335" s="69">
        <v>43</v>
      </c>
      <c r="D4335" s="69">
        <v>76808</v>
      </c>
      <c r="E4335" s="69">
        <v>2</v>
      </c>
      <c r="F4335" s="179">
        <v>2224</v>
      </c>
    </row>
    <row r="4336" spans="1:6" s="179" customFormat="1" x14ac:dyDescent="0.35">
      <c r="A4336" s="24">
        <v>44337</v>
      </c>
      <c r="B4336" s="179" t="s">
        <v>447</v>
      </c>
      <c r="C4336" s="69">
        <v>-5</v>
      </c>
      <c r="D4336" s="69">
        <v>1091</v>
      </c>
      <c r="E4336" s="69">
        <v>0</v>
      </c>
      <c r="F4336" s="179">
        <v>7</v>
      </c>
    </row>
    <row r="4337" spans="1:6" s="179" customFormat="1" x14ac:dyDescent="0.35">
      <c r="A4337" s="24">
        <v>44337</v>
      </c>
      <c r="B4337" s="179" t="s">
        <v>457</v>
      </c>
      <c r="E4337" s="69">
        <v>0</v>
      </c>
      <c r="F4337" s="179">
        <v>5</v>
      </c>
    </row>
    <row r="4338" spans="1:6" x14ac:dyDescent="0.35">
      <c r="A4338" s="24">
        <v>44338</v>
      </c>
      <c r="B4338" s="179" t="s">
        <v>471</v>
      </c>
      <c r="C4338" s="179">
        <v>10</v>
      </c>
      <c r="D4338" s="179">
        <v>13860</v>
      </c>
      <c r="E4338" s="69">
        <v>0</v>
      </c>
      <c r="F4338" s="179">
        <v>466</v>
      </c>
    </row>
    <row r="4339" spans="1:6" x14ac:dyDescent="0.35">
      <c r="A4339" s="24">
        <v>44338</v>
      </c>
      <c r="B4339" s="179" t="s">
        <v>470</v>
      </c>
      <c r="C4339" s="179">
        <v>4</v>
      </c>
      <c r="D4339" s="179">
        <v>6510</v>
      </c>
      <c r="E4339" s="69">
        <v>0</v>
      </c>
      <c r="F4339" s="179">
        <v>286</v>
      </c>
    </row>
    <row r="4340" spans="1:6" x14ac:dyDescent="0.35">
      <c r="A4340" s="24">
        <v>44338</v>
      </c>
      <c r="B4340" s="179" t="s">
        <v>469</v>
      </c>
      <c r="C4340" s="179">
        <v>51</v>
      </c>
      <c r="D4340" s="179">
        <v>66438</v>
      </c>
      <c r="E4340" s="69">
        <v>1</v>
      </c>
      <c r="F4340" s="179">
        <v>1723</v>
      </c>
    </row>
    <row r="4341" spans="1:6" x14ac:dyDescent="0.35">
      <c r="A4341" s="24">
        <v>44338</v>
      </c>
      <c r="B4341" s="179" t="s">
        <v>468</v>
      </c>
      <c r="C4341" s="179">
        <v>3</v>
      </c>
      <c r="D4341" s="179">
        <v>1384</v>
      </c>
      <c r="E4341" s="179"/>
      <c r="F4341" s="179"/>
    </row>
    <row r="4342" spans="1:6" x14ac:dyDescent="0.35">
      <c r="A4342" s="24">
        <v>44338</v>
      </c>
      <c r="B4342" s="179" t="s">
        <v>467</v>
      </c>
      <c r="C4342" s="179">
        <v>59</v>
      </c>
      <c r="D4342" s="179">
        <v>97256</v>
      </c>
      <c r="E4342" s="179">
        <v>1</v>
      </c>
      <c r="F4342" s="179">
        <v>2380</v>
      </c>
    </row>
    <row r="4343" spans="1:6" x14ac:dyDescent="0.35">
      <c r="A4343" s="24">
        <v>44338</v>
      </c>
      <c r="B4343" s="179" t="s">
        <v>466</v>
      </c>
      <c r="C4343" s="179">
        <v>1</v>
      </c>
      <c r="D4343" s="179">
        <v>2559</v>
      </c>
      <c r="E4343" s="179">
        <v>0</v>
      </c>
      <c r="F4343" s="179">
        <v>113</v>
      </c>
    </row>
    <row r="4344" spans="1:6" x14ac:dyDescent="0.35">
      <c r="A4344" s="24">
        <v>44338</v>
      </c>
      <c r="B4344" s="69" t="s">
        <v>465</v>
      </c>
      <c r="C4344" s="69">
        <v>29</v>
      </c>
      <c r="D4344" s="69">
        <v>52014</v>
      </c>
      <c r="E4344" s="69">
        <v>0</v>
      </c>
      <c r="F4344" s="69">
        <v>1514</v>
      </c>
    </row>
    <row r="4345" spans="1:6" x14ac:dyDescent="0.35">
      <c r="A4345" s="24">
        <v>44338</v>
      </c>
      <c r="B4345" s="179" t="s">
        <v>464</v>
      </c>
      <c r="C4345" s="69">
        <v>2</v>
      </c>
      <c r="D4345" s="69">
        <v>9121</v>
      </c>
      <c r="E4345" s="69">
        <v>0</v>
      </c>
      <c r="F4345" s="179">
        <v>296</v>
      </c>
    </row>
    <row r="4346" spans="1:6" x14ac:dyDescent="0.35">
      <c r="A4346" s="24">
        <v>44338</v>
      </c>
      <c r="B4346" s="179" t="s">
        <v>463</v>
      </c>
      <c r="C4346" s="69">
        <v>87</v>
      </c>
      <c r="D4346" s="69">
        <v>134526</v>
      </c>
      <c r="E4346" s="69">
        <v>0</v>
      </c>
      <c r="F4346" s="179">
        <v>3751</v>
      </c>
    </row>
    <row r="4347" spans="1:6" x14ac:dyDescent="0.35">
      <c r="A4347" s="24">
        <v>44338</v>
      </c>
      <c r="B4347" s="179" t="s">
        <v>462</v>
      </c>
      <c r="C4347" s="69">
        <v>1</v>
      </c>
      <c r="D4347" s="69">
        <v>1516</v>
      </c>
      <c r="E4347" s="179"/>
      <c r="F4347" s="179"/>
    </row>
    <row r="4348" spans="1:6" x14ac:dyDescent="0.35">
      <c r="A4348" s="24">
        <v>44338</v>
      </c>
      <c r="B4348" s="179" t="s">
        <v>461</v>
      </c>
      <c r="C4348" s="69">
        <v>33</v>
      </c>
      <c r="D4348" s="69">
        <v>54677</v>
      </c>
      <c r="E4348" s="69">
        <v>0</v>
      </c>
      <c r="F4348" s="179">
        <v>1783</v>
      </c>
    </row>
    <row r="4349" spans="1:6" x14ac:dyDescent="0.35">
      <c r="A4349" s="24">
        <v>44338</v>
      </c>
      <c r="B4349" s="179" t="s">
        <v>460</v>
      </c>
      <c r="C4349" s="69">
        <v>28</v>
      </c>
      <c r="D4349" s="69">
        <v>48953</v>
      </c>
      <c r="E4349" s="69">
        <v>1</v>
      </c>
      <c r="F4349" s="179">
        <v>1435</v>
      </c>
    </row>
    <row r="4350" spans="1:6" x14ac:dyDescent="0.35">
      <c r="A4350" s="24">
        <v>44338</v>
      </c>
      <c r="B4350" s="179" t="s">
        <v>459</v>
      </c>
      <c r="C4350" s="69">
        <v>63</v>
      </c>
      <c r="D4350" s="69">
        <v>92499</v>
      </c>
      <c r="E4350" s="69">
        <v>0</v>
      </c>
      <c r="F4350" s="179">
        <v>1833</v>
      </c>
    </row>
    <row r="4351" spans="1:6" x14ac:dyDescent="0.35">
      <c r="A4351" s="24">
        <v>44338</v>
      </c>
      <c r="B4351" s="179" t="s">
        <v>458</v>
      </c>
      <c r="C4351" s="69">
        <v>38</v>
      </c>
      <c r="D4351" s="69">
        <v>76846</v>
      </c>
      <c r="E4351" s="69">
        <v>2</v>
      </c>
      <c r="F4351" s="179">
        <v>2226</v>
      </c>
    </row>
    <row r="4352" spans="1:6" x14ac:dyDescent="0.35">
      <c r="A4352" s="24">
        <v>44338</v>
      </c>
      <c r="B4352" s="179" t="s">
        <v>447</v>
      </c>
      <c r="C4352" s="69">
        <v>-4</v>
      </c>
      <c r="D4352" s="69">
        <v>1087</v>
      </c>
      <c r="E4352" s="69">
        <v>0</v>
      </c>
      <c r="F4352" s="179">
        <v>7</v>
      </c>
    </row>
    <row r="4353" spans="1:6" x14ac:dyDescent="0.35">
      <c r="A4353" s="24">
        <v>44338</v>
      </c>
      <c r="B4353" s="179" t="s">
        <v>457</v>
      </c>
      <c r="C4353" s="179"/>
      <c r="D4353" s="179"/>
      <c r="E4353" s="69"/>
      <c r="F4353" s="179">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2021-05-22T17:08:39Z</dcterms:modified>
</cp:coreProperties>
</file>